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8068FBCB-DD59-4222-A0BA-B76D15895C5D}" xr6:coauthVersionLast="47" xr6:coauthVersionMax="47" xr10:uidLastSave="{00000000-0000-0000-0000-000000000000}"/>
  <bookViews>
    <workbookView xWindow="-120" yWindow="-120" windowWidth="29040" windowHeight="15990" tabRatio="663" firstSheet="2" activeTab="2" xr2:uid="{00000000-000D-0000-FFFF-FFFF00000000}"/>
  </bookViews>
  <sheets>
    <sheet name="Template" sheetId="4099" state="hidden" r:id="rId1"/>
    <sheet name="Players" sheetId="3285" state="hidden" r:id="rId2"/>
    <sheet name="ランキング" sheetId="3332" r:id="rId3"/>
    <sheet name="全体" sheetId="4715" r:id="rId4"/>
    <sheet name="だいち" sheetId="4716" r:id="rId5"/>
    <sheet name="かこたろう" sheetId="4717" r:id="rId6"/>
    <sheet name="ともき" sheetId="4718" r:id="rId7"/>
    <sheet name="りくと" sheetId="4719" r:id="rId8"/>
    <sheet name="いっしー" sheetId="4720" r:id="rId9"/>
    <sheet name="がくと" sheetId="4721" r:id="rId10"/>
    <sheet name="たかの" sheetId="4722" r:id="rId11"/>
    <sheet name="ただ" sheetId="4723" r:id="rId12"/>
    <sheet name="やがさき" sheetId="4724" r:id="rId13"/>
    <sheet name="れんたろう" sheetId="4725" r:id="rId14"/>
    <sheet name="あさひ" sheetId="4726" r:id="rId15"/>
    <sheet name="まっつん" sheetId="4727" r:id="rId16"/>
    <sheet name="ぱぱ" sheetId="4728" r:id="rId17"/>
    <sheet name="ほたに" sheetId="4729" r:id="rId18"/>
    <sheet name="かわたつ" sheetId="4730" r:id="rId19"/>
    <sheet name="のり" sheetId="4731" r:id="rId20"/>
    <sheet name="ちさと" sheetId="4732" r:id="rId21"/>
    <sheet name="たか" sheetId="4733" r:id="rId22"/>
    <sheet name="ゆう" sheetId="4734" r:id="rId23"/>
    <sheet name="てんちゃん" sheetId="4735" r:id="rId24"/>
    <sheet name="いちかわ" sheetId="4736" r:id="rId25"/>
    <sheet name="わさび" sheetId="4737" r:id="rId26"/>
    <sheet name="やなぎ" sheetId="4738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4738" l="1"/>
  <c r="P16" i="4738"/>
  <c r="P15" i="4738"/>
  <c r="H45" i="4738"/>
  <c r="C43" i="4738"/>
  <c r="C39" i="4738"/>
  <c r="H37" i="4738"/>
  <c r="C35" i="4738"/>
  <c r="H35" i="4738"/>
  <c r="B30" i="4738"/>
  <c r="H29" i="4738"/>
  <c r="C26" i="4738"/>
  <c r="H25" i="4738"/>
  <c r="C22" i="4738"/>
  <c r="C21" i="4738"/>
  <c r="H22" i="4738"/>
  <c r="C20" i="4738"/>
  <c r="H11" i="4738"/>
  <c r="C19" i="4738"/>
  <c r="B29" i="4738"/>
  <c r="C18" i="4738"/>
  <c r="C17" i="4738"/>
  <c r="C16" i="4738"/>
  <c r="H18" i="4738"/>
  <c r="C15" i="4738"/>
  <c r="B14" i="4738"/>
  <c r="B13" i="4738"/>
  <c r="P12" i="4738"/>
  <c r="B12" i="4738"/>
  <c r="P11" i="4738"/>
  <c r="B11" i="4738"/>
  <c r="P10" i="4738"/>
  <c r="C10" i="4738"/>
  <c r="C9" i="4738"/>
  <c r="C8" i="4738"/>
  <c r="P7" i="4738"/>
  <c r="B7" i="4738"/>
  <c r="P6" i="4738"/>
  <c r="P5" i="4738"/>
  <c r="B5" i="4738"/>
  <c r="P4" i="4738"/>
  <c r="P3" i="4738"/>
  <c r="P2" i="4738"/>
  <c r="H3" i="4738"/>
  <c r="P17" i="4737"/>
  <c r="P16" i="4737"/>
  <c r="P15" i="4737"/>
  <c r="H48" i="4737"/>
  <c r="H46" i="4737"/>
  <c r="H44" i="4737"/>
  <c r="H42" i="4737"/>
  <c r="H40" i="4737"/>
  <c r="H38" i="4737"/>
  <c r="C35" i="4737"/>
  <c r="H32" i="4737"/>
  <c r="B30" i="4737"/>
  <c r="B29" i="4737"/>
  <c r="B27" i="4737"/>
  <c r="C25" i="4737"/>
  <c r="C23" i="4737"/>
  <c r="C21" i="4737"/>
  <c r="C20" i="4737"/>
  <c r="H52" i="4737"/>
  <c r="H21" i="4737"/>
  <c r="C19" i="4737"/>
  <c r="C18" i="4737"/>
  <c r="C17" i="4737"/>
  <c r="H7" i="4737"/>
  <c r="C16" i="4737"/>
  <c r="C15" i="4737"/>
  <c r="H17" i="4737"/>
  <c r="B13" i="4737"/>
  <c r="P12" i="4737"/>
  <c r="B12" i="4737"/>
  <c r="P11" i="4737"/>
  <c r="H14" i="4737"/>
  <c r="B11" i="4737"/>
  <c r="B14" i="4737" s="1"/>
  <c r="P10" i="4737"/>
  <c r="H3" i="4737"/>
  <c r="C10" i="4737"/>
  <c r="C9" i="4737"/>
  <c r="H12" i="4737"/>
  <c r="C8" i="4737"/>
  <c r="P7" i="4737"/>
  <c r="B7" i="4737"/>
  <c r="P6" i="4737"/>
  <c r="P5" i="4737"/>
  <c r="H6" i="4737"/>
  <c r="B5" i="4737"/>
  <c r="P4" i="4737"/>
  <c r="P3" i="4737"/>
  <c r="H10" i="4737"/>
  <c r="P2" i="4737"/>
  <c r="P19" i="4719"/>
  <c r="P18" i="4719"/>
  <c r="P18" i="4731"/>
  <c r="P21" i="4733"/>
  <c r="P19" i="4733"/>
  <c r="P31" i="4723"/>
  <c r="P19" i="4723"/>
  <c r="P16" i="4723"/>
  <c r="P21" i="4736"/>
  <c r="P17" i="4736"/>
  <c r="P16" i="4736"/>
  <c r="P15" i="4736"/>
  <c r="P24" i="4725"/>
  <c r="P18" i="4716"/>
  <c r="P24" i="4715"/>
  <c r="P18" i="4715"/>
  <c r="C47" i="4738" l="1"/>
  <c r="H52" i="4738"/>
  <c r="H14" i="4738"/>
  <c r="H17" i="4738"/>
  <c r="C25" i="4738"/>
  <c r="H40" i="4738"/>
  <c r="H44" i="4738"/>
  <c r="H48" i="4738"/>
  <c r="H5" i="4738"/>
  <c r="H13" i="4738"/>
  <c r="H21" i="4738"/>
  <c r="H10" i="4738"/>
  <c r="H26" i="4738"/>
  <c r="H30" i="4738"/>
  <c r="H36" i="4738"/>
  <c r="C40" i="4738"/>
  <c r="C44" i="4738"/>
  <c r="C48" i="4738"/>
  <c r="H41" i="4738"/>
  <c r="H49" i="4738"/>
  <c r="H4" i="4738"/>
  <c r="H8" i="4738"/>
  <c r="H15" i="4738"/>
  <c r="H23" i="4738"/>
  <c r="H27" i="4738"/>
  <c r="H31" i="4738"/>
  <c r="C37" i="4738"/>
  <c r="C41" i="4738"/>
  <c r="C45" i="4738"/>
  <c r="C49" i="4738"/>
  <c r="H7" i="4738"/>
  <c r="H19" i="4738"/>
  <c r="H6" i="4738"/>
  <c r="C23" i="4738"/>
  <c r="B27" i="4738"/>
  <c r="H32" i="4738"/>
  <c r="H38" i="4738"/>
  <c r="H42" i="4738"/>
  <c r="H46" i="4738"/>
  <c r="H50" i="4738"/>
  <c r="H28" i="4738"/>
  <c r="H33" i="4738"/>
  <c r="C42" i="4738"/>
  <c r="C46" i="4738"/>
  <c r="H51" i="4738"/>
  <c r="H9" i="4738"/>
  <c r="H24" i="4738"/>
  <c r="C38" i="4738"/>
  <c r="H2" i="4738"/>
  <c r="H12" i="4738"/>
  <c r="H16" i="4738"/>
  <c r="H20" i="4738"/>
  <c r="C24" i="4738"/>
  <c r="B28" i="4738"/>
  <c r="H34" i="4738"/>
  <c r="H39" i="4738"/>
  <c r="H43" i="4738"/>
  <c r="H47" i="4738"/>
  <c r="H20" i="4737"/>
  <c r="H23" i="4737"/>
  <c r="H27" i="4737"/>
  <c r="H30" i="4737"/>
  <c r="H36" i="4737"/>
  <c r="C40" i="4737"/>
  <c r="C44" i="4737"/>
  <c r="C48" i="4737"/>
  <c r="H5" i="4737"/>
  <c r="H18" i="4737"/>
  <c r="C22" i="4737"/>
  <c r="C26" i="4737"/>
  <c r="H37" i="4737"/>
  <c r="H41" i="4737"/>
  <c r="H45" i="4737"/>
  <c r="H49" i="4737"/>
  <c r="H4" i="4737"/>
  <c r="H13" i="4737"/>
  <c r="H15" i="4737"/>
  <c r="H24" i="4737"/>
  <c r="H28" i="4737"/>
  <c r="H31" i="4737"/>
  <c r="C37" i="4737"/>
  <c r="C41" i="4737"/>
  <c r="C45" i="4737"/>
  <c r="C49" i="4737"/>
  <c r="H50" i="4737"/>
  <c r="H25" i="4737"/>
  <c r="H8" i="4737"/>
  <c r="H33" i="4737"/>
  <c r="C38" i="4737"/>
  <c r="C42" i="4737"/>
  <c r="C46" i="4737"/>
  <c r="H51" i="4737"/>
  <c r="H2" i="4737"/>
  <c r="H11" i="4737"/>
  <c r="H16" i="4737"/>
  <c r="H19" i="4737"/>
  <c r="C24" i="4737"/>
  <c r="B28" i="4737"/>
  <c r="H34" i="4737"/>
  <c r="H39" i="4737"/>
  <c r="H43" i="4737"/>
  <c r="H47" i="4737"/>
  <c r="H9" i="4737"/>
  <c r="H22" i="4737"/>
  <c r="H26" i="4737"/>
  <c r="H29" i="4737"/>
  <c r="H35" i="4737"/>
  <c r="C39" i="4737"/>
  <c r="C43" i="4737"/>
  <c r="C47" i="4737"/>
  <c r="P22" i="4736" l="1"/>
  <c r="P19" i="4736"/>
  <c r="P20" i="4736"/>
  <c r="P18" i="4736"/>
  <c r="H52" i="4736"/>
  <c r="H49" i="4736"/>
  <c r="C48" i="4736"/>
  <c r="H48" i="4736"/>
  <c r="C47" i="4736"/>
  <c r="H45" i="4736"/>
  <c r="C44" i="4736"/>
  <c r="H44" i="4736"/>
  <c r="C43" i="4736"/>
  <c r="H41" i="4736"/>
  <c r="C40" i="4736"/>
  <c r="H40" i="4736"/>
  <c r="C39" i="4736"/>
  <c r="H37" i="4736"/>
  <c r="H36" i="4736"/>
  <c r="C35" i="4736"/>
  <c r="H35" i="4736"/>
  <c r="B30" i="4736"/>
  <c r="H17" i="4736"/>
  <c r="B29" i="4736"/>
  <c r="H31" i="4736"/>
  <c r="C26" i="4736"/>
  <c r="H29" i="4736"/>
  <c r="C25" i="4736"/>
  <c r="H12" i="4736"/>
  <c r="C22" i="4736"/>
  <c r="H13" i="4736"/>
  <c r="C21" i="4736"/>
  <c r="H26" i="4736"/>
  <c r="C20" i="4736"/>
  <c r="H5" i="4736"/>
  <c r="C19" i="4736"/>
  <c r="H25" i="4736"/>
  <c r="C18" i="4736"/>
  <c r="C17" i="4736"/>
  <c r="C16" i="4736"/>
  <c r="H24" i="4736"/>
  <c r="C15" i="4736"/>
  <c r="H23" i="4736"/>
  <c r="B13" i="4736"/>
  <c r="P12" i="4736"/>
  <c r="B12" i="4736"/>
  <c r="P11" i="4736"/>
  <c r="H18" i="4736"/>
  <c r="B11" i="4736"/>
  <c r="B14" i="4736" s="1"/>
  <c r="P10" i="4736"/>
  <c r="H3" i="4736"/>
  <c r="C10" i="4736"/>
  <c r="H11" i="4736"/>
  <c r="C9" i="4736"/>
  <c r="H14" i="4736"/>
  <c r="C8" i="4736"/>
  <c r="P7" i="4736"/>
  <c r="B7" i="4736"/>
  <c r="P6" i="4736"/>
  <c r="H7" i="4736"/>
  <c r="P5" i="4736"/>
  <c r="H6" i="4736"/>
  <c r="B5" i="4736"/>
  <c r="P4" i="4736"/>
  <c r="P3" i="4736"/>
  <c r="P2" i="4736"/>
  <c r="H4" i="4736"/>
  <c r="P18" i="4735"/>
  <c r="P17" i="4735"/>
  <c r="P16" i="4735"/>
  <c r="P15" i="4735"/>
  <c r="C35" i="4735"/>
  <c r="B30" i="4735"/>
  <c r="B29" i="4735"/>
  <c r="C25" i="4735"/>
  <c r="C21" i="4735"/>
  <c r="C20" i="4735"/>
  <c r="H52" i="4735"/>
  <c r="C19" i="4735"/>
  <c r="C18" i="4735"/>
  <c r="C17" i="4735"/>
  <c r="C16" i="4735"/>
  <c r="C15" i="4735"/>
  <c r="H16" i="4735"/>
  <c r="B13" i="4735"/>
  <c r="P12" i="4735"/>
  <c r="B12" i="4735"/>
  <c r="P11" i="4735"/>
  <c r="H13" i="4735"/>
  <c r="B11" i="4735"/>
  <c r="P10" i="4735"/>
  <c r="H4" i="4735"/>
  <c r="C10" i="4735"/>
  <c r="C9" i="4735"/>
  <c r="H10" i="4735"/>
  <c r="C8" i="4735"/>
  <c r="P7" i="4735"/>
  <c r="B7" i="4735"/>
  <c r="P6" i="4735"/>
  <c r="P5" i="4735"/>
  <c r="H8" i="4735"/>
  <c r="B5" i="4735"/>
  <c r="P4" i="4735"/>
  <c r="P3" i="4735"/>
  <c r="H6" i="4735"/>
  <c r="P2" i="4735"/>
  <c r="P26" i="4723"/>
  <c r="P17" i="4722"/>
  <c r="P20" i="4727"/>
  <c r="P15" i="4727"/>
  <c r="P16" i="4719"/>
  <c r="P31" i="4716"/>
  <c r="P20" i="4716"/>
  <c r="P27" i="4725"/>
  <c r="P32" i="4715"/>
  <c r="P16" i="4715"/>
  <c r="H22" i="4736" l="1"/>
  <c r="H27" i="4736"/>
  <c r="H30" i="4736"/>
  <c r="H32" i="4736"/>
  <c r="C37" i="4736"/>
  <c r="C41" i="4736"/>
  <c r="C45" i="4736"/>
  <c r="C49" i="4736"/>
  <c r="H10" i="4736"/>
  <c r="H15" i="4736"/>
  <c r="H16" i="4736"/>
  <c r="C23" i="4736"/>
  <c r="B27" i="4736"/>
  <c r="H21" i="4736"/>
  <c r="H38" i="4736"/>
  <c r="H42" i="4736"/>
  <c r="H46" i="4736"/>
  <c r="H50" i="4736"/>
  <c r="H28" i="4736"/>
  <c r="H8" i="4736"/>
  <c r="H33" i="4736"/>
  <c r="C38" i="4736"/>
  <c r="C42" i="4736"/>
  <c r="C46" i="4736"/>
  <c r="H51" i="4736"/>
  <c r="H2" i="4736"/>
  <c r="H9" i="4736"/>
  <c r="H19" i="4736"/>
  <c r="H20" i="4736"/>
  <c r="C24" i="4736"/>
  <c r="B28" i="4736"/>
  <c r="H34" i="4736"/>
  <c r="H39" i="4736"/>
  <c r="H43" i="4736"/>
  <c r="H47" i="4736"/>
  <c r="B14" i="4735"/>
  <c r="H40" i="4735"/>
  <c r="H44" i="4735"/>
  <c r="H48" i="4735"/>
  <c r="H19" i="4735"/>
  <c r="H22" i="4735"/>
  <c r="H26" i="4735"/>
  <c r="H30" i="4735"/>
  <c r="H36" i="4735"/>
  <c r="C40" i="4735"/>
  <c r="C44" i="4735"/>
  <c r="C48" i="4735"/>
  <c r="H2" i="4735"/>
  <c r="H17" i="4735"/>
  <c r="C22" i="4735"/>
  <c r="C26" i="4735"/>
  <c r="H37" i="4735"/>
  <c r="H41" i="4735"/>
  <c r="H45" i="4735"/>
  <c r="H49" i="4735"/>
  <c r="H3" i="4735"/>
  <c r="H12" i="4735"/>
  <c r="H14" i="4735"/>
  <c r="H23" i="4735"/>
  <c r="H27" i="4735"/>
  <c r="H31" i="4735"/>
  <c r="C37" i="4735"/>
  <c r="C41" i="4735"/>
  <c r="C45" i="4735"/>
  <c r="C49" i="4735"/>
  <c r="H18" i="4735"/>
  <c r="H20" i="4735"/>
  <c r="C23" i="4735"/>
  <c r="B27" i="4735"/>
  <c r="H32" i="4735"/>
  <c r="H38" i="4735"/>
  <c r="H42" i="4735"/>
  <c r="H46" i="4735"/>
  <c r="H50" i="4735"/>
  <c r="H24" i="4735"/>
  <c r="H28" i="4735"/>
  <c r="H33" i="4735"/>
  <c r="C38" i="4735"/>
  <c r="C42" i="4735"/>
  <c r="C46" i="4735"/>
  <c r="H51" i="4735"/>
  <c r="H7" i="4735"/>
  <c r="H9" i="4735"/>
  <c r="H15" i="4735"/>
  <c r="H11" i="4735"/>
  <c r="C24" i="4735"/>
  <c r="B28" i="4735"/>
  <c r="H34" i="4735"/>
  <c r="H39" i="4735"/>
  <c r="H43" i="4735"/>
  <c r="H47" i="4735"/>
  <c r="H5" i="4735"/>
  <c r="H21" i="4735"/>
  <c r="H25" i="4735"/>
  <c r="H29" i="4735"/>
  <c r="H35" i="4735"/>
  <c r="C39" i="4735"/>
  <c r="C43" i="4735"/>
  <c r="C47" i="4735"/>
  <c r="P17" i="4734" l="1"/>
  <c r="P16" i="4734"/>
  <c r="P15" i="4734"/>
  <c r="H50" i="4734"/>
  <c r="C49" i="4734"/>
  <c r="C48" i="4734"/>
  <c r="H48" i="4734"/>
  <c r="H46" i="4734"/>
  <c r="C45" i="4734"/>
  <c r="C44" i="4734"/>
  <c r="H44" i="4734"/>
  <c r="H42" i="4734"/>
  <c r="C41" i="4734"/>
  <c r="C40" i="4734"/>
  <c r="H40" i="4734"/>
  <c r="H38" i="4734"/>
  <c r="C37" i="4734"/>
  <c r="H36" i="4734"/>
  <c r="C35" i="4734"/>
  <c r="H32" i="4734"/>
  <c r="H31" i="4734"/>
  <c r="B30" i="4734"/>
  <c r="H30" i="4734"/>
  <c r="B29" i="4734"/>
  <c r="B27" i="4734"/>
  <c r="H28" i="4734"/>
  <c r="H12" i="4734"/>
  <c r="C25" i="4734"/>
  <c r="C23" i="4734"/>
  <c r="H25" i="4734"/>
  <c r="C22" i="4734"/>
  <c r="H24" i="4734"/>
  <c r="C21" i="4734"/>
  <c r="C20" i="4734"/>
  <c r="H52" i="4734"/>
  <c r="H22" i="4734"/>
  <c r="C19" i="4734"/>
  <c r="H21" i="4734"/>
  <c r="C18" i="4734"/>
  <c r="C17" i="4734"/>
  <c r="H5" i="4734"/>
  <c r="C16" i="4734"/>
  <c r="H19" i="4734"/>
  <c r="C15" i="4734"/>
  <c r="H18" i="4734"/>
  <c r="B13" i="4734"/>
  <c r="P12" i="4734"/>
  <c r="H16" i="4734"/>
  <c r="B12" i="4734"/>
  <c r="P11" i="4734"/>
  <c r="H15" i="4734"/>
  <c r="B11" i="4734"/>
  <c r="P10" i="4734"/>
  <c r="H8" i="4734"/>
  <c r="C10" i="4734"/>
  <c r="H14" i="4734"/>
  <c r="C9" i="4734"/>
  <c r="H13" i="4734"/>
  <c r="C8" i="4734"/>
  <c r="P7" i="4734"/>
  <c r="B7" i="4734"/>
  <c r="P6" i="4734"/>
  <c r="H6" i="4734"/>
  <c r="P5" i="4734"/>
  <c r="H11" i="4734"/>
  <c r="B5" i="4734"/>
  <c r="P4" i="4734"/>
  <c r="P3" i="4734"/>
  <c r="H10" i="4734"/>
  <c r="P2" i="4734"/>
  <c r="H2" i="4734"/>
  <c r="P22" i="4733"/>
  <c r="P17" i="4733"/>
  <c r="P20" i="4733"/>
  <c r="P18" i="4733"/>
  <c r="P15" i="4733"/>
  <c r="P16" i="4733"/>
  <c r="H52" i="4733"/>
  <c r="H4" i="4733"/>
  <c r="C49" i="4733"/>
  <c r="H49" i="4733"/>
  <c r="H48" i="4733"/>
  <c r="C47" i="4733"/>
  <c r="H47" i="4733"/>
  <c r="C45" i="4733"/>
  <c r="H45" i="4733"/>
  <c r="H44" i="4733"/>
  <c r="C43" i="4733"/>
  <c r="H43" i="4733"/>
  <c r="C41" i="4733"/>
  <c r="H41" i="4733"/>
  <c r="H40" i="4733"/>
  <c r="C39" i="4733"/>
  <c r="H39" i="4733"/>
  <c r="C37" i="4733"/>
  <c r="H37" i="4733"/>
  <c r="C35" i="4733"/>
  <c r="H35" i="4733"/>
  <c r="H34" i="4733"/>
  <c r="H31" i="4733"/>
  <c r="B30" i="4733"/>
  <c r="H30" i="4733"/>
  <c r="B28" i="4733"/>
  <c r="H29" i="4733"/>
  <c r="C26" i="4733"/>
  <c r="C25" i="4733"/>
  <c r="H14" i="4733"/>
  <c r="C24" i="4733"/>
  <c r="H27" i="4733"/>
  <c r="C22" i="4733"/>
  <c r="C21" i="4733"/>
  <c r="H25" i="4733"/>
  <c r="C20" i="4733"/>
  <c r="H51" i="4733"/>
  <c r="C19" i="4733"/>
  <c r="B29" i="4733"/>
  <c r="C18" i="4733"/>
  <c r="H23" i="4733"/>
  <c r="C17" i="4733"/>
  <c r="C16" i="4733"/>
  <c r="H15" i="4733"/>
  <c r="C15" i="4733"/>
  <c r="H21" i="4733"/>
  <c r="H20" i="4733"/>
  <c r="B13" i="4733"/>
  <c r="P12" i="4733"/>
  <c r="H19" i="4733"/>
  <c r="B12" i="4733"/>
  <c r="P11" i="4733"/>
  <c r="H18" i="4733"/>
  <c r="B11" i="4733"/>
  <c r="P10" i="4733"/>
  <c r="H5" i="4733"/>
  <c r="C10" i="4733"/>
  <c r="H12" i="4733"/>
  <c r="C9" i="4733"/>
  <c r="H9" i="4733"/>
  <c r="C8" i="4733"/>
  <c r="P7" i="4733"/>
  <c r="H11" i="4733"/>
  <c r="B7" i="4733"/>
  <c r="P6" i="4733"/>
  <c r="H7" i="4733"/>
  <c r="P5" i="4733"/>
  <c r="H6" i="4733"/>
  <c r="B5" i="4733"/>
  <c r="P4" i="4733"/>
  <c r="H2" i="4733"/>
  <c r="P3" i="4733"/>
  <c r="H8" i="4733"/>
  <c r="P2" i="4733"/>
  <c r="H3" i="4733"/>
  <c r="P22" i="4718"/>
  <c r="P21" i="4718"/>
  <c r="P18" i="4718"/>
  <c r="P16" i="4718"/>
  <c r="P17" i="4718"/>
  <c r="P19" i="4720"/>
  <c r="P17" i="4728"/>
  <c r="P24" i="4731"/>
  <c r="P22" i="4731"/>
  <c r="P19" i="4731"/>
  <c r="P20" i="4731"/>
  <c r="P17" i="4731"/>
  <c r="P16" i="4731"/>
  <c r="P15" i="4731"/>
  <c r="P28" i="4727"/>
  <c r="P22" i="4727"/>
  <c r="P17" i="4725"/>
  <c r="P15" i="4719"/>
  <c r="P29" i="4723"/>
  <c r="P21" i="4716"/>
  <c r="P22" i="4722"/>
  <c r="P24" i="4722"/>
  <c r="P15" i="4722"/>
  <c r="P19" i="4715"/>
  <c r="B14" i="4733" l="1"/>
  <c r="B14" i="4734"/>
  <c r="C26" i="4734"/>
  <c r="H37" i="4734"/>
  <c r="H41" i="4734"/>
  <c r="H45" i="4734"/>
  <c r="H49" i="4734"/>
  <c r="H26" i="4734"/>
  <c r="H9" i="4734"/>
  <c r="H33" i="4734"/>
  <c r="C38" i="4734"/>
  <c r="C42" i="4734"/>
  <c r="C46" i="4734"/>
  <c r="H51" i="4734"/>
  <c r="H3" i="4734"/>
  <c r="H7" i="4734"/>
  <c r="H17" i="4734"/>
  <c r="H20" i="4734"/>
  <c r="C24" i="4734"/>
  <c r="B28" i="4734"/>
  <c r="H34" i="4734"/>
  <c r="H39" i="4734"/>
  <c r="H43" i="4734"/>
  <c r="H47" i="4734"/>
  <c r="H4" i="4734"/>
  <c r="H23" i="4734"/>
  <c r="H27" i="4734"/>
  <c r="H29" i="4734"/>
  <c r="H35" i="4734"/>
  <c r="C39" i="4734"/>
  <c r="C43" i="4734"/>
  <c r="C47" i="4734"/>
  <c r="H24" i="4733"/>
  <c r="H26" i="4733"/>
  <c r="H28" i="4733"/>
  <c r="H17" i="4733"/>
  <c r="H36" i="4733"/>
  <c r="C40" i="4733"/>
  <c r="C44" i="4733"/>
  <c r="C48" i="4733"/>
  <c r="H22" i="4733"/>
  <c r="H13" i="4733"/>
  <c r="C23" i="4733"/>
  <c r="B27" i="4733"/>
  <c r="H32" i="4733"/>
  <c r="H38" i="4733"/>
  <c r="H42" i="4733"/>
  <c r="H46" i="4733"/>
  <c r="H50" i="4733"/>
  <c r="H16" i="4733"/>
  <c r="H10" i="4733"/>
  <c r="H33" i="4733"/>
  <c r="C38" i="4733"/>
  <c r="C42" i="4733"/>
  <c r="C46" i="4733"/>
  <c r="P16" i="4732" l="1"/>
  <c r="P15" i="4732"/>
  <c r="H52" i="4732"/>
  <c r="H48" i="4732"/>
  <c r="C47" i="4732"/>
  <c r="H44" i="4732"/>
  <c r="C43" i="4732"/>
  <c r="H40" i="4732"/>
  <c r="C39" i="4732"/>
  <c r="C35" i="4732"/>
  <c r="H35" i="4732"/>
  <c r="B30" i="4732"/>
  <c r="B29" i="4732"/>
  <c r="H29" i="4732"/>
  <c r="C25" i="4732"/>
  <c r="H12" i="4732"/>
  <c r="C21" i="4732"/>
  <c r="H24" i="4732"/>
  <c r="C20" i="4732"/>
  <c r="H5" i="4732"/>
  <c r="C19" i="4732"/>
  <c r="C18" i="4732"/>
  <c r="C17" i="4732"/>
  <c r="C16" i="4732"/>
  <c r="C15" i="4732"/>
  <c r="H19" i="4732"/>
  <c r="B13" i="4732"/>
  <c r="P12" i="4732"/>
  <c r="B12" i="4732"/>
  <c r="P11" i="4732"/>
  <c r="H16" i="4732"/>
  <c r="B11" i="4732"/>
  <c r="P10" i="4732"/>
  <c r="H2" i="4732"/>
  <c r="C10" i="4732"/>
  <c r="C9" i="4732"/>
  <c r="C8" i="4732"/>
  <c r="P7" i="4732"/>
  <c r="B7" i="4732"/>
  <c r="P6" i="4732"/>
  <c r="P5" i="4732"/>
  <c r="B5" i="4732"/>
  <c r="P4" i="4732"/>
  <c r="P3" i="4732"/>
  <c r="P2" i="4732"/>
  <c r="P26" i="4731"/>
  <c r="P21" i="4731"/>
  <c r="P23" i="4731"/>
  <c r="P25" i="4731"/>
  <c r="C35" i="4731"/>
  <c r="B30" i="4731"/>
  <c r="B29" i="4731"/>
  <c r="C21" i="4731"/>
  <c r="C20" i="4731"/>
  <c r="H52" i="4731"/>
  <c r="C19" i="4731"/>
  <c r="C18" i="4731"/>
  <c r="C17" i="4731"/>
  <c r="C16" i="4731"/>
  <c r="C15" i="4731"/>
  <c r="B13" i="4731"/>
  <c r="P12" i="4731"/>
  <c r="B12" i="4731"/>
  <c r="P11" i="4731"/>
  <c r="B11" i="4731"/>
  <c r="P10" i="4731"/>
  <c r="C10" i="4731"/>
  <c r="C9" i="4731"/>
  <c r="C8" i="4731"/>
  <c r="P7" i="4731"/>
  <c r="B7" i="4731"/>
  <c r="P6" i="4731"/>
  <c r="P5" i="4731"/>
  <c r="B5" i="4731"/>
  <c r="P4" i="4731"/>
  <c r="P3" i="4731"/>
  <c r="P2" i="4731"/>
  <c r="P16" i="4730"/>
  <c r="P15" i="4730"/>
  <c r="H7" i="4730"/>
  <c r="H50" i="4730"/>
  <c r="C49" i="4730"/>
  <c r="H48" i="4730"/>
  <c r="H47" i="4730"/>
  <c r="H46" i="4730"/>
  <c r="C45" i="4730"/>
  <c r="H44" i="4730"/>
  <c r="H43" i="4730"/>
  <c r="H42" i="4730"/>
  <c r="C41" i="4730"/>
  <c r="H40" i="4730"/>
  <c r="H39" i="4730"/>
  <c r="H38" i="4730"/>
  <c r="C37" i="4730"/>
  <c r="C35" i="4730"/>
  <c r="H34" i="4730"/>
  <c r="H32" i="4730"/>
  <c r="H31" i="4730"/>
  <c r="B30" i="4730"/>
  <c r="B29" i="4730"/>
  <c r="B28" i="4730"/>
  <c r="B27" i="4730"/>
  <c r="H27" i="4730"/>
  <c r="C25" i="4730"/>
  <c r="C24" i="4730"/>
  <c r="C23" i="4730"/>
  <c r="H23" i="4730"/>
  <c r="C21" i="4730"/>
  <c r="C20" i="4730"/>
  <c r="H52" i="4730"/>
  <c r="H6" i="4730"/>
  <c r="C19" i="4730"/>
  <c r="C18" i="4730"/>
  <c r="H19" i="4730"/>
  <c r="C17" i="4730"/>
  <c r="H18" i="4730"/>
  <c r="C16" i="4730"/>
  <c r="C15" i="4730"/>
  <c r="H16" i="4730"/>
  <c r="H15" i="4730"/>
  <c r="B13" i="4730"/>
  <c r="P12" i="4730"/>
  <c r="H14" i="4730"/>
  <c r="B12" i="4730"/>
  <c r="P11" i="4730"/>
  <c r="H13" i="4730"/>
  <c r="B11" i="4730"/>
  <c r="P10" i="4730"/>
  <c r="H12" i="4730"/>
  <c r="C10" i="4730"/>
  <c r="H11" i="4730"/>
  <c r="C9" i="4730"/>
  <c r="C8" i="4730"/>
  <c r="P7" i="4730"/>
  <c r="H9" i="4730"/>
  <c r="B7" i="4730"/>
  <c r="P6" i="4730"/>
  <c r="H5" i="4730"/>
  <c r="P5" i="4730"/>
  <c r="B5" i="4730"/>
  <c r="P4" i="4730"/>
  <c r="H2" i="4730"/>
  <c r="P3" i="4730"/>
  <c r="H8" i="4730"/>
  <c r="P2" i="4730"/>
  <c r="P22" i="4729"/>
  <c r="P21" i="4729"/>
  <c r="P17" i="4729"/>
  <c r="P20" i="4729"/>
  <c r="P19" i="4729"/>
  <c r="P18" i="4729"/>
  <c r="P16" i="4729"/>
  <c r="P15" i="4729"/>
  <c r="H52" i="4729"/>
  <c r="H7" i="4729"/>
  <c r="H50" i="4729"/>
  <c r="C49" i="4729"/>
  <c r="H49" i="4729"/>
  <c r="H48" i="4729"/>
  <c r="C47" i="4729"/>
  <c r="H47" i="4729"/>
  <c r="H46" i="4729"/>
  <c r="C45" i="4729"/>
  <c r="H45" i="4729"/>
  <c r="H44" i="4729"/>
  <c r="C43" i="4729"/>
  <c r="H43" i="4729"/>
  <c r="H42" i="4729"/>
  <c r="C41" i="4729"/>
  <c r="H41" i="4729"/>
  <c r="H40" i="4729"/>
  <c r="C39" i="4729"/>
  <c r="H39" i="4729"/>
  <c r="H38" i="4729"/>
  <c r="C37" i="4729"/>
  <c r="H37" i="4729"/>
  <c r="C35" i="4729"/>
  <c r="H35" i="4729"/>
  <c r="H34" i="4729"/>
  <c r="H32" i="4729"/>
  <c r="H31" i="4729"/>
  <c r="B30" i="4729"/>
  <c r="H29" i="4729"/>
  <c r="B28" i="4729"/>
  <c r="B27" i="4729"/>
  <c r="H28" i="4729"/>
  <c r="C26" i="4729"/>
  <c r="C25" i="4729"/>
  <c r="H11" i="4729"/>
  <c r="C24" i="4729"/>
  <c r="C23" i="4729"/>
  <c r="H25" i="4729"/>
  <c r="C22" i="4729"/>
  <c r="C21" i="4729"/>
  <c r="H24" i="4729"/>
  <c r="C20" i="4729"/>
  <c r="H51" i="4729"/>
  <c r="H18" i="4729"/>
  <c r="C19" i="4729"/>
  <c r="B29" i="4729"/>
  <c r="C18" i="4729"/>
  <c r="H17" i="4729"/>
  <c r="C17" i="4729"/>
  <c r="H13" i="4729"/>
  <c r="C16" i="4729"/>
  <c r="H15" i="4729"/>
  <c r="C15" i="4729"/>
  <c r="H22" i="4729"/>
  <c r="H21" i="4729"/>
  <c r="B13" i="4729"/>
  <c r="P12" i="4729"/>
  <c r="H20" i="4729"/>
  <c r="B12" i="4729"/>
  <c r="P11" i="4729"/>
  <c r="H19" i="4729"/>
  <c r="B11" i="4729"/>
  <c r="P10" i="4729"/>
  <c r="H2" i="4729"/>
  <c r="C10" i="4729"/>
  <c r="H16" i="4729"/>
  <c r="C9" i="4729"/>
  <c r="H12" i="4729"/>
  <c r="C8" i="4729"/>
  <c r="P7" i="4729"/>
  <c r="H9" i="4729"/>
  <c r="B7" i="4729"/>
  <c r="P6" i="4729"/>
  <c r="H6" i="4729"/>
  <c r="P5" i="4729"/>
  <c r="H5" i="4729"/>
  <c r="B5" i="4729"/>
  <c r="P4" i="4729"/>
  <c r="H3" i="4729"/>
  <c r="P3" i="4729"/>
  <c r="H10" i="4729"/>
  <c r="P2" i="4729"/>
  <c r="H4" i="4729"/>
  <c r="P22" i="4726"/>
  <c r="P16" i="4726"/>
  <c r="P15" i="4726"/>
  <c r="P30" i="4727"/>
  <c r="P17" i="4727"/>
  <c r="P16" i="4727"/>
  <c r="P18" i="4727"/>
  <c r="P24" i="4728"/>
  <c r="P25" i="4728"/>
  <c r="P19" i="4728"/>
  <c r="P15" i="4728"/>
  <c r="P26" i="4722"/>
  <c r="P18" i="4722"/>
  <c r="P30" i="4725"/>
  <c r="P22" i="4725"/>
  <c r="P21" i="4723"/>
  <c r="P15" i="4723"/>
  <c r="P17" i="4723"/>
  <c r="P28" i="4719"/>
  <c r="P32" i="4716"/>
  <c r="P22" i="4716"/>
  <c r="P17" i="4716"/>
  <c r="P36" i="4715"/>
  <c r="P30" i="4715"/>
  <c r="P20" i="4715"/>
  <c r="P21" i="4715"/>
  <c r="B14" i="4729" l="1"/>
  <c r="B14" i="4732"/>
  <c r="H7" i="4732"/>
  <c r="H14" i="4732"/>
  <c r="H23" i="4732"/>
  <c r="H11" i="4732"/>
  <c r="H27" i="4732"/>
  <c r="H30" i="4732"/>
  <c r="H36" i="4732"/>
  <c r="C40" i="4732"/>
  <c r="C44" i="4732"/>
  <c r="C48" i="4732"/>
  <c r="H3" i="4732"/>
  <c r="H20" i="4732"/>
  <c r="C22" i="4732"/>
  <c r="C26" i="4732"/>
  <c r="H37" i="4732"/>
  <c r="H41" i="4732"/>
  <c r="H45" i="4732"/>
  <c r="H49" i="4732"/>
  <c r="H8" i="4732"/>
  <c r="H15" i="4732"/>
  <c r="H17" i="4732"/>
  <c r="H25" i="4732"/>
  <c r="H28" i="4732"/>
  <c r="H31" i="4732"/>
  <c r="C37" i="4732"/>
  <c r="C41" i="4732"/>
  <c r="C45" i="4732"/>
  <c r="C49" i="4732"/>
  <c r="H6" i="4732"/>
  <c r="H21" i="4732"/>
  <c r="H10" i="4732"/>
  <c r="C23" i="4732"/>
  <c r="B27" i="4732"/>
  <c r="H32" i="4732"/>
  <c r="H38" i="4732"/>
  <c r="H42" i="4732"/>
  <c r="H46" i="4732"/>
  <c r="H50" i="4732"/>
  <c r="H26" i="4732"/>
  <c r="H13" i="4732"/>
  <c r="H33" i="4732"/>
  <c r="C38" i="4732"/>
  <c r="C42" i="4732"/>
  <c r="C46" i="4732"/>
  <c r="H51" i="4732"/>
  <c r="H4" i="4732"/>
  <c r="H9" i="4732"/>
  <c r="H18" i="4732"/>
  <c r="H22" i="4732"/>
  <c r="C24" i="4732"/>
  <c r="B28" i="4732"/>
  <c r="H34" i="4732"/>
  <c r="H39" i="4732"/>
  <c r="H43" i="4732"/>
  <c r="H47" i="4732"/>
  <c r="B14" i="4731"/>
  <c r="H30" i="4731"/>
  <c r="H35" i="4731"/>
  <c r="H24" i="4731"/>
  <c r="C24" i="4731"/>
  <c r="H23" i="4731"/>
  <c r="H44" i="4731"/>
  <c r="H48" i="4731"/>
  <c r="H28" i="4731"/>
  <c r="H36" i="4731"/>
  <c r="C47" i="4731"/>
  <c r="H18" i="4731"/>
  <c r="C25" i="4731"/>
  <c r="H45" i="4731"/>
  <c r="H49" i="4731"/>
  <c r="H7" i="4731"/>
  <c r="H12" i="4731"/>
  <c r="H27" i="4731"/>
  <c r="H15" i="4731"/>
  <c r="H31" i="4731"/>
  <c r="H16" i="4731"/>
  <c r="H37" i="4731"/>
  <c r="C40" i="4731"/>
  <c r="C44" i="4731"/>
  <c r="C48" i="4731"/>
  <c r="H4" i="4731"/>
  <c r="H20" i="4731"/>
  <c r="C22" i="4731"/>
  <c r="C26" i="4731"/>
  <c r="H38" i="4731"/>
  <c r="H42" i="4731"/>
  <c r="H46" i="4731"/>
  <c r="H50" i="4731"/>
  <c r="H8" i="4731"/>
  <c r="C38" i="4731"/>
  <c r="C46" i="4731"/>
  <c r="H11" i="4731"/>
  <c r="H25" i="4731"/>
  <c r="H21" i="4731"/>
  <c r="B28" i="4731"/>
  <c r="H40" i="4731"/>
  <c r="H5" i="4731"/>
  <c r="H33" i="4731"/>
  <c r="C43" i="4731"/>
  <c r="H26" i="4731"/>
  <c r="H41" i="4731"/>
  <c r="H6" i="4731"/>
  <c r="H10" i="4731"/>
  <c r="H19" i="4731"/>
  <c r="H29" i="4731"/>
  <c r="H32" i="4731"/>
  <c r="H22" i="4731"/>
  <c r="C37" i="4731"/>
  <c r="C41" i="4731"/>
  <c r="C45" i="4731"/>
  <c r="C49" i="4731"/>
  <c r="H9" i="4731"/>
  <c r="H17" i="4731"/>
  <c r="H14" i="4731"/>
  <c r="C23" i="4731"/>
  <c r="B27" i="4731"/>
  <c r="H34" i="4731"/>
  <c r="H39" i="4731"/>
  <c r="H43" i="4731"/>
  <c r="H47" i="4731"/>
  <c r="H51" i="4731"/>
  <c r="H3" i="4731"/>
  <c r="C42" i="4731"/>
  <c r="H2" i="4731"/>
  <c r="H13" i="4731"/>
  <c r="C39" i="4731"/>
  <c r="B14" i="4730"/>
  <c r="H4" i="4730"/>
  <c r="H10" i="4730"/>
  <c r="H20" i="4730"/>
  <c r="H22" i="4730"/>
  <c r="H26" i="4730"/>
  <c r="H30" i="4730"/>
  <c r="H36" i="4730"/>
  <c r="C40" i="4730"/>
  <c r="C44" i="4730"/>
  <c r="C48" i="4730"/>
  <c r="H3" i="4730"/>
  <c r="H17" i="4730"/>
  <c r="C22" i="4730"/>
  <c r="C26" i="4730"/>
  <c r="H37" i="4730"/>
  <c r="H41" i="4730"/>
  <c r="H45" i="4730"/>
  <c r="H49" i="4730"/>
  <c r="H24" i="4730"/>
  <c r="H28" i="4730"/>
  <c r="H33" i="4730"/>
  <c r="C38" i="4730"/>
  <c r="C42" i="4730"/>
  <c r="C46" i="4730"/>
  <c r="H51" i="4730"/>
  <c r="H21" i="4730"/>
  <c r="H25" i="4730"/>
  <c r="H29" i="4730"/>
  <c r="H35" i="4730"/>
  <c r="C39" i="4730"/>
  <c r="C43" i="4730"/>
  <c r="C47" i="4730"/>
  <c r="H23" i="4729"/>
  <c r="H14" i="4729"/>
  <c r="H27" i="4729"/>
  <c r="H30" i="4729"/>
  <c r="H36" i="4729"/>
  <c r="C40" i="4729"/>
  <c r="C44" i="4729"/>
  <c r="C48" i="4729"/>
  <c r="H26" i="4729"/>
  <c r="H8" i="4729"/>
  <c r="H33" i="4729"/>
  <c r="C38" i="4729"/>
  <c r="C42" i="4729"/>
  <c r="C46" i="4729"/>
  <c r="P20" i="4728" l="1"/>
  <c r="P18" i="4728"/>
  <c r="P21" i="4728"/>
  <c r="P23" i="4728"/>
  <c r="P26" i="4728"/>
  <c r="P16" i="4728"/>
  <c r="P22" i="4728"/>
  <c r="H52" i="4728"/>
  <c r="H6" i="4728"/>
  <c r="H51" i="4728"/>
  <c r="C49" i="4728"/>
  <c r="H50" i="4728"/>
  <c r="H49" i="4728"/>
  <c r="C47" i="4728"/>
  <c r="H48" i="4728"/>
  <c r="H47" i="4728"/>
  <c r="C45" i="4728"/>
  <c r="H27" i="4728"/>
  <c r="H46" i="4728"/>
  <c r="C43" i="4728"/>
  <c r="H45" i="4728"/>
  <c r="H44" i="4728"/>
  <c r="C41" i="4728"/>
  <c r="H43" i="4728"/>
  <c r="H42" i="4728"/>
  <c r="C39" i="4728"/>
  <c r="H41" i="4728"/>
  <c r="H40" i="4728"/>
  <c r="C37" i="4728"/>
  <c r="H39" i="4728"/>
  <c r="C35" i="4728"/>
  <c r="H37" i="4728"/>
  <c r="H36" i="4728"/>
  <c r="H22" i="4728"/>
  <c r="H34" i="4728"/>
  <c r="B30" i="4728"/>
  <c r="H33" i="4728"/>
  <c r="B28" i="4728"/>
  <c r="B27" i="4728"/>
  <c r="H32" i="4728"/>
  <c r="C26" i="4728"/>
  <c r="C25" i="4728"/>
  <c r="H13" i="4728"/>
  <c r="C24" i="4728"/>
  <c r="C23" i="4728"/>
  <c r="H25" i="4728"/>
  <c r="C22" i="4728"/>
  <c r="C21" i="4728"/>
  <c r="H31" i="4728"/>
  <c r="C20" i="4728"/>
  <c r="H18" i="4728"/>
  <c r="H19" i="4728"/>
  <c r="C19" i="4728"/>
  <c r="B29" i="4728"/>
  <c r="C18" i="4728"/>
  <c r="H16" i="4728"/>
  <c r="C17" i="4728"/>
  <c r="H14" i="4728"/>
  <c r="C16" i="4728"/>
  <c r="H29" i="4728"/>
  <c r="C15" i="4728"/>
  <c r="H28" i="4728"/>
  <c r="H24" i="4728"/>
  <c r="B13" i="4728"/>
  <c r="P12" i="4728"/>
  <c r="H23" i="4728"/>
  <c r="B12" i="4728"/>
  <c r="P11" i="4728"/>
  <c r="H20" i="4728"/>
  <c r="B11" i="4728"/>
  <c r="P10" i="4728"/>
  <c r="H4" i="4728"/>
  <c r="C10" i="4728"/>
  <c r="H12" i="4728"/>
  <c r="C9" i="4728"/>
  <c r="H9" i="4728"/>
  <c r="C8" i="4728"/>
  <c r="P7" i="4728"/>
  <c r="H8" i="4728"/>
  <c r="B7" i="4728"/>
  <c r="P6" i="4728"/>
  <c r="H5" i="4728"/>
  <c r="P5" i="4728"/>
  <c r="H7" i="4728"/>
  <c r="B5" i="4728"/>
  <c r="P4" i="4728"/>
  <c r="H2" i="4728"/>
  <c r="P3" i="4728"/>
  <c r="H11" i="4728"/>
  <c r="P2" i="4728"/>
  <c r="H3" i="4728"/>
  <c r="P29" i="4727"/>
  <c r="P27" i="4727"/>
  <c r="P25" i="4727"/>
  <c r="P21" i="4727"/>
  <c r="P24" i="4727"/>
  <c r="P26" i="4727"/>
  <c r="P23" i="4727"/>
  <c r="P19" i="4727"/>
  <c r="H5" i="4727"/>
  <c r="H50" i="4727"/>
  <c r="C48" i="4727"/>
  <c r="H48" i="4727"/>
  <c r="H46" i="4727"/>
  <c r="C44" i="4727"/>
  <c r="H44" i="4727"/>
  <c r="H42" i="4727"/>
  <c r="C40" i="4727"/>
  <c r="H41" i="4727"/>
  <c r="H39" i="4727"/>
  <c r="H38" i="4727"/>
  <c r="C35" i="4727"/>
  <c r="H31" i="4727"/>
  <c r="B30" i="4727"/>
  <c r="H17" i="4727"/>
  <c r="C26" i="4727"/>
  <c r="H30" i="4727"/>
  <c r="C24" i="4727"/>
  <c r="C22" i="4727"/>
  <c r="H13" i="4727"/>
  <c r="C21" i="4727"/>
  <c r="C20" i="4727"/>
  <c r="H52" i="4727"/>
  <c r="C19" i="4727"/>
  <c r="B28" i="4727"/>
  <c r="H33" i="4727"/>
  <c r="C18" i="4727"/>
  <c r="H18" i="4727"/>
  <c r="C17" i="4727"/>
  <c r="C16" i="4727"/>
  <c r="H24" i="4727"/>
  <c r="C15" i="4727"/>
  <c r="H32" i="4727"/>
  <c r="H22" i="4727"/>
  <c r="B13" i="4727"/>
  <c r="P12" i="4727"/>
  <c r="H25" i="4727"/>
  <c r="B12" i="4727"/>
  <c r="P11" i="4727"/>
  <c r="H23" i="4727"/>
  <c r="B11" i="4727"/>
  <c r="P10" i="4727"/>
  <c r="H3" i="4727"/>
  <c r="C10" i="4727"/>
  <c r="H12" i="4727"/>
  <c r="C9" i="4727"/>
  <c r="H11" i="4727"/>
  <c r="C8" i="4727"/>
  <c r="P7" i="4727"/>
  <c r="H8" i="4727"/>
  <c r="B7" i="4727"/>
  <c r="P6" i="4727"/>
  <c r="H7" i="4727"/>
  <c r="P5" i="4727"/>
  <c r="H6" i="4727"/>
  <c r="B5" i="4727"/>
  <c r="P4" i="4727"/>
  <c r="H2" i="4727"/>
  <c r="P3" i="4727"/>
  <c r="P2" i="4727"/>
  <c r="H4" i="4727"/>
  <c r="P21" i="4726"/>
  <c r="P19" i="4726"/>
  <c r="P20" i="4726"/>
  <c r="P18" i="4726"/>
  <c r="P17" i="4726"/>
  <c r="H13" i="4726"/>
  <c r="H50" i="4726"/>
  <c r="C49" i="4726"/>
  <c r="H49" i="4726"/>
  <c r="C48" i="4726"/>
  <c r="H48" i="4726"/>
  <c r="H47" i="4726"/>
  <c r="H46" i="4726"/>
  <c r="C45" i="4726"/>
  <c r="H45" i="4726"/>
  <c r="C44" i="4726"/>
  <c r="H44" i="4726"/>
  <c r="H43" i="4726"/>
  <c r="H42" i="4726"/>
  <c r="C41" i="4726"/>
  <c r="H41" i="4726"/>
  <c r="C40" i="4726"/>
  <c r="H40" i="4726"/>
  <c r="H39" i="4726"/>
  <c r="H38" i="4726"/>
  <c r="C37" i="4726"/>
  <c r="H37" i="4726"/>
  <c r="H36" i="4726"/>
  <c r="C35" i="4726"/>
  <c r="H34" i="4726"/>
  <c r="H32" i="4726"/>
  <c r="H31" i="4726"/>
  <c r="B30" i="4726"/>
  <c r="H14" i="4726"/>
  <c r="B27" i="4726"/>
  <c r="H29" i="4726"/>
  <c r="C26" i="4726"/>
  <c r="H28" i="4726"/>
  <c r="C25" i="4726"/>
  <c r="C24" i="4726"/>
  <c r="C23" i="4726"/>
  <c r="H26" i="4726"/>
  <c r="C22" i="4726"/>
  <c r="H25" i="4726"/>
  <c r="C21" i="4726"/>
  <c r="C20" i="4726"/>
  <c r="H52" i="4726"/>
  <c r="H23" i="4726"/>
  <c r="C19" i="4726"/>
  <c r="B28" i="4726"/>
  <c r="H22" i="4726"/>
  <c r="C18" i="4726"/>
  <c r="H21" i="4726"/>
  <c r="C17" i="4726"/>
  <c r="H20" i="4726"/>
  <c r="C16" i="4726"/>
  <c r="H19" i="4726"/>
  <c r="C15" i="4726"/>
  <c r="H18" i="4726"/>
  <c r="H17" i="4726"/>
  <c r="B13" i="4726"/>
  <c r="P12" i="4726"/>
  <c r="H16" i="4726"/>
  <c r="B12" i="4726"/>
  <c r="P11" i="4726"/>
  <c r="H15" i="4726"/>
  <c r="B11" i="4726"/>
  <c r="P10" i="4726"/>
  <c r="H4" i="4726"/>
  <c r="C10" i="4726"/>
  <c r="H12" i="4726"/>
  <c r="C9" i="4726"/>
  <c r="H9" i="4726"/>
  <c r="C8" i="4726"/>
  <c r="P7" i="4726"/>
  <c r="H8" i="4726"/>
  <c r="B7" i="4726"/>
  <c r="P6" i="4726"/>
  <c r="H6" i="4726"/>
  <c r="P5" i="4726"/>
  <c r="H5" i="4726"/>
  <c r="B5" i="4726"/>
  <c r="P4" i="4726"/>
  <c r="H3" i="4726"/>
  <c r="P3" i="4726"/>
  <c r="H11" i="4726"/>
  <c r="P2" i="4726"/>
  <c r="H2" i="4726"/>
  <c r="P29" i="4725"/>
  <c r="P23" i="4725"/>
  <c r="P28" i="4725"/>
  <c r="P19" i="4725"/>
  <c r="P26" i="4725"/>
  <c r="P21" i="4725"/>
  <c r="P18" i="4725"/>
  <c r="P25" i="4725"/>
  <c r="P16" i="4725"/>
  <c r="P15" i="4725"/>
  <c r="P20" i="4725"/>
  <c r="H7" i="4725"/>
  <c r="H50" i="4725"/>
  <c r="C48" i="4725"/>
  <c r="H48" i="4725"/>
  <c r="H46" i="4725"/>
  <c r="C44" i="4725"/>
  <c r="H45" i="4725"/>
  <c r="H44" i="4725"/>
  <c r="H42" i="4725"/>
  <c r="C40" i="4725"/>
  <c r="H41" i="4725"/>
  <c r="H40" i="4725"/>
  <c r="H38" i="4725"/>
  <c r="H31" i="4725"/>
  <c r="C35" i="4725"/>
  <c r="H33" i="4725"/>
  <c r="B30" i="4725"/>
  <c r="H15" i="4725"/>
  <c r="C26" i="4725"/>
  <c r="H30" i="4725"/>
  <c r="C25" i="4725"/>
  <c r="C24" i="4725"/>
  <c r="C22" i="4725"/>
  <c r="H14" i="4725"/>
  <c r="C21" i="4725"/>
  <c r="C20" i="4725"/>
  <c r="H52" i="4725"/>
  <c r="C19" i="4725"/>
  <c r="B29" i="4725"/>
  <c r="H35" i="4725"/>
  <c r="C18" i="4725"/>
  <c r="H19" i="4725"/>
  <c r="C17" i="4725"/>
  <c r="C16" i="4725"/>
  <c r="H23" i="4725"/>
  <c r="C15" i="4725"/>
  <c r="H34" i="4725"/>
  <c r="H22" i="4725"/>
  <c r="B13" i="4725"/>
  <c r="P12" i="4725"/>
  <c r="H29" i="4725"/>
  <c r="B12" i="4725"/>
  <c r="P11" i="4725"/>
  <c r="H20" i="4725"/>
  <c r="B11" i="4725"/>
  <c r="P10" i="4725"/>
  <c r="H3" i="4725"/>
  <c r="C10" i="4725"/>
  <c r="H13" i="4725"/>
  <c r="C9" i="4725"/>
  <c r="H11" i="4725"/>
  <c r="C8" i="4725"/>
  <c r="P7" i="4725"/>
  <c r="H8" i="4725"/>
  <c r="B7" i="4725"/>
  <c r="P6" i="4725"/>
  <c r="H5" i="4725"/>
  <c r="P5" i="4725"/>
  <c r="H6" i="4725"/>
  <c r="B5" i="4725"/>
  <c r="P4" i="4725"/>
  <c r="H2" i="4725"/>
  <c r="P3" i="4725"/>
  <c r="P2" i="4725"/>
  <c r="H4" i="4725"/>
  <c r="P15" i="4724"/>
  <c r="P21" i="4724"/>
  <c r="P19" i="4724"/>
  <c r="P20" i="4724"/>
  <c r="P18" i="4724"/>
  <c r="P17" i="4724"/>
  <c r="P16" i="4724"/>
  <c r="H51" i="4724"/>
  <c r="C49" i="4724"/>
  <c r="H50" i="4724"/>
  <c r="C48" i="4724"/>
  <c r="H49" i="4724"/>
  <c r="H48" i="4724"/>
  <c r="H47" i="4724"/>
  <c r="C45" i="4724"/>
  <c r="H46" i="4724"/>
  <c r="C44" i="4724"/>
  <c r="H45" i="4724"/>
  <c r="H44" i="4724"/>
  <c r="H43" i="4724"/>
  <c r="C41" i="4724"/>
  <c r="H42" i="4724"/>
  <c r="C40" i="4724"/>
  <c r="H41" i="4724"/>
  <c r="H40" i="4724"/>
  <c r="H39" i="4724"/>
  <c r="C37" i="4724"/>
  <c r="H38" i="4724"/>
  <c r="H37" i="4724"/>
  <c r="C35" i="4724"/>
  <c r="H35" i="4724"/>
  <c r="H33" i="4724"/>
  <c r="H20" i="4724"/>
  <c r="B30" i="4724"/>
  <c r="H19" i="4724"/>
  <c r="B29" i="4724"/>
  <c r="B27" i="4724"/>
  <c r="H31" i="4724"/>
  <c r="C26" i="4724"/>
  <c r="H30" i="4724"/>
  <c r="C25" i="4724"/>
  <c r="C24" i="4724"/>
  <c r="C23" i="4724"/>
  <c r="H28" i="4724"/>
  <c r="C22" i="4724"/>
  <c r="H15" i="4724"/>
  <c r="C21" i="4724"/>
  <c r="C20" i="4724"/>
  <c r="H52" i="4724"/>
  <c r="H26" i="4724"/>
  <c r="C19" i="4724"/>
  <c r="B28" i="4724"/>
  <c r="H25" i="4724"/>
  <c r="C18" i="4724"/>
  <c r="H14" i="4724"/>
  <c r="C17" i="4724"/>
  <c r="H13" i="4724"/>
  <c r="C16" i="4724"/>
  <c r="H24" i="4724"/>
  <c r="C15" i="4724"/>
  <c r="H23" i="4724"/>
  <c r="H22" i="4724"/>
  <c r="B13" i="4724"/>
  <c r="P12" i="4724"/>
  <c r="H21" i="4724"/>
  <c r="B12" i="4724"/>
  <c r="P11" i="4724"/>
  <c r="H17" i="4724"/>
  <c r="B11" i="4724"/>
  <c r="B14" i="4724" s="1"/>
  <c r="P10" i="4724"/>
  <c r="H3" i="4724"/>
  <c r="C10" i="4724"/>
  <c r="H12" i="4724"/>
  <c r="C9" i="4724"/>
  <c r="H11" i="4724"/>
  <c r="C8" i="4724"/>
  <c r="P7" i="4724"/>
  <c r="H9" i="4724"/>
  <c r="B7" i="4724"/>
  <c r="P6" i="4724"/>
  <c r="H6" i="4724"/>
  <c r="P5" i="4724"/>
  <c r="H5" i="4724"/>
  <c r="B5" i="4724"/>
  <c r="P4" i="4724"/>
  <c r="H2" i="4724"/>
  <c r="P3" i="4724"/>
  <c r="H8" i="4724"/>
  <c r="P2" i="4724"/>
  <c r="H4" i="4724"/>
  <c r="P30" i="4723"/>
  <c r="P25" i="4723"/>
  <c r="P27" i="4723"/>
  <c r="P28" i="4723"/>
  <c r="P18" i="4723"/>
  <c r="P20" i="4723"/>
  <c r="P24" i="4723"/>
  <c r="P23" i="4723"/>
  <c r="P22" i="4723"/>
  <c r="H5" i="4723"/>
  <c r="H51" i="4723"/>
  <c r="C49" i="4723"/>
  <c r="H50" i="4723"/>
  <c r="C48" i="4723"/>
  <c r="H49" i="4723"/>
  <c r="H48" i="4723"/>
  <c r="H47" i="4723"/>
  <c r="C45" i="4723"/>
  <c r="H46" i="4723"/>
  <c r="C44" i="4723"/>
  <c r="H45" i="4723"/>
  <c r="H44" i="4723"/>
  <c r="H43" i="4723"/>
  <c r="C41" i="4723"/>
  <c r="H34" i="4723"/>
  <c r="C40" i="4723"/>
  <c r="H42" i="4723"/>
  <c r="H41" i="4723"/>
  <c r="H40" i="4723"/>
  <c r="C37" i="4723"/>
  <c r="H39" i="4723"/>
  <c r="H38" i="4723"/>
  <c r="C35" i="4723"/>
  <c r="H33" i="4723"/>
  <c r="H27" i="4723"/>
  <c r="H24" i="4723"/>
  <c r="B30" i="4723"/>
  <c r="H17" i="4723"/>
  <c r="B27" i="4723"/>
  <c r="H29" i="4723"/>
  <c r="C26" i="4723"/>
  <c r="H28" i="4723"/>
  <c r="C25" i="4723"/>
  <c r="C24" i="4723"/>
  <c r="C23" i="4723"/>
  <c r="H25" i="4723"/>
  <c r="C22" i="4723"/>
  <c r="H14" i="4723"/>
  <c r="C21" i="4723"/>
  <c r="C20" i="4723"/>
  <c r="H52" i="4723"/>
  <c r="H16" i="4723"/>
  <c r="C19" i="4723"/>
  <c r="B28" i="4723"/>
  <c r="H35" i="4723"/>
  <c r="C18" i="4723"/>
  <c r="H18" i="4723"/>
  <c r="C17" i="4723"/>
  <c r="H15" i="4723"/>
  <c r="C16" i="4723"/>
  <c r="H22" i="4723"/>
  <c r="C15" i="4723"/>
  <c r="H30" i="4723"/>
  <c r="H23" i="4723"/>
  <c r="B13" i="4723"/>
  <c r="P12" i="4723"/>
  <c r="H21" i="4723"/>
  <c r="B12" i="4723"/>
  <c r="P11" i="4723"/>
  <c r="H20" i="4723"/>
  <c r="B11" i="4723"/>
  <c r="P10" i="4723"/>
  <c r="H3" i="4723"/>
  <c r="C10" i="4723"/>
  <c r="H12" i="4723"/>
  <c r="C9" i="4723"/>
  <c r="H10" i="4723"/>
  <c r="C8" i="4723"/>
  <c r="P7" i="4723"/>
  <c r="H8" i="4723"/>
  <c r="B7" i="4723"/>
  <c r="P6" i="4723"/>
  <c r="H6" i="4723"/>
  <c r="P5" i="4723"/>
  <c r="H7" i="4723"/>
  <c r="B5" i="4723"/>
  <c r="P4" i="4723"/>
  <c r="H2" i="4723"/>
  <c r="P3" i="4723"/>
  <c r="H11" i="4723"/>
  <c r="P2" i="4723"/>
  <c r="H4" i="4723"/>
  <c r="P27" i="4722"/>
  <c r="P21" i="4722"/>
  <c r="P25" i="4722"/>
  <c r="P16" i="4722"/>
  <c r="P23" i="4722"/>
  <c r="P19" i="4722"/>
  <c r="P20" i="4722"/>
  <c r="C35" i="4722"/>
  <c r="B30" i="4722"/>
  <c r="B29" i="4722"/>
  <c r="C21" i="4722"/>
  <c r="C20" i="4722"/>
  <c r="H5" i="4722"/>
  <c r="C19" i="4722"/>
  <c r="C18" i="4722"/>
  <c r="C17" i="4722"/>
  <c r="C16" i="4722"/>
  <c r="C15" i="4722"/>
  <c r="B13" i="4722"/>
  <c r="P12" i="4722"/>
  <c r="B12" i="4722"/>
  <c r="P11" i="4722"/>
  <c r="B11" i="4722"/>
  <c r="P10" i="4722"/>
  <c r="H3" i="4722"/>
  <c r="C10" i="4722"/>
  <c r="C9" i="4722"/>
  <c r="C8" i="4722"/>
  <c r="P7" i="4722"/>
  <c r="B7" i="4722"/>
  <c r="P6" i="4722"/>
  <c r="P5" i="4722"/>
  <c r="B5" i="4722"/>
  <c r="P4" i="4722"/>
  <c r="P3" i="4722"/>
  <c r="P2" i="4722"/>
  <c r="P19" i="4721"/>
  <c r="P18" i="4721"/>
  <c r="P17" i="4721"/>
  <c r="P16" i="4721"/>
  <c r="P15" i="4721"/>
  <c r="H51" i="4721"/>
  <c r="C49" i="4721"/>
  <c r="H48" i="4721"/>
  <c r="C48" i="4721"/>
  <c r="H47" i="4721"/>
  <c r="H46" i="4721"/>
  <c r="C45" i="4721"/>
  <c r="H44" i="4721"/>
  <c r="C44" i="4721"/>
  <c r="H43" i="4721"/>
  <c r="H42" i="4721"/>
  <c r="C41" i="4721"/>
  <c r="H40" i="4721"/>
  <c r="C40" i="4721"/>
  <c r="H39" i="4721"/>
  <c r="H38" i="4721"/>
  <c r="H37" i="4721"/>
  <c r="C37" i="4721"/>
  <c r="H36" i="4721"/>
  <c r="H35" i="4721"/>
  <c r="C35" i="4721"/>
  <c r="H33" i="4721"/>
  <c r="H31" i="4721"/>
  <c r="H30" i="4721"/>
  <c r="B30" i="4721"/>
  <c r="H29" i="4721"/>
  <c r="B27" i="4721"/>
  <c r="H26" i="4721"/>
  <c r="C26" i="4721"/>
  <c r="H25" i="4721"/>
  <c r="C25" i="4721"/>
  <c r="C24" i="4721"/>
  <c r="C23" i="4721"/>
  <c r="H23" i="4721"/>
  <c r="C22" i="4721"/>
  <c r="H22" i="4721"/>
  <c r="C21" i="4721"/>
  <c r="C20" i="4721"/>
  <c r="H52" i="4721"/>
  <c r="H20" i="4721"/>
  <c r="C19" i="4721"/>
  <c r="B28" i="4721"/>
  <c r="H19" i="4721"/>
  <c r="C18" i="4721"/>
  <c r="H7" i="4721"/>
  <c r="C17" i="4721"/>
  <c r="H18" i="4721"/>
  <c r="C16" i="4721"/>
  <c r="H17" i="4721"/>
  <c r="C15" i="4721"/>
  <c r="H16" i="4721"/>
  <c r="H15" i="4721"/>
  <c r="B13" i="4721"/>
  <c r="P12" i="4721"/>
  <c r="H14" i="4721"/>
  <c r="B12" i="4721"/>
  <c r="P11" i="4721"/>
  <c r="H13" i="4721"/>
  <c r="B11" i="4721"/>
  <c r="P10" i="4721"/>
  <c r="H4" i="4721"/>
  <c r="C10" i="4721"/>
  <c r="H12" i="4721"/>
  <c r="C9" i="4721"/>
  <c r="H11" i="4721"/>
  <c r="C8" i="4721"/>
  <c r="P7" i="4721"/>
  <c r="H9" i="4721"/>
  <c r="B7" i="4721"/>
  <c r="P6" i="4721"/>
  <c r="H5" i="4721"/>
  <c r="P5" i="4721"/>
  <c r="H6" i="4721"/>
  <c r="B5" i="4721"/>
  <c r="P4" i="4721"/>
  <c r="H8" i="4721"/>
  <c r="P3" i="4721"/>
  <c r="H3" i="4721"/>
  <c r="P2" i="4721"/>
  <c r="H2" i="4721"/>
  <c r="P23" i="4720"/>
  <c r="P25" i="4720"/>
  <c r="P22" i="4720"/>
  <c r="P18" i="4720"/>
  <c r="P15" i="4720"/>
  <c r="P20" i="4720"/>
  <c r="P24" i="4720"/>
  <c r="P17" i="4720"/>
  <c r="P21" i="4720"/>
  <c r="P16" i="4720"/>
  <c r="P26" i="4720"/>
  <c r="H50" i="4720"/>
  <c r="H46" i="4720"/>
  <c r="H42" i="4720"/>
  <c r="H38" i="4720"/>
  <c r="C35" i="4720"/>
  <c r="H22" i="4720"/>
  <c r="B30" i="4720"/>
  <c r="B29" i="4720"/>
  <c r="B27" i="4720"/>
  <c r="C23" i="4720"/>
  <c r="C21" i="4720"/>
  <c r="C20" i="4720"/>
  <c r="H52" i="4720"/>
  <c r="H14" i="4720"/>
  <c r="C19" i="4720"/>
  <c r="C18" i="4720"/>
  <c r="C17" i="4720"/>
  <c r="H17" i="4720"/>
  <c r="C16" i="4720"/>
  <c r="C15" i="4720"/>
  <c r="B13" i="4720"/>
  <c r="P12" i="4720"/>
  <c r="B12" i="4720"/>
  <c r="P11" i="4720"/>
  <c r="B11" i="4720"/>
  <c r="P10" i="4720"/>
  <c r="C10" i="4720"/>
  <c r="C9" i="4720"/>
  <c r="C8" i="4720"/>
  <c r="P7" i="4720"/>
  <c r="B7" i="4720"/>
  <c r="P6" i="4720"/>
  <c r="P5" i="4720"/>
  <c r="B5" i="4720"/>
  <c r="P4" i="4720"/>
  <c r="P3" i="4720"/>
  <c r="H12" i="4720"/>
  <c r="P2" i="4720"/>
  <c r="P29" i="4719"/>
  <c r="P25" i="4719"/>
  <c r="P26" i="4719"/>
  <c r="P24" i="4719"/>
  <c r="P27" i="4719"/>
  <c r="P22" i="4719"/>
  <c r="P20" i="4719"/>
  <c r="P23" i="4719"/>
  <c r="P21" i="4719"/>
  <c r="P17" i="4719"/>
  <c r="C48" i="4719"/>
  <c r="H49" i="4719"/>
  <c r="C44" i="4719"/>
  <c r="H45" i="4719"/>
  <c r="C40" i="4719"/>
  <c r="H41" i="4719"/>
  <c r="C37" i="4719"/>
  <c r="H37" i="4719"/>
  <c r="C35" i="4719"/>
  <c r="H22" i="4719"/>
  <c r="B30" i="4719"/>
  <c r="H17" i="4719"/>
  <c r="B29" i="4719"/>
  <c r="H28" i="4719"/>
  <c r="H27" i="4719"/>
  <c r="C25" i="4719"/>
  <c r="H24" i="4719"/>
  <c r="H13" i="4719"/>
  <c r="C21" i="4719"/>
  <c r="C20" i="4719"/>
  <c r="H52" i="4719"/>
  <c r="C19" i="4719"/>
  <c r="H29" i="4719"/>
  <c r="C18" i="4719"/>
  <c r="C17" i="4719"/>
  <c r="C16" i="4719"/>
  <c r="H26" i="4719"/>
  <c r="C15" i="4719"/>
  <c r="H33" i="4719"/>
  <c r="B13" i="4719"/>
  <c r="P12" i="4719"/>
  <c r="H23" i="4719"/>
  <c r="B12" i="4719"/>
  <c r="P11" i="4719"/>
  <c r="H21" i="4719"/>
  <c r="B11" i="4719"/>
  <c r="P10" i="4719"/>
  <c r="H4" i="4719"/>
  <c r="C10" i="4719"/>
  <c r="H14" i="4719"/>
  <c r="C9" i="4719"/>
  <c r="H11" i="4719"/>
  <c r="C8" i="4719"/>
  <c r="P7" i="4719"/>
  <c r="B7" i="4719"/>
  <c r="P6" i="4719"/>
  <c r="H5" i="4719"/>
  <c r="P5" i="4719"/>
  <c r="H7" i="4719"/>
  <c r="B5" i="4719"/>
  <c r="P4" i="4719"/>
  <c r="P3" i="4719"/>
  <c r="P2" i="4719"/>
  <c r="H3" i="4719"/>
  <c r="P19" i="4718"/>
  <c r="P23" i="4718"/>
  <c r="P20" i="4718"/>
  <c r="P15" i="4718"/>
  <c r="C35" i="4718"/>
  <c r="B30" i="4718"/>
  <c r="B29" i="4718"/>
  <c r="C21" i="4718"/>
  <c r="C20" i="4718"/>
  <c r="H52" i="4718"/>
  <c r="C19" i="4718"/>
  <c r="C18" i="4718"/>
  <c r="C17" i="4718"/>
  <c r="C16" i="4718"/>
  <c r="C15" i="4718"/>
  <c r="B13" i="4718"/>
  <c r="P12" i="4718"/>
  <c r="B12" i="4718"/>
  <c r="P11" i="4718"/>
  <c r="B11" i="4718"/>
  <c r="P10" i="4718"/>
  <c r="C10" i="4718"/>
  <c r="C9" i="4718"/>
  <c r="C8" i="4718"/>
  <c r="P7" i="4718"/>
  <c r="B7" i="4718"/>
  <c r="P6" i="4718"/>
  <c r="P5" i="4718"/>
  <c r="B5" i="4718"/>
  <c r="P4" i="4718"/>
  <c r="P3" i="4718"/>
  <c r="P2" i="4718"/>
  <c r="P17" i="4717"/>
  <c r="P16" i="4717"/>
  <c r="P15" i="4717"/>
  <c r="H52" i="4717"/>
  <c r="C49" i="4717"/>
  <c r="H47" i="4717"/>
  <c r="C47" i="4717"/>
  <c r="C45" i="4717"/>
  <c r="H43" i="4717"/>
  <c r="C43" i="4717"/>
  <c r="C41" i="4717"/>
  <c r="H39" i="4717"/>
  <c r="C39" i="4717"/>
  <c r="C37" i="4717"/>
  <c r="C35" i="4717"/>
  <c r="H34" i="4717"/>
  <c r="H30" i="4717"/>
  <c r="B30" i="4717"/>
  <c r="B29" i="4717"/>
  <c r="H28" i="4717"/>
  <c r="B27" i="4717"/>
  <c r="H26" i="4717"/>
  <c r="C25" i="4717"/>
  <c r="H24" i="4717"/>
  <c r="C23" i="4717"/>
  <c r="H22" i="4717"/>
  <c r="C21" i="4717"/>
  <c r="H20" i="4717"/>
  <c r="C20" i="4717"/>
  <c r="H51" i="4717"/>
  <c r="H19" i="4717"/>
  <c r="C19" i="4717"/>
  <c r="C18" i="4717"/>
  <c r="C17" i="4717"/>
  <c r="H16" i="4717"/>
  <c r="C16" i="4717"/>
  <c r="C15" i="4717"/>
  <c r="H14" i="4717"/>
  <c r="B13" i="4717"/>
  <c r="B14" i="4717" s="1"/>
  <c r="P12" i="4717"/>
  <c r="H12" i="4717"/>
  <c r="B12" i="4717"/>
  <c r="P11" i="4717"/>
  <c r="H11" i="4717"/>
  <c r="B11" i="4717"/>
  <c r="P10" i="4717"/>
  <c r="H10" i="4717"/>
  <c r="C10" i="4717"/>
  <c r="H9" i="4717"/>
  <c r="C9" i="4717"/>
  <c r="H8" i="4717"/>
  <c r="C8" i="4717"/>
  <c r="P7" i="4717"/>
  <c r="B7" i="4717"/>
  <c r="P6" i="4717"/>
  <c r="H6" i="4717"/>
  <c r="P5" i="4717"/>
  <c r="H5" i="4717"/>
  <c r="B5" i="4717"/>
  <c r="P4" i="4717"/>
  <c r="P3" i="4717"/>
  <c r="H3" i="4717"/>
  <c r="P2" i="4717"/>
  <c r="P28" i="4716"/>
  <c r="P27" i="4716"/>
  <c r="P19" i="4716"/>
  <c r="P30" i="4716"/>
  <c r="P24" i="4716"/>
  <c r="P29" i="4716"/>
  <c r="P26" i="4716"/>
  <c r="P23" i="4716"/>
  <c r="P25" i="4716"/>
  <c r="P16" i="4716"/>
  <c r="P15" i="4716"/>
  <c r="H5" i="4716"/>
  <c r="H51" i="4716"/>
  <c r="C49" i="4716"/>
  <c r="H50" i="4716"/>
  <c r="C48" i="4716"/>
  <c r="H49" i="4716"/>
  <c r="H48" i="4716"/>
  <c r="H47" i="4716"/>
  <c r="C45" i="4716"/>
  <c r="H32" i="4716"/>
  <c r="C44" i="4716"/>
  <c r="H46" i="4716"/>
  <c r="H45" i="4716"/>
  <c r="H44" i="4716"/>
  <c r="C41" i="4716"/>
  <c r="H43" i="4716"/>
  <c r="C40" i="4716"/>
  <c r="H42" i="4716"/>
  <c r="H41" i="4716"/>
  <c r="H36" i="4716"/>
  <c r="C37" i="4716"/>
  <c r="H35" i="4716"/>
  <c r="H40" i="4716"/>
  <c r="C35" i="4716"/>
  <c r="H31" i="4716"/>
  <c r="H28" i="4716"/>
  <c r="H20" i="4716"/>
  <c r="B30" i="4716"/>
  <c r="H18" i="4716"/>
  <c r="B29" i="4716"/>
  <c r="B27" i="4716"/>
  <c r="H26" i="4716"/>
  <c r="C26" i="4716"/>
  <c r="H25" i="4716"/>
  <c r="C25" i="4716"/>
  <c r="C24" i="4716"/>
  <c r="C23" i="4716"/>
  <c r="H30" i="4716"/>
  <c r="C22" i="4716"/>
  <c r="H14" i="4716"/>
  <c r="C21" i="4716"/>
  <c r="C20" i="4716"/>
  <c r="H52" i="4716"/>
  <c r="H17" i="4716"/>
  <c r="C19" i="4716"/>
  <c r="B28" i="4716"/>
  <c r="H34" i="4716"/>
  <c r="C18" i="4716"/>
  <c r="H19" i="4716"/>
  <c r="C17" i="4716"/>
  <c r="H15" i="4716"/>
  <c r="C16" i="4716"/>
  <c r="H23" i="4716"/>
  <c r="C15" i="4716"/>
  <c r="H33" i="4716"/>
  <c r="H22" i="4716"/>
  <c r="B13" i="4716"/>
  <c r="P12" i="4716"/>
  <c r="H29" i="4716"/>
  <c r="B12" i="4716"/>
  <c r="P11" i="4716"/>
  <c r="H24" i="4716"/>
  <c r="B11" i="4716"/>
  <c r="P10" i="4716"/>
  <c r="H3" i="4716"/>
  <c r="C10" i="4716"/>
  <c r="H13" i="4716"/>
  <c r="C9" i="4716"/>
  <c r="H11" i="4716"/>
  <c r="C8" i="4716"/>
  <c r="P7" i="4716"/>
  <c r="H9" i="4716"/>
  <c r="B7" i="4716"/>
  <c r="P6" i="4716"/>
  <c r="H6" i="4716"/>
  <c r="P5" i="4716"/>
  <c r="H7" i="4716"/>
  <c r="B5" i="4716"/>
  <c r="P4" i="4716"/>
  <c r="H2" i="4716"/>
  <c r="P3" i="4716"/>
  <c r="H10" i="4716"/>
  <c r="P2" i="4716"/>
  <c r="H4" i="4716"/>
  <c r="P35" i="4715"/>
  <c r="P34" i="4715"/>
  <c r="P28" i="4715"/>
  <c r="P27" i="4715"/>
  <c r="P33" i="4715"/>
  <c r="P31" i="4715"/>
  <c r="P25" i="4715"/>
  <c r="P22" i="4715"/>
  <c r="P26" i="4715"/>
  <c r="P29" i="4715"/>
  <c r="P23" i="4715"/>
  <c r="P17" i="4715"/>
  <c r="P15" i="4715"/>
  <c r="H52" i="4715"/>
  <c r="H5" i="4715"/>
  <c r="C49" i="4715"/>
  <c r="H50" i="4715"/>
  <c r="H49" i="4715"/>
  <c r="C47" i="4715"/>
  <c r="H48" i="4715"/>
  <c r="C45" i="4715"/>
  <c r="H32" i="4715"/>
  <c r="H46" i="4715"/>
  <c r="C43" i="4715"/>
  <c r="H45" i="4715"/>
  <c r="C41" i="4715"/>
  <c r="H38" i="4715"/>
  <c r="H37" i="4715"/>
  <c r="C39" i="4715"/>
  <c r="H43" i="4715"/>
  <c r="C37" i="4715"/>
  <c r="H39" i="4715"/>
  <c r="C35" i="4715"/>
  <c r="H42" i="4715"/>
  <c r="H31" i="4715"/>
  <c r="H21" i="4715"/>
  <c r="B30" i="4715"/>
  <c r="H30" i="4715"/>
  <c r="B28" i="4715"/>
  <c r="H29" i="4715"/>
  <c r="C26" i="4715"/>
  <c r="C25" i="4715"/>
  <c r="H13" i="4715"/>
  <c r="C24" i="4715"/>
  <c r="H28" i="4715"/>
  <c r="C22" i="4715"/>
  <c r="C21" i="4715"/>
  <c r="H41" i="4715"/>
  <c r="C20" i="4715"/>
  <c r="H18" i="4715"/>
  <c r="C19" i="4715"/>
  <c r="B29" i="4715"/>
  <c r="C18" i="4715"/>
  <c r="H19" i="4715"/>
  <c r="C17" i="4715"/>
  <c r="C16" i="4715"/>
  <c r="H23" i="4715"/>
  <c r="C15" i="4715"/>
  <c r="H34" i="4715"/>
  <c r="H22" i="4715"/>
  <c r="B13" i="4715"/>
  <c r="P12" i="4715"/>
  <c r="H25" i="4715"/>
  <c r="B12" i="4715"/>
  <c r="P11" i="4715"/>
  <c r="H20" i="4715"/>
  <c r="B11" i="4715"/>
  <c r="P10" i="4715"/>
  <c r="H3" i="4715"/>
  <c r="C10" i="4715"/>
  <c r="H12" i="4715"/>
  <c r="C9" i="4715"/>
  <c r="H11" i="4715"/>
  <c r="C8" i="4715"/>
  <c r="P7" i="4715"/>
  <c r="H8" i="4715"/>
  <c r="B7" i="4715"/>
  <c r="P6" i="4715"/>
  <c r="H6" i="4715"/>
  <c r="P5" i="4715"/>
  <c r="H7" i="4715"/>
  <c r="B5" i="4715"/>
  <c r="P4" i="4715"/>
  <c r="H2" i="4715"/>
  <c r="P3" i="4715"/>
  <c r="H10" i="4715"/>
  <c r="P2" i="4715"/>
  <c r="H4" i="4715"/>
  <c r="B14" i="4715" l="1"/>
  <c r="B14" i="4726"/>
  <c r="B14" i="4728"/>
  <c r="B14" i="4723"/>
  <c r="B14" i="4716"/>
  <c r="H30" i="4728"/>
  <c r="H15" i="4728"/>
  <c r="H21" i="4728"/>
  <c r="H17" i="4728"/>
  <c r="H38" i="4728"/>
  <c r="C40" i="4728"/>
  <c r="C44" i="4728"/>
  <c r="C48" i="4728"/>
  <c r="H26" i="4728"/>
  <c r="H10" i="4728"/>
  <c r="H35" i="4728"/>
  <c r="C38" i="4728"/>
  <c r="C42" i="4728"/>
  <c r="C46" i="4728"/>
  <c r="B14" i="4727"/>
  <c r="C25" i="4727"/>
  <c r="B29" i="4727"/>
  <c r="H29" i="4727"/>
  <c r="H45" i="4727"/>
  <c r="H49" i="4727"/>
  <c r="H35" i="4727"/>
  <c r="H27" i="4727"/>
  <c r="H20" i="4727"/>
  <c r="C37" i="4727"/>
  <c r="C41" i="4727"/>
  <c r="C45" i="4727"/>
  <c r="C49" i="4727"/>
  <c r="H10" i="4727"/>
  <c r="H15" i="4727"/>
  <c r="H16" i="4727"/>
  <c r="C23" i="4727"/>
  <c r="B27" i="4727"/>
  <c r="H28" i="4727"/>
  <c r="H40" i="4727"/>
  <c r="H43" i="4727"/>
  <c r="H47" i="4727"/>
  <c r="H51" i="4727"/>
  <c r="H19" i="4727"/>
  <c r="H9" i="4727"/>
  <c r="H36" i="4727"/>
  <c r="C38" i="4727"/>
  <c r="C42" i="4727"/>
  <c r="C46" i="4727"/>
  <c r="H21" i="4727"/>
  <c r="H34" i="4727"/>
  <c r="H14" i="4727"/>
  <c r="H26" i="4727"/>
  <c r="H37" i="4727"/>
  <c r="C39" i="4727"/>
  <c r="C43" i="4727"/>
  <c r="C47" i="4727"/>
  <c r="B29" i="4726"/>
  <c r="H27" i="4726"/>
  <c r="H7" i="4726"/>
  <c r="H33" i="4726"/>
  <c r="C38" i="4726"/>
  <c r="C42" i="4726"/>
  <c r="C46" i="4726"/>
  <c r="H51" i="4726"/>
  <c r="H24" i="4726"/>
  <c r="H10" i="4726"/>
  <c r="H30" i="4726"/>
  <c r="H35" i="4726"/>
  <c r="C39" i="4726"/>
  <c r="C43" i="4726"/>
  <c r="C47" i="4726"/>
  <c r="B14" i="4725"/>
  <c r="B28" i="4725"/>
  <c r="H49" i="4725"/>
  <c r="H25" i="4725"/>
  <c r="H27" i="4725"/>
  <c r="H21" i="4725"/>
  <c r="C37" i="4725"/>
  <c r="C41" i="4725"/>
  <c r="C45" i="4725"/>
  <c r="C49" i="4725"/>
  <c r="H10" i="4725"/>
  <c r="H16" i="4725"/>
  <c r="H18" i="4725"/>
  <c r="C23" i="4725"/>
  <c r="B27" i="4725"/>
  <c r="H26" i="4725"/>
  <c r="H39" i="4725"/>
  <c r="H43" i="4725"/>
  <c r="H47" i="4725"/>
  <c r="H51" i="4725"/>
  <c r="H24" i="4725"/>
  <c r="H9" i="4725"/>
  <c r="H32" i="4725"/>
  <c r="C38" i="4725"/>
  <c r="C42" i="4725"/>
  <c r="C46" i="4725"/>
  <c r="H17" i="4725"/>
  <c r="H36" i="4725"/>
  <c r="H12" i="4725"/>
  <c r="H28" i="4725"/>
  <c r="H37" i="4725"/>
  <c r="C39" i="4725"/>
  <c r="C43" i="4725"/>
  <c r="C47" i="4725"/>
  <c r="H29" i="4724"/>
  <c r="H7" i="4724"/>
  <c r="H34" i="4724"/>
  <c r="C38" i="4724"/>
  <c r="C42" i="4724"/>
  <c r="C46" i="4724"/>
  <c r="H16" i="4724"/>
  <c r="H10" i="4724"/>
  <c r="H27" i="4724"/>
  <c r="H18" i="4724"/>
  <c r="H32" i="4724"/>
  <c r="H36" i="4724"/>
  <c r="C39" i="4724"/>
  <c r="C43" i="4724"/>
  <c r="C47" i="4724"/>
  <c r="B29" i="4723"/>
  <c r="H31" i="4723"/>
  <c r="H9" i="4723"/>
  <c r="H32" i="4723"/>
  <c r="C38" i="4723"/>
  <c r="C42" i="4723"/>
  <c r="C46" i="4723"/>
  <c r="H19" i="4723"/>
  <c r="H36" i="4723"/>
  <c r="H13" i="4723"/>
  <c r="H26" i="4723"/>
  <c r="H37" i="4723"/>
  <c r="C39" i="4723"/>
  <c r="C43" i="4723"/>
  <c r="C47" i="4723"/>
  <c r="B14" i="4722"/>
  <c r="H15" i="4722"/>
  <c r="C47" i="4722"/>
  <c r="H24" i="4722"/>
  <c r="H31" i="4722"/>
  <c r="C25" i="4722"/>
  <c r="H42" i="4722"/>
  <c r="H45" i="4722"/>
  <c r="H48" i="4722"/>
  <c r="H52" i="4722"/>
  <c r="H7" i="4722"/>
  <c r="H11" i="4722"/>
  <c r="H32" i="4722"/>
  <c r="H13" i="4722"/>
  <c r="H26" i="4722"/>
  <c r="H18" i="4722"/>
  <c r="H38" i="4722"/>
  <c r="C40" i="4722"/>
  <c r="C44" i="4722"/>
  <c r="C48" i="4722"/>
  <c r="H28" i="4722"/>
  <c r="C39" i="4722"/>
  <c r="H4" i="4722"/>
  <c r="H21" i="4722"/>
  <c r="C22" i="4722"/>
  <c r="C26" i="4722"/>
  <c r="H39" i="4722"/>
  <c r="H29" i="4722"/>
  <c r="H30" i="4722"/>
  <c r="H49" i="4722"/>
  <c r="H33" i="4722"/>
  <c r="C43" i="4722"/>
  <c r="H6" i="4722"/>
  <c r="H12" i="4722"/>
  <c r="H19" i="4722"/>
  <c r="H27" i="4722"/>
  <c r="H22" i="4722"/>
  <c r="H34" i="4722"/>
  <c r="C37" i="4722"/>
  <c r="C41" i="4722"/>
  <c r="C45" i="4722"/>
  <c r="C49" i="4722"/>
  <c r="H37" i="4722"/>
  <c r="H9" i="4722"/>
  <c r="H16" i="4722"/>
  <c r="H14" i="4722"/>
  <c r="C23" i="4722"/>
  <c r="B27" i="4722"/>
  <c r="H23" i="4722"/>
  <c r="H40" i="4722"/>
  <c r="H43" i="4722"/>
  <c r="H46" i="4722"/>
  <c r="H50" i="4722"/>
  <c r="H25" i="4722"/>
  <c r="H10" i="4722"/>
  <c r="H35" i="4722"/>
  <c r="C38" i="4722"/>
  <c r="C42" i="4722"/>
  <c r="C46" i="4722"/>
  <c r="H51" i="4722"/>
  <c r="H2" i="4722"/>
  <c r="H8" i="4722"/>
  <c r="H20" i="4722"/>
  <c r="H17" i="4722"/>
  <c r="C24" i="4722"/>
  <c r="B28" i="4722"/>
  <c r="H36" i="4722"/>
  <c r="H41" i="4722"/>
  <c r="H44" i="4722"/>
  <c r="H47" i="4722"/>
  <c r="B14" i="4721"/>
  <c r="B29" i="4721"/>
  <c r="H41" i="4721"/>
  <c r="H45" i="4721"/>
  <c r="H49" i="4721"/>
  <c r="H24" i="4721"/>
  <c r="H27" i="4721"/>
  <c r="H32" i="4721"/>
  <c r="C38" i="4721"/>
  <c r="C42" i="4721"/>
  <c r="C46" i="4721"/>
  <c r="H50" i="4721"/>
  <c r="H21" i="4721"/>
  <c r="H10" i="4721"/>
  <c r="H28" i="4721"/>
  <c r="H34" i="4721"/>
  <c r="C39" i="4721"/>
  <c r="C43" i="4721"/>
  <c r="C47" i="4721"/>
  <c r="B14" i="4720"/>
  <c r="H51" i="4720"/>
  <c r="H19" i="4720"/>
  <c r="H24" i="4720"/>
  <c r="C25" i="4720"/>
  <c r="H40" i="4720"/>
  <c r="H44" i="4720"/>
  <c r="H48" i="4720"/>
  <c r="C38" i="4720"/>
  <c r="H6" i="4720"/>
  <c r="H10" i="4720"/>
  <c r="H26" i="4720"/>
  <c r="H9" i="4720"/>
  <c r="H30" i="4720"/>
  <c r="H18" i="4720"/>
  <c r="H23" i="4720"/>
  <c r="C40" i="4720"/>
  <c r="C44" i="4720"/>
  <c r="C48" i="4720"/>
  <c r="H4" i="4720"/>
  <c r="H25" i="4720"/>
  <c r="C22" i="4720"/>
  <c r="C26" i="4720"/>
  <c r="H37" i="4720"/>
  <c r="H41" i="4720"/>
  <c r="H45" i="4720"/>
  <c r="H49" i="4720"/>
  <c r="C42" i="4720"/>
  <c r="H5" i="4720"/>
  <c r="H13" i="4720"/>
  <c r="H20" i="4720"/>
  <c r="H28" i="4720"/>
  <c r="H31" i="4720"/>
  <c r="H33" i="4720"/>
  <c r="C37" i="4720"/>
  <c r="C41" i="4720"/>
  <c r="C45" i="4720"/>
  <c r="C49" i="4720"/>
  <c r="H3" i="4720"/>
  <c r="H29" i="4720"/>
  <c r="H11" i="4720"/>
  <c r="H34" i="4720"/>
  <c r="C46" i="4720"/>
  <c r="H2" i="4720"/>
  <c r="H8" i="4720"/>
  <c r="H21" i="4720"/>
  <c r="H15" i="4720"/>
  <c r="C24" i="4720"/>
  <c r="B28" i="4720"/>
  <c r="H35" i="4720"/>
  <c r="H39" i="4720"/>
  <c r="H43" i="4720"/>
  <c r="H47" i="4720"/>
  <c r="H7" i="4720"/>
  <c r="H27" i="4720"/>
  <c r="H16" i="4720"/>
  <c r="H32" i="4720"/>
  <c r="H36" i="4720"/>
  <c r="C39" i="4720"/>
  <c r="C43" i="4720"/>
  <c r="C47" i="4720"/>
  <c r="B14" i="4719"/>
  <c r="C22" i="4719"/>
  <c r="C26" i="4719"/>
  <c r="H38" i="4719"/>
  <c r="H42" i="4719"/>
  <c r="H46" i="4719"/>
  <c r="H50" i="4719"/>
  <c r="C41" i="4719"/>
  <c r="C45" i="4719"/>
  <c r="C49" i="4719"/>
  <c r="H9" i="4719"/>
  <c r="H16" i="4719"/>
  <c r="H15" i="4719"/>
  <c r="C23" i="4719"/>
  <c r="B27" i="4719"/>
  <c r="H31" i="4719"/>
  <c r="H39" i="4719"/>
  <c r="H43" i="4719"/>
  <c r="H47" i="4719"/>
  <c r="H51" i="4719"/>
  <c r="H25" i="4719"/>
  <c r="H10" i="4719"/>
  <c r="H35" i="4719"/>
  <c r="C38" i="4719"/>
  <c r="C42" i="4719"/>
  <c r="C46" i="4719"/>
  <c r="H19" i="4719"/>
  <c r="H2" i="4719"/>
  <c r="H8" i="4719"/>
  <c r="H20" i="4719"/>
  <c r="H18" i="4719"/>
  <c r="C24" i="4719"/>
  <c r="B28" i="4719"/>
  <c r="H32" i="4719"/>
  <c r="H40" i="4719"/>
  <c r="H44" i="4719"/>
  <c r="H48" i="4719"/>
  <c r="H6" i="4719"/>
  <c r="H34" i="4719"/>
  <c r="H12" i="4719"/>
  <c r="H30" i="4719"/>
  <c r="H36" i="4719"/>
  <c r="C39" i="4719"/>
  <c r="C43" i="4719"/>
  <c r="C47" i="4719"/>
  <c r="B14" i="4718"/>
  <c r="H4" i="4718"/>
  <c r="H51" i="4718"/>
  <c r="H19" i="4718"/>
  <c r="H40" i="4718"/>
  <c r="H48" i="4718"/>
  <c r="H5" i="4718"/>
  <c r="H11" i="4718"/>
  <c r="H23" i="4718"/>
  <c r="H13" i="4718"/>
  <c r="H27" i="4718"/>
  <c r="H30" i="4718"/>
  <c r="H36" i="4718"/>
  <c r="C40" i="4718"/>
  <c r="C44" i="4718"/>
  <c r="C48" i="4718"/>
  <c r="H16" i="4718"/>
  <c r="H33" i="4718"/>
  <c r="C42" i="4718"/>
  <c r="H21" i="4718"/>
  <c r="C25" i="4718"/>
  <c r="H44" i="4718"/>
  <c r="H3" i="4718"/>
  <c r="H18" i="4718"/>
  <c r="C22" i="4718"/>
  <c r="C26" i="4718"/>
  <c r="H37" i="4718"/>
  <c r="H41" i="4718"/>
  <c r="H45" i="4718"/>
  <c r="H49" i="4718"/>
  <c r="C38" i="4718"/>
  <c r="H6" i="4718"/>
  <c r="H12" i="4718"/>
  <c r="H20" i="4718"/>
  <c r="H26" i="4718"/>
  <c r="H28" i="4718"/>
  <c r="H31" i="4718"/>
  <c r="C37" i="4718"/>
  <c r="C41" i="4718"/>
  <c r="C45" i="4718"/>
  <c r="C49" i="4718"/>
  <c r="H8" i="4718"/>
  <c r="H22" i="4718"/>
  <c r="H24" i="4718"/>
  <c r="C23" i="4718"/>
  <c r="B27" i="4718"/>
  <c r="H32" i="4718"/>
  <c r="H38" i="4718"/>
  <c r="H42" i="4718"/>
  <c r="H46" i="4718"/>
  <c r="H50" i="4718"/>
  <c r="H10" i="4718"/>
  <c r="C46" i="4718"/>
  <c r="H2" i="4718"/>
  <c r="H9" i="4718"/>
  <c r="H14" i="4718"/>
  <c r="H15" i="4718"/>
  <c r="C24" i="4718"/>
  <c r="B28" i="4718"/>
  <c r="H34" i="4718"/>
  <c r="H39" i="4718"/>
  <c r="H43" i="4718"/>
  <c r="H47" i="4718"/>
  <c r="H7" i="4718"/>
  <c r="H25" i="4718"/>
  <c r="H17" i="4718"/>
  <c r="H29" i="4718"/>
  <c r="H35" i="4718"/>
  <c r="C39" i="4718"/>
  <c r="C43" i="4718"/>
  <c r="C47" i="4718"/>
  <c r="H18" i="4717"/>
  <c r="H21" i="4717"/>
  <c r="H25" i="4717"/>
  <c r="H29" i="4717"/>
  <c r="H35" i="4717"/>
  <c r="C40" i="4717"/>
  <c r="C44" i="4717"/>
  <c r="C48" i="4717"/>
  <c r="H2" i="4717"/>
  <c r="H15" i="4717"/>
  <c r="C22" i="4717"/>
  <c r="C26" i="4717"/>
  <c r="H36" i="4717"/>
  <c r="H40" i="4717"/>
  <c r="H44" i="4717"/>
  <c r="H48" i="4717"/>
  <c r="H31" i="4717"/>
  <c r="H37" i="4717"/>
  <c r="H41" i="4717"/>
  <c r="H45" i="4717"/>
  <c r="H49" i="4717"/>
  <c r="H23" i="4717"/>
  <c r="H27" i="4717"/>
  <c r="H32" i="4717"/>
  <c r="C38" i="4717"/>
  <c r="C42" i="4717"/>
  <c r="C46" i="4717"/>
  <c r="H50" i="4717"/>
  <c r="H4" i="4717"/>
  <c r="H7" i="4717"/>
  <c r="H13" i="4717"/>
  <c r="H17" i="4717"/>
  <c r="C24" i="4717"/>
  <c r="B28" i="4717"/>
  <c r="H33" i="4717"/>
  <c r="H38" i="4717"/>
  <c r="H42" i="4717"/>
  <c r="H46" i="4717"/>
  <c r="H21" i="4716"/>
  <c r="H8" i="4716"/>
  <c r="H38" i="4716"/>
  <c r="C38" i="4716"/>
  <c r="C42" i="4716"/>
  <c r="C46" i="4716"/>
  <c r="H16" i="4716"/>
  <c r="H37" i="4716"/>
  <c r="H12" i="4716"/>
  <c r="H27" i="4716"/>
  <c r="H39" i="4716"/>
  <c r="C39" i="4716"/>
  <c r="C43" i="4716"/>
  <c r="C47" i="4716"/>
  <c r="H35" i="4715"/>
  <c r="H14" i="4715"/>
  <c r="H27" i="4715"/>
  <c r="H17" i="4715"/>
  <c r="H33" i="4715"/>
  <c r="C40" i="4715"/>
  <c r="C44" i="4715"/>
  <c r="C48" i="4715"/>
  <c r="H15" i="4715"/>
  <c r="H16" i="4715"/>
  <c r="C23" i="4715"/>
  <c r="B27" i="4715"/>
  <c r="H26" i="4715"/>
  <c r="H40" i="4715"/>
  <c r="H44" i="4715"/>
  <c r="H47" i="4715"/>
  <c r="H51" i="4715"/>
  <c r="H24" i="4715"/>
  <c r="H9" i="4715"/>
  <c r="H36" i="4715"/>
  <c r="C38" i="4715"/>
  <c r="C42" i="4715"/>
  <c r="C46" i="4715"/>
  <c r="H45" i="4099" l="1"/>
  <c r="H43" i="4099"/>
  <c r="H41" i="4099"/>
  <c r="H39" i="4099"/>
  <c r="H37" i="4099"/>
  <c r="C35" i="4099"/>
  <c r="B30" i="4099"/>
  <c r="B27" i="4099"/>
  <c r="C25" i="4099"/>
  <c r="C23" i="4099"/>
  <c r="C21" i="4099"/>
  <c r="C20" i="4099"/>
  <c r="B20" i="4099"/>
  <c r="H52" i="4099" s="1"/>
  <c r="C19" i="4099"/>
  <c r="B19" i="4099"/>
  <c r="B29" i="4099" s="1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19" i="4099" l="1"/>
  <c r="H47" i="4099"/>
  <c r="B14" i="4099"/>
  <c r="H31" i="4099"/>
  <c r="H49" i="4099"/>
  <c r="H23" i="4099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<sst xmlns="http://schemas.openxmlformats.org/spreadsheetml/2006/main" count="5250" uniqueCount="210">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</sst>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全体!$K$2:$K$4352</c:f>
              <c:numCache>
                <c:formatCode>General</c:formatCode>
                <c:ptCount val="43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</c:numCache>
            </c:numRef>
          </c:xVal>
          <c:yVal>
            <c:numRef>
              <c:f>全体!$L$2:$L$4352</c:f>
              <c:numCache>
                <c:formatCode>\+0.0;\-0.0;\±0</c:formatCode>
                <c:ptCount val="435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  <c:pt idx="4279">
                  <c:v>-56.099999999999952</c:v>
                </c:pt>
                <c:pt idx="4280">
                  <c:v>-11.09999999999995</c:v>
                </c:pt>
                <c:pt idx="4281">
                  <c:v>4.9737991503207013E-14</c:v>
                </c:pt>
                <c:pt idx="4282">
                  <c:v>30.800000000000047</c:v>
                </c:pt>
                <c:pt idx="4283">
                  <c:v>29.600000000000051</c:v>
                </c:pt>
                <c:pt idx="4284">
                  <c:v>4.7961634663806763E-14</c:v>
                </c:pt>
                <c:pt idx="4285">
                  <c:v>-46.19999999999996</c:v>
                </c:pt>
                <c:pt idx="4286">
                  <c:v>-4.6999999999999584</c:v>
                </c:pt>
                <c:pt idx="4287">
                  <c:v>4.1744385725905886E-14</c:v>
                </c:pt>
                <c:pt idx="4288">
                  <c:v>47.200000000000045</c:v>
                </c:pt>
                <c:pt idx="4289">
                  <c:v>-11.699999999999951</c:v>
                </c:pt>
                <c:pt idx="4290">
                  <c:v>4.7961634663806763E-14</c:v>
                </c:pt>
                <c:pt idx="4291">
                  <c:v>32.500000000000043</c:v>
                </c:pt>
                <c:pt idx="4292">
                  <c:v>41.900000000000041</c:v>
                </c:pt>
                <c:pt idx="4293">
                  <c:v>4.4408920985006262E-14</c:v>
                </c:pt>
                <c:pt idx="4294">
                  <c:v>-60.499999999999957</c:v>
                </c:pt>
                <c:pt idx="4295">
                  <c:v>-59.099999999999959</c:v>
                </c:pt>
                <c:pt idx="4296">
                  <c:v>4.4408920985006262E-14</c:v>
                </c:pt>
                <c:pt idx="4297">
                  <c:v>3.5000000000000444</c:v>
                </c:pt>
                <c:pt idx="4298">
                  <c:v>71.000000000000043</c:v>
                </c:pt>
                <c:pt idx="4299">
                  <c:v>4.4408920985006262E-14</c:v>
                </c:pt>
                <c:pt idx="4300">
                  <c:v>-57.999999999999957</c:v>
                </c:pt>
                <c:pt idx="4301">
                  <c:v>-6.4999999999999556</c:v>
                </c:pt>
                <c:pt idx="4302">
                  <c:v>4.4408920985006262E-14</c:v>
                </c:pt>
                <c:pt idx="4303">
                  <c:v>30.800000000000047</c:v>
                </c:pt>
                <c:pt idx="4304">
                  <c:v>0.60000000000004583</c:v>
                </c:pt>
                <c:pt idx="4305">
                  <c:v>4.5852210917018965E-14</c:v>
                </c:pt>
                <c:pt idx="4306">
                  <c:v>44.30000000000004</c:v>
                </c:pt>
                <c:pt idx="4307">
                  <c:v>-11.29999999999996</c:v>
                </c:pt>
                <c:pt idx="4308">
                  <c:v>4.0856207306205761E-14</c:v>
                </c:pt>
                <c:pt idx="4309">
                  <c:v>21.600000000000044</c:v>
                </c:pt>
                <c:pt idx="4310">
                  <c:v>21.000000000000043</c:v>
                </c:pt>
                <c:pt idx="4311">
                  <c:v>4.0856207306205761E-14</c:v>
                </c:pt>
                <c:pt idx="4312">
                  <c:v>42.500000000000043</c:v>
                </c:pt>
                <c:pt idx="4313">
                  <c:v>33.600000000000044</c:v>
                </c:pt>
                <c:pt idx="4314">
                  <c:v>4.4408920985006262E-14</c:v>
                </c:pt>
                <c:pt idx="4315">
                  <c:v>1.4000000000000443</c:v>
                </c:pt>
                <c:pt idx="4316">
                  <c:v>32.700000000000045</c:v>
                </c:pt>
                <c:pt idx="4317">
                  <c:v>4.4408920985006262E-14</c:v>
                </c:pt>
                <c:pt idx="4318">
                  <c:v>7.6000000000000441</c:v>
                </c:pt>
                <c:pt idx="4319">
                  <c:v>41.200000000000045</c:v>
                </c:pt>
                <c:pt idx="4320">
                  <c:v>4.4408920985006262E-14</c:v>
                </c:pt>
                <c:pt idx="4321">
                  <c:v>-38.69999999999996</c:v>
                </c:pt>
                <c:pt idx="4322">
                  <c:v>-7.7999999999999599</c:v>
                </c:pt>
                <c:pt idx="4323">
                  <c:v>3.9968028886505635E-14</c:v>
                </c:pt>
                <c:pt idx="4324">
                  <c:v>61.400000000000034</c:v>
                </c:pt>
                <c:pt idx="4325">
                  <c:v>6.4000000000000359</c:v>
                </c:pt>
                <c:pt idx="4326">
                  <c:v>3.5527136788005009E-14</c:v>
                </c:pt>
                <c:pt idx="4327">
                  <c:v>-0.79999999999996452</c:v>
                </c:pt>
                <c:pt idx="4328">
                  <c:v>46.000000000000028</c:v>
                </c:pt>
                <c:pt idx="4329">
                  <c:v>3.0198066269804258E-14</c:v>
                </c:pt>
                <c:pt idx="4330">
                  <c:v>-14.699999999999969</c:v>
                </c:pt>
                <c:pt idx="4331">
                  <c:v>57.600000000000023</c:v>
                </c:pt>
                <c:pt idx="4332">
                  <c:v>2.3092638912203256E-14</c:v>
                </c:pt>
                <c:pt idx="4333">
                  <c:v>31.300000000000026</c:v>
                </c:pt>
                <c:pt idx="4334">
                  <c:v>5.3000000000000238</c:v>
                </c:pt>
                <c:pt idx="4335">
                  <c:v>2.3980817331903381E-14</c:v>
                </c:pt>
                <c:pt idx="4336">
                  <c:v>-58.899999999999977</c:v>
                </c:pt>
                <c:pt idx="4337">
                  <c:v>10.700000000000019</c:v>
                </c:pt>
                <c:pt idx="4338">
                  <c:v>1.9539925233402755E-14</c:v>
                </c:pt>
                <c:pt idx="4339">
                  <c:v>-45.399999999999977</c:v>
                </c:pt>
                <c:pt idx="4340">
                  <c:v>-51.799999999999976</c:v>
                </c:pt>
                <c:pt idx="4341">
                  <c:v>2.3092638912203256E-14</c:v>
                </c:pt>
                <c:pt idx="4342">
                  <c:v>4.5000000000000231</c:v>
                </c:pt>
                <c:pt idx="4343">
                  <c:v>37.000000000000021</c:v>
                </c:pt>
                <c:pt idx="4344">
                  <c:v>2.3092638912203256E-14</c:v>
                </c:pt>
                <c:pt idx="4345">
                  <c:v>-1.4999999999999769</c:v>
                </c:pt>
                <c:pt idx="4346">
                  <c:v>-44.899999999999977</c:v>
                </c:pt>
                <c:pt idx="4347">
                  <c:v>2.3092638912203256E-14</c:v>
                </c:pt>
                <c:pt idx="4348">
                  <c:v>5.7000000000000233</c:v>
                </c:pt>
                <c:pt idx="4349">
                  <c:v>52.800000000000026</c:v>
                </c:pt>
                <c:pt idx="4350">
                  <c:v>3.0198066269804258E-14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AA-4716-A31B-9801E939D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-22.03665042913477</c:v>
                </c:pt>
                <c:pt idx="1">
                  <c:v>1.899335232668566</c:v>
                </c:pt>
                <c:pt idx="2">
                  <c:v>4.0070122714750811</c:v>
                </c:pt>
                <c:pt idx="3">
                  <c:v>1.6260162601626016</c:v>
                </c:pt>
                <c:pt idx="4">
                  <c:v>-2.6857654431512983</c:v>
                </c:pt>
                <c:pt idx="5">
                  <c:v>23.784167554135607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1D-49DE-868B-6CE212165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686</c:v>
                </c:pt>
                <c:pt idx="1">
                  <c:v>1592</c:v>
                </c:pt>
                <c:pt idx="2">
                  <c:v>1893</c:v>
                </c:pt>
                <c:pt idx="3">
                  <c:v>1917</c:v>
                </c:pt>
                <c:pt idx="4">
                  <c:v>1555</c:v>
                </c:pt>
                <c:pt idx="5">
                  <c:v>1016</c:v>
                </c:pt>
                <c:pt idx="6">
                  <c:v>575</c:v>
                </c:pt>
                <c:pt idx="7">
                  <c:v>330</c:v>
                </c:pt>
                <c:pt idx="8">
                  <c:v>189</c:v>
                </c:pt>
                <c:pt idx="9">
                  <c:v>92</c:v>
                </c:pt>
                <c:pt idx="10">
                  <c:v>52</c:v>
                </c:pt>
                <c:pt idx="11">
                  <c:v>21</c:v>
                </c:pt>
                <c:pt idx="1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56A-BB47-7E19DAAF37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全体!$K$2:$K$4352</c:f>
              <c:numCache>
                <c:formatCode>General</c:formatCode>
                <c:ptCount val="43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</c:numCache>
            </c:numRef>
          </c:xVal>
          <c:yVal>
            <c:numRef>
              <c:f>全体!$M$2:$M$4352</c:f>
              <c:numCache>
                <c:formatCode>0</c:formatCode>
                <c:ptCount val="4351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  <c:pt idx="4279">
                  <c:v>1597.9807244619149</c:v>
                </c:pt>
                <c:pt idx="4280">
                  <c:v>1606.4708401151433</c:v>
                </c:pt>
                <c:pt idx="4281">
                  <c:v>1608.8080150744524</c:v>
                </c:pt>
                <c:pt idx="4282">
                  <c:v>1614.6771669840057</c:v>
                </c:pt>
                <c:pt idx="4283">
                  <c:v>1614.7511039821015</c:v>
                </c:pt>
                <c:pt idx="4284">
                  <c:v>1609.712597358209</c:v>
                </c:pt>
                <c:pt idx="4285">
                  <c:v>1601.7163217740597</c:v>
                </c:pt>
                <c:pt idx="4286">
                  <c:v>1609.5540238434153</c:v>
                </c:pt>
                <c:pt idx="4287">
                  <c:v>1610.7206997003548</c:v>
                </c:pt>
                <c:pt idx="4288">
                  <c:v>1619.5303755021525</c:v>
                </c:pt>
                <c:pt idx="4289">
                  <c:v>1609.1891932491396</c:v>
                </c:pt>
                <c:pt idx="4290">
                  <c:v>1611.6180580896448</c:v>
                </c:pt>
                <c:pt idx="4291">
                  <c:v>1617.776349741107</c:v>
                </c:pt>
                <c:pt idx="4292">
                  <c:v>1619.7396916426603</c:v>
                </c:pt>
                <c:pt idx="4293">
                  <c:v>1612.4572534928043</c:v>
                </c:pt>
                <c:pt idx="4294">
                  <c:v>1601.8705099718475</c:v>
                </c:pt>
                <c:pt idx="4295">
                  <c:v>1602.4892869120165</c:v>
                </c:pt>
                <c:pt idx="4296">
                  <c:v>1613.4903511905443</c:v>
                </c:pt>
                <c:pt idx="4297">
                  <c:v>1614.417409083401</c:v>
                </c:pt>
                <c:pt idx="4298">
                  <c:v>1626.8589046289005</c:v>
                </c:pt>
                <c:pt idx="4299">
                  <c:v>1614.2957512011271</c:v>
                </c:pt>
                <c:pt idx="4300">
                  <c:v>1603.1699766939203</c:v>
                </c:pt>
                <c:pt idx="4301">
                  <c:v>1611.8209568337568</c:v>
                </c:pt>
                <c:pt idx="4302">
                  <c:v>1612.3200310927543</c:v>
                </c:pt>
                <c:pt idx="4303">
                  <c:v>1617.2321109061977</c:v>
                </c:pt>
                <c:pt idx="4304">
                  <c:v>1611.1347182407605</c:v>
                </c:pt>
                <c:pt idx="4305">
                  <c:v>1610.4019099313159</c:v>
                </c:pt>
                <c:pt idx="4306">
                  <c:v>1617.911498471728</c:v>
                </c:pt>
                <c:pt idx="4307">
                  <c:v>1607.3940294808976</c:v>
                </c:pt>
                <c:pt idx="4308">
                  <c:v>1608.9816653040123</c:v>
                </c:pt>
                <c:pt idx="4309">
                  <c:v>1613.0137753121883</c:v>
                </c:pt>
                <c:pt idx="4310">
                  <c:v>1613.0256926603151</c:v>
                </c:pt>
                <c:pt idx="4311">
                  <c:v>1609.3655385043533</c:v>
                </c:pt>
                <c:pt idx="4312">
                  <c:v>1616.5693452733271</c:v>
                </c:pt>
                <c:pt idx="4313">
                  <c:v>1614.4779292016872</c:v>
                </c:pt>
                <c:pt idx="4314">
                  <c:v>1607.9530616264772</c:v>
                </c:pt>
                <c:pt idx="4315">
                  <c:v>1608.3733432567183</c:v>
                </c:pt>
                <c:pt idx="4316">
                  <c:v>1614.1731031971779</c:v>
                </c:pt>
                <c:pt idx="4317">
                  <c:v>1608.4180645779948</c:v>
                </c:pt>
                <c:pt idx="4318">
                  <c:v>1609.3575561905268</c:v>
                </c:pt>
                <c:pt idx="4319">
                  <c:v>1614.9714108533835</c:v>
                </c:pt>
                <c:pt idx="4320">
                  <c:v>1607.0875823882632</c:v>
                </c:pt>
                <c:pt idx="4321">
                  <c:v>1600.1750568939335</c:v>
                </c:pt>
                <c:pt idx="4322">
                  <c:v>1605.83200655257</c:v>
                </c:pt>
                <c:pt idx="4323">
                  <c:v>1607.2970145132545</c:v>
                </c:pt>
                <c:pt idx="4324">
                  <c:v>1618.5032324261749</c:v>
                </c:pt>
                <c:pt idx="4325">
                  <c:v>1608.6902130316178</c:v>
                </c:pt>
                <c:pt idx="4326">
                  <c:v>1607.684071753428</c:v>
                </c:pt>
                <c:pt idx="4327">
                  <c:v>1607.6079673229074</c:v>
                </c:pt>
                <c:pt idx="4328">
                  <c:v>1616.1003195189699</c:v>
                </c:pt>
                <c:pt idx="4329">
                  <c:v>1607.837717601856</c:v>
                </c:pt>
                <c:pt idx="4330">
                  <c:v>1605.4986912962447</c:v>
                </c:pt>
                <c:pt idx="4331">
                  <c:v>1618.8336991484673</c:v>
                </c:pt>
                <c:pt idx="4332">
                  <c:v>1608.7066969535765</c:v>
                </c:pt>
                <c:pt idx="4333">
                  <c:v>1614.4924567718551</c:v>
                </c:pt>
                <c:pt idx="4334">
                  <c:v>1609.929502031224</c:v>
                </c:pt>
                <c:pt idx="4335">
                  <c:v>1609.1199250190366</c:v>
                </c:pt>
                <c:pt idx="4336">
                  <c:v>1598.0912054689225</c:v>
                </c:pt>
                <c:pt idx="4337">
                  <c:v>1610.2586582361089</c:v>
                </c:pt>
                <c:pt idx="4338">
                  <c:v>1607.8991062866921</c:v>
                </c:pt>
                <c:pt idx="4339">
                  <c:v>1599.901711648972</c:v>
                </c:pt>
                <c:pt idx="4340">
                  <c:v>1598.9723013790781</c:v>
                </c:pt>
                <c:pt idx="4341">
                  <c:v>1608.5244675708036</c:v>
                </c:pt>
                <c:pt idx="4342">
                  <c:v>1609.6133207653788</c:v>
                </c:pt>
                <c:pt idx="4343">
                  <c:v>1615.7356408407866</c:v>
                </c:pt>
                <c:pt idx="4344">
                  <c:v>1609.3112269957419</c:v>
                </c:pt>
                <c:pt idx="4345">
                  <c:v>1609.1173596337674</c:v>
                </c:pt>
                <c:pt idx="4346">
                  <c:v>1601.3826554759648</c:v>
                </c:pt>
                <c:pt idx="4347">
                  <c:v>1609.5883595431089</c:v>
                </c:pt>
                <c:pt idx="4348">
                  <c:v>1610.1668293858502</c:v>
                </c:pt>
                <c:pt idx="4349">
                  <c:v>1618.1938284095352</c:v>
                </c:pt>
                <c:pt idx="4350">
                  <c:v>1608.190665439078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1-4DCC-BAE5-D1565B61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だいち!$K$2:$K$1060</c:f>
              <c:numCache>
                <c:formatCode>General</c:formatCode>
                <c:ptCount val="10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</c:numCache>
            </c:numRef>
          </c:xVal>
          <c:yVal>
            <c:numRef>
              <c:f>だいち!$L$2:$L$1060</c:f>
              <c:numCache>
                <c:formatCode>\+0.0;\-0.0;\±0</c:formatCode>
                <c:ptCount val="105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  <c:pt idx="1041">
                  <c:v>8641.5</c:v>
                </c:pt>
                <c:pt idx="1042">
                  <c:v>8640.2999999999993</c:v>
                </c:pt>
                <c:pt idx="1043">
                  <c:v>8594.0999999999985</c:v>
                </c:pt>
                <c:pt idx="1044">
                  <c:v>8641.2999999999993</c:v>
                </c:pt>
                <c:pt idx="1045">
                  <c:v>8650.6999999999989</c:v>
                </c:pt>
                <c:pt idx="1046">
                  <c:v>8652.0999999999985</c:v>
                </c:pt>
                <c:pt idx="1047">
                  <c:v>8719.5999999999985</c:v>
                </c:pt>
                <c:pt idx="1048">
                  <c:v>8750.3999999999978</c:v>
                </c:pt>
                <c:pt idx="1049">
                  <c:v>8729.3999999999978</c:v>
                </c:pt>
                <c:pt idx="1050">
                  <c:v>8696.6999999999989</c:v>
                </c:pt>
                <c:pt idx="1051">
                  <c:v>8657.9999999999982</c:v>
                </c:pt>
                <c:pt idx="1052">
                  <c:v>8651.5999999999985</c:v>
                </c:pt>
                <c:pt idx="1053">
                  <c:v>8650.7999999999993</c:v>
                </c:pt>
                <c:pt idx="1054">
                  <c:v>8723.0999999999985</c:v>
                </c:pt>
                <c:pt idx="1055">
                  <c:v>8717.7999999999993</c:v>
                </c:pt>
                <c:pt idx="1056">
                  <c:v>8769.5999999999985</c:v>
                </c:pt>
                <c:pt idx="1057">
                  <c:v>8802.0999999999985</c:v>
                </c:pt>
                <c:pt idx="1058">
                  <c:v>8800.5999999999985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1-4743-89C3-126084295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1198.2824427480916</c:v>
                </c:pt>
                <c:pt idx="1">
                  <c:v>1358.5127201565558</c:v>
                </c:pt>
                <c:pt idx="2">
                  <c:v>1078.0612244897959</c:v>
                </c:pt>
                <c:pt idx="3">
                  <c:v>1398.0066445182724</c:v>
                </c:pt>
                <c:pt idx="4">
                  <c:v>873.53658536585363</c:v>
                </c:pt>
                <c:pt idx="5">
                  <c:v>1356.8513119533527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B0-410D-BB32-CC8776933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175</c:v>
                </c:pt>
                <c:pt idx="1">
                  <c:v>407</c:v>
                </c:pt>
                <c:pt idx="2">
                  <c:v>516</c:v>
                </c:pt>
                <c:pt idx="3">
                  <c:v>529</c:v>
                </c:pt>
                <c:pt idx="4">
                  <c:v>412</c:v>
                </c:pt>
                <c:pt idx="5">
                  <c:v>285</c:v>
                </c:pt>
                <c:pt idx="6">
                  <c:v>166</c:v>
                </c:pt>
                <c:pt idx="7">
                  <c:v>80</c:v>
                </c:pt>
                <c:pt idx="8">
                  <c:v>54</c:v>
                </c:pt>
                <c:pt idx="9">
                  <c:v>23</c:v>
                </c:pt>
                <c:pt idx="10">
                  <c:v>14</c:v>
                </c:pt>
                <c:pt idx="11">
                  <c:v>5</c:v>
                </c:pt>
                <c:pt idx="1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A-438D-A909-4642487BD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だいち!$K$2:$K$1060</c:f>
              <c:numCache>
                <c:formatCode>General</c:formatCode>
                <c:ptCount val="10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</c:numCache>
            </c:numRef>
          </c:xVal>
          <c:yVal>
            <c:numRef>
              <c:f>だいち!$M$2:$M$1060</c:f>
              <c:numCache>
                <c:formatCode>0</c:formatCode>
                <c:ptCount val="1059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  <c:pt idx="1041">
                  <c:v>1838.7189104157981</c:v>
                </c:pt>
                <c:pt idx="1042">
                  <c:v>1837.4485969533032</c:v>
                </c:pt>
                <c:pt idx="1043">
                  <c:v>1828.0859053715833</c:v>
                </c:pt>
                <c:pt idx="1044">
                  <c:v>1835.5913899393538</c:v>
                </c:pt>
                <c:pt idx="1045">
                  <c:v>1836.2478415997177</c:v>
                </c:pt>
                <c:pt idx="1046">
                  <c:v>1835.4603545501195</c:v>
                </c:pt>
                <c:pt idx="1047">
                  <c:v>1846.5755924228188</c:v>
                </c:pt>
                <c:pt idx="1048">
                  <c:v>1850.0821388682818</c:v>
                </c:pt>
                <c:pt idx="1049">
                  <c:v>1844.9996460350721</c:v>
                </c:pt>
                <c:pt idx="1050">
                  <c:v>1837.8596481588618</c:v>
                </c:pt>
                <c:pt idx="1051">
                  <c:v>1829.5624902699085</c:v>
                </c:pt>
                <c:pt idx="1052">
                  <c:v>1827.231115328289</c:v>
                </c:pt>
                <c:pt idx="1053">
                  <c:v>1825.8377286363193</c:v>
                </c:pt>
                <c:pt idx="1054">
                  <c:v>1837.8507022645015</c:v>
                </c:pt>
                <c:pt idx="1055">
                  <c:v>1835.6735980509145</c:v>
                </c:pt>
                <c:pt idx="1056">
                  <c:v>1843.805556462609</c:v>
                </c:pt>
                <c:pt idx="1057">
                  <c:v>1848.5227231238334</c:v>
                </c:pt>
                <c:pt idx="1058">
                  <c:v>1846.8935867850905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04-42DE-B5CB-6E8ED913B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89-4ADA-9F19-BC02BEC0A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5D-44F2-97D1-DC1C16AA8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2-4862-B303-1A7870AB7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A2-45AC-8542-3F9F06E2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7B-46E0-B3AB-98C6B8A23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B-4FD1-9343-1A996844C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E-4FBA-BD7E-3779F832A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31-47A4-8440-1274FB64E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A2-4658-9595-A10CC0A1C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39-4E84-B154-592469193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4-40C5-BFA9-69F9BAB11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F-429F-B1EC-BD3E78B57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70-4A34-A6B9-C2517E8DA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9F-4FDF-867F-ADD2DA057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D-47FA-A65E-B8FF91BF0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D-4870-8DAD-9ADC95D02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EF-4A33-8BF8-4B83AD1C1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2-451F-B823-74BAE6A26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C-4A94-8FEA-90D6F352C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6-43F4-AEE5-CC1C83DB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たかの!$L$2:$L$399</c:f>
              <c:numCache>
                <c:formatCode>\+0.0;\-0.0;\±0</c:formatCode>
                <c:ptCount val="39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  <c:pt idx="383">
                  <c:v>-1332.7</c:v>
                </c:pt>
                <c:pt idx="384">
                  <c:v>-1362.9</c:v>
                </c:pt>
                <c:pt idx="385">
                  <c:v>-1418.5</c:v>
                </c:pt>
                <c:pt idx="386">
                  <c:v>-1419.1000000000001</c:v>
                </c:pt>
                <c:pt idx="387">
                  <c:v>-1428</c:v>
                </c:pt>
                <c:pt idx="388">
                  <c:v>-1426.6000000000001</c:v>
                </c:pt>
                <c:pt idx="389">
                  <c:v>-1393</c:v>
                </c:pt>
                <c:pt idx="390">
                  <c:v>-1385.2</c:v>
                </c:pt>
                <c:pt idx="391">
                  <c:v>-1323.8</c:v>
                </c:pt>
                <c:pt idx="392">
                  <c:v>-1369.8</c:v>
                </c:pt>
                <c:pt idx="393">
                  <c:v>-1338.5</c:v>
                </c:pt>
                <c:pt idx="394">
                  <c:v>-1268.9000000000001</c:v>
                </c:pt>
                <c:pt idx="395">
                  <c:v>-1314.3</c:v>
                </c:pt>
                <c:pt idx="396">
                  <c:v>-1269.4000000000001</c:v>
                </c:pt>
                <c:pt idx="397">
                  <c:v>-1222.3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8-4BE1-A50E-D392857B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191.93954659949623</c:v>
                </c:pt>
                <c:pt idx="1">
                  <c:v>-1569.6658097686375</c:v>
                </c:pt>
                <c:pt idx="2">
                  <c:v>-746.42857142857144</c:v>
                </c:pt>
                <c:pt idx="3">
                  <c:v>-150.72046109510086</c:v>
                </c:pt>
                <c:pt idx="4">
                  <c:v>-526.1682242990654</c:v>
                </c:pt>
                <c:pt idx="5">
                  <c:v>-825.65055762081784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B7-4AE6-AB0B-928D5D35C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106</c:v>
                </c:pt>
                <c:pt idx="1">
                  <c:v>207</c:v>
                </c:pt>
                <c:pt idx="2">
                  <c:v>194</c:v>
                </c:pt>
                <c:pt idx="3">
                  <c:v>188</c:v>
                </c:pt>
                <c:pt idx="4">
                  <c:v>124</c:v>
                </c:pt>
                <c:pt idx="5">
                  <c:v>63</c:v>
                </c:pt>
                <c:pt idx="6">
                  <c:v>37</c:v>
                </c:pt>
                <c:pt idx="7">
                  <c:v>26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6-4428-9D66-BDC17DF5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たかの!$K$2:$K$399</c:f>
              <c:numCache>
                <c:formatCode>General</c:formatCode>
                <c:ptCount val="3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</c:numCache>
            </c:numRef>
          </c:xVal>
          <c:yVal>
            <c:numRef>
              <c:f>たかの!$M$2:$M$399</c:f>
              <c:numCache>
                <c:formatCode>0</c:formatCode>
                <c:ptCount val="398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  <c:pt idx="383">
                  <c:v>1472.8885486284569</c:v>
                </c:pt>
                <c:pt idx="384">
                  <c:v>1467.6572173366862</c:v>
                </c:pt>
                <c:pt idx="385">
                  <c:v>1458.041274032666</c:v>
                </c:pt>
                <c:pt idx="386">
                  <c:v>1458.9830263884701</c:v>
                </c:pt>
                <c:pt idx="387">
                  <c:v>1457.8371282301393</c:v>
                </c:pt>
                <c:pt idx="388">
                  <c:v>1459.1581054607584</c:v>
                </c:pt>
                <c:pt idx="389">
                  <c:v>1465.6731568279938</c:v>
                </c:pt>
                <c:pt idx="390">
                  <c:v>1467.979117887026</c:v>
                </c:pt>
                <c:pt idx="391">
                  <c:v>1480.0212431797038</c:v>
                </c:pt>
                <c:pt idx="392">
                  <c:v>1472.5751157206255</c:v>
                </c:pt>
                <c:pt idx="393">
                  <c:v>1479.1776650263018</c:v>
                </c:pt>
                <c:pt idx="394">
                  <c:v>1492.058599036144</c:v>
                </c:pt>
                <c:pt idx="395">
                  <c:v>1484.7562474419271</c:v>
                </c:pt>
                <c:pt idx="396">
                  <c:v>1493.6617099572757</c:v>
                </c:pt>
                <c:pt idx="397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15-474E-A275-98AFE0024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ただ!$L$2:$L$695</c:f>
              <c:numCache>
                <c:formatCode>\+0.0;\-0.0;\±0</c:formatCode>
                <c:ptCount val="69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  <c:pt idx="675">
                  <c:v>-1172.6000000000006</c:v>
                </c:pt>
                <c:pt idx="676">
                  <c:v>-1202.2000000000007</c:v>
                </c:pt>
                <c:pt idx="677">
                  <c:v>-1197.5000000000007</c:v>
                </c:pt>
                <c:pt idx="678">
                  <c:v>-1185.8000000000006</c:v>
                </c:pt>
                <c:pt idx="679">
                  <c:v>-1153.3000000000006</c:v>
                </c:pt>
                <c:pt idx="680">
                  <c:v>-1213.8000000000006</c:v>
                </c:pt>
                <c:pt idx="681">
                  <c:v>-1210.3000000000006</c:v>
                </c:pt>
                <c:pt idx="682">
                  <c:v>-1203.8000000000006</c:v>
                </c:pt>
                <c:pt idx="683">
                  <c:v>-1204.4000000000005</c:v>
                </c:pt>
                <c:pt idx="684">
                  <c:v>-1193.1000000000006</c:v>
                </c:pt>
                <c:pt idx="685">
                  <c:v>-1226.7000000000007</c:v>
                </c:pt>
                <c:pt idx="686">
                  <c:v>-1219.1000000000006</c:v>
                </c:pt>
                <c:pt idx="687">
                  <c:v>-1188.2000000000007</c:v>
                </c:pt>
                <c:pt idx="688">
                  <c:v>-1141.4000000000005</c:v>
                </c:pt>
                <c:pt idx="689">
                  <c:v>-1199.0000000000007</c:v>
                </c:pt>
                <c:pt idx="690">
                  <c:v>-1257.9000000000005</c:v>
                </c:pt>
                <c:pt idx="691">
                  <c:v>-1294.9000000000005</c:v>
                </c:pt>
                <c:pt idx="692">
                  <c:v>-1338.3000000000006</c:v>
                </c:pt>
                <c:pt idx="693">
                  <c:v>-1332.6000000000006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3-47AA-8229-0AE7E6734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-618.56725146198835</c:v>
                </c:pt>
                <c:pt idx="1">
                  <c:v>-217.11711711711712</c:v>
                </c:pt>
                <c:pt idx="2">
                  <c:v>166.45569620253164</c:v>
                </c:pt>
                <c:pt idx="3">
                  <c:v>-621.0526315789474</c:v>
                </c:pt>
                <c:pt idx="4">
                  <c:v>-46.153846153846153</c:v>
                </c:pt>
                <c:pt idx="5">
                  <c:v>-165.18847006651885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B8-4663-BBE0-B0CEE13D8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116</c:v>
                </c:pt>
                <c:pt idx="1">
                  <c:v>316</c:v>
                </c:pt>
                <c:pt idx="2">
                  <c:v>348</c:v>
                </c:pt>
                <c:pt idx="3">
                  <c:v>317</c:v>
                </c:pt>
                <c:pt idx="4">
                  <c:v>233</c:v>
                </c:pt>
                <c:pt idx="5">
                  <c:v>138</c:v>
                </c:pt>
                <c:pt idx="6">
                  <c:v>74</c:v>
                </c:pt>
                <c:pt idx="7">
                  <c:v>49</c:v>
                </c:pt>
                <c:pt idx="8">
                  <c:v>28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0F-4AC2-9C24-09D16B258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ただ!$K$2:$K$695</c:f>
              <c:numCache>
                <c:formatCode>General</c:formatCode>
                <c:ptCount val="6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</c:numCache>
            </c:numRef>
          </c:xVal>
          <c:yVal>
            <c:numRef>
              <c:f>ただ!$M$2:$M$695</c:f>
              <c:numCache>
                <c:formatCode>0</c:formatCode>
                <c:ptCount val="694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  <c:pt idx="675">
                  <c:v>1549.590649211967</c:v>
                </c:pt>
                <c:pt idx="676">
                  <c:v>1544.9431053166952</c:v>
                </c:pt>
                <c:pt idx="677">
                  <c:v>1546.497446684795</c:v>
                </c:pt>
                <c:pt idx="678">
                  <c:v>1549.3024620046863</c:v>
                </c:pt>
                <c:pt idx="679">
                  <c:v>1555.8346472326582</c:v>
                </c:pt>
                <c:pt idx="680">
                  <c:v>1545.5876393492622</c:v>
                </c:pt>
                <c:pt idx="681">
                  <c:v>1546.9221135131666</c:v>
                </c:pt>
                <c:pt idx="682">
                  <c:v>1547.8105808320875</c:v>
                </c:pt>
                <c:pt idx="683">
                  <c:v>1547.457717347095</c:v>
                </c:pt>
                <c:pt idx="684">
                  <c:v>1549.4049710430124</c:v>
                </c:pt>
                <c:pt idx="685">
                  <c:v>1543.2705412167543</c:v>
                </c:pt>
                <c:pt idx="686">
                  <c:v>1544.6009179694538</c:v>
                </c:pt>
                <c:pt idx="687">
                  <c:v>1550.591312461637</c:v>
                </c:pt>
                <c:pt idx="688">
                  <c:v>1559.4257645868672</c:v>
                </c:pt>
                <c:pt idx="689">
                  <c:v>1549.655209999346</c:v>
                </c:pt>
                <c:pt idx="690">
                  <c:v>1538.98327873935</c:v>
                </c:pt>
                <c:pt idx="691">
                  <c:v>1533.0193790669139</c:v>
                </c:pt>
                <c:pt idx="692">
                  <c:v>1525.7412627925123</c:v>
                </c:pt>
                <c:pt idx="693">
                  <c:v>1526.8228152157571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7-4D43-876B-5D0ECD9E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6-4B62-B5B6-AB9D1FFEC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C-40FF-9386-2DAF3A12E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C-418B-B47A-CB97F2353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6F-4015-90D8-D8E8F8232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  <c:pt idx="641">
                  <c:v>342.40000000000038</c:v>
                </c:pt>
                <c:pt idx="642">
                  <c:v>373.20000000000039</c:v>
                </c:pt>
                <c:pt idx="643">
                  <c:v>414.70000000000039</c:v>
                </c:pt>
                <c:pt idx="644">
                  <c:v>355.80000000000041</c:v>
                </c:pt>
                <c:pt idx="645">
                  <c:v>313.90000000000043</c:v>
                </c:pt>
                <c:pt idx="646">
                  <c:v>373.0000000000004</c:v>
                </c:pt>
                <c:pt idx="647">
                  <c:v>302.0000000000004</c:v>
                </c:pt>
                <c:pt idx="648">
                  <c:v>244.0000000000004</c:v>
                </c:pt>
                <c:pt idx="649">
                  <c:v>288.30000000000041</c:v>
                </c:pt>
                <c:pt idx="650">
                  <c:v>309.90000000000038</c:v>
                </c:pt>
                <c:pt idx="651">
                  <c:v>352.40000000000038</c:v>
                </c:pt>
                <c:pt idx="652">
                  <c:v>383.70000000000039</c:v>
                </c:pt>
                <c:pt idx="653">
                  <c:v>342.5000000000004</c:v>
                </c:pt>
                <c:pt idx="654">
                  <c:v>287.5000000000004</c:v>
                </c:pt>
                <c:pt idx="655">
                  <c:v>272.80000000000041</c:v>
                </c:pt>
                <c:pt idx="656">
                  <c:v>246.80000000000041</c:v>
                </c:pt>
                <c:pt idx="657">
                  <c:v>236.10000000000039</c:v>
                </c:pt>
                <c:pt idx="658">
                  <c:v>229.70000000000039</c:v>
                </c:pt>
                <c:pt idx="659">
                  <c:v>234.20000000000039</c:v>
                </c:pt>
                <c:pt idx="660">
                  <c:v>181.40000000000038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A6-4EE4-B122-B1C272D10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725.69230769230774</c:v>
                </c:pt>
                <c:pt idx="1">
                  <c:v>-650.15723270440253</c:v>
                </c:pt>
                <c:pt idx="2">
                  <c:v>-161.84873949579833</c:v>
                </c:pt>
                <c:pt idx="3">
                  <c:v>299.2700729927007</c:v>
                </c:pt>
                <c:pt idx="4">
                  <c:v>-347.91252485089461</c:v>
                </c:pt>
                <c:pt idx="5">
                  <c:v>568.99038461538464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3B-4285-AF0A-F0E3C3BF0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149</c:v>
                </c:pt>
                <c:pt idx="2">
                  <c:v>225</c:v>
                </c:pt>
                <c:pt idx="3">
                  <c:v>311</c:v>
                </c:pt>
                <c:pt idx="4">
                  <c:v>282</c:v>
                </c:pt>
                <c:pt idx="5">
                  <c:v>179</c:v>
                </c:pt>
                <c:pt idx="6">
                  <c:v>108</c:v>
                </c:pt>
                <c:pt idx="7">
                  <c:v>73</c:v>
                </c:pt>
                <c:pt idx="8">
                  <c:v>45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8-4979-A208-4D608F355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れんたろう!$M$2:$M$662</c:f>
              <c:numCache>
                <c:formatCode>0</c:formatCode>
                <c:ptCount val="66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  <c:pt idx="641">
                  <c:v>1600.8138955404074</c:v>
                </c:pt>
                <c:pt idx="642">
                  <c:v>1606.7310121671651</c:v>
                </c:pt>
                <c:pt idx="643">
                  <c:v>1614.5386260941621</c:v>
                </c:pt>
                <c:pt idx="644">
                  <c:v>1604.2273943375972</c:v>
                </c:pt>
                <c:pt idx="645">
                  <c:v>1597.0380299715716</c:v>
                </c:pt>
                <c:pt idx="646">
                  <c:v>1608.0718017917422</c:v>
                </c:pt>
                <c:pt idx="647">
                  <c:v>1595.6213709809917</c:v>
                </c:pt>
                <c:pt idx="648">
                  <c:v>1584.6076427551059</c:v>
                </c:pt>
                <c:pt idx="649">
                  <c:v>1592.2719968985753</c:v>
                </c:pt>
                <c:pt idx="650">
                  <c:v>1596.4043649171838</c:v>
                </c:pt>
                <c:pt idx="651">
                  <c:v>1603.6859387276807</c:v>
                </c:pt>
                <c:pt idx="652">
                  <c:v>1609.5138230953146</c:v>
                </c:pt>
                <c:pt idx="653">
                  <c:v>1601.6627401567428</c:v>
                </c:pt>
                <c:pt idx="654">
                  <c:v>1591.9507637158024</c:v>
                </c:pt>
                <c:pt idx="655">
                  <c:v>1589.7070591335075</c:v>
                </c:pt>
                <c:pt idx="656">
                  <c:v>1585.2928167787065</c:v>
                </c:pt>
                <c:pt idx="657">
                  <c:v>1583.0830598780342</c:v>
                </c:pt>
                <c:pt idx="658">
                  <c:v>1582.254561518766</c:v>
                </c:pt>
                <c:pt idx="659">
                  <c:v>1583.5010341496534</c:v>
                </c:pt>
                <c:pt idx="660">
                  <c:v>1573.7060279447555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A2-4AAF-B3D1-9C0B10CCA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CD-4EC1-910A-12EC4D035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8F-4401-A4A5-4F9316394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9E-476E-B6DD-D478A3AA0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AD-4214-BD3C-DE2590052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D-4BD5-943A-2C11222EE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3-4706-91D2-FFB84B777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5F-4AA9-9AB3-42A42577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0-47C6-ABF7-01C6F9DA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CA-475B-8EAF-C4EA8729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3-48AC-B44A-51F8E8822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78-4F26-B98D-F1207DDAB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B-4524-8ACB-DB43EEF7D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7-46A7-BA5C-EC448B931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B-40AD-A9B3-DDE59E01D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A-4837-A0E5-34FC1576E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4-468B-B2E8-47339B96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D-4716-89C9-F829FC9917E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3D-4716-89C9-F829FC991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E-4A23-A156-B280A5D58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C-4801-B172-7389D1164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DE-4FFA-83CF-32E0B5FDD03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DE-4FFA-83CF-32E0B5FDD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11-4349-9C06-A45585B73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B-42A0-9389-B6738C44E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1-4F0E-862F-459E1E5E5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3-4A65-B1A6-7A73AEA2E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8-4DDE-97A3-6987CC373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6-48F6-88FB-49DD57D5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1E-4E24-9791-93C19EEF3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1-4CFE-A7FD-54BFF0437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EB-4AF9-B0DA-B198E3753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74-47C2-A478-BA9D32BE3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33E-965B-145EA84AB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2-4F4B-A721-84BF49EA8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1-49A5-912B-9C32B5E3F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8A-4869-8B51-9C442121B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94-4DC9-8EC9-1D141CBF9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F-47F6-A49A-B134BC018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8-4758-B309-D44E23574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90-4D19-98C7-DCECDA843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E-4A2A-A014-70829205C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30-4805-9B8D-6324852FE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5-4709-A0BE-66E8BDF2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0-40B3-9444-06F2D78A6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5-4F23-92F1-08475460E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18-4BF5-8BF3-02FA8C5FA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E-4670-AB9F-E07C40424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1F-4745-A95C-918691311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87-4A07-BD90-F8232C83B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0-410D-BC50-4F67F4F1F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08-4B5F-B097-97D41B12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888688"/>
        <c:axId val="-20959664"/>
      </c:scatterChart>
      <c:valAx>
        <c:axId val="-1888868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959664"/>
        <c:crossesAt val="0"/>
        <c:crossBetween val="midCat"/>
      </c:valAx>
      <c:valAx>
        <c:axId val="-2095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8888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D-4685-9017-85CE93C79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1564928"/>
        <c:axId val="-2141562752"/>
      </c:lineChart>
      <c:catAx>
        <c:axId val="-214156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2752"/>
        <c:crossesAt val="0"/>
        <c:auto val="1"/>
        <c:lblAlgn val="ctr"/>
        <c:lblOffset val="100"/>
        <c:noMultiLvlLbl val="0"/>
      </c:catAx>
      <c:valAx>
        <c:axId val="-214156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9-4B94-9B8A-3849BBCBC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2141571456"/>
        <c:axId val="-2141570368"/>
      </c:barChart>
      <c:catAx>
        <c:axId val="-214157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0368"/>
        <c:crossesAt val="0"/>
        <c:auto val="1"/>
        <c:lblAlgn val="ctr"/>
        <c:lblOffset val="100"/>
        <c:noMultiLvlLbl val="0"/>
      </c:catAx>
      <c:valAx>
        <c:axId val="-21415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7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4-45B3-8004-03F0EDC5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1560032"/>
        <c:axId val="-2141568736"/>
      </c:scatterChart>
      <c:valAx>
        <c:axId val="-2141560032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8736"/>
        <c:crossesAt val="1500"/>
        <c:crossBetween val="midCat"/>
      </c:valAx>
      <c:valAx>
        <c:axId val="-2141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4156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966434-3FAB-4592-A54C-4D341E6449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61F822B-52A7-439F-BE61-D4316C560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3310153-8121-4E08-B3FD-D650931717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5F00B0-9F06-4193-BF2C-0A1D3F1DB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E0B1E4-A966-4F17-8945-973B902B0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C09E18-0607-46D8-9D26-E931127A9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92AAC2F-51E8-4BA5-A8C7-2A1E52824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549C226-2321-4D5A-AD87-9273C9677F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E35B64-8E88-458A-8534-54FDA988D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9C79F5-D1A3-4001-AB92-5A86AA21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344D071-7136-456A-AD72-18E9C8F96D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9B1C6A6-EDA6-4B13-A738-13BC7429A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AEE352-BE37-4F78-93D4-4411A02B71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69C921-0F21-4A30-A0AC-B2A4D774AD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E648D5-0B75-45CE-8B14-A7DC2EDF37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798B23D-9802-4F75-BEA5-79EF0B9D4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151DB0-BEE8-4CCE-91F2-FCD12BF2C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4DD535-1D93-40F0-99A1-F53CB424F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70FB8-0772-438B-AD3F-D3C9EF10F8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185FC0-3EAC-45E7-8B65-E3004BC6F0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186DBDE-7D17-406E-8197-BB88F9CEC8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A4887C-A26A-4CA5-9424-51DA59FD5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0BD1314-83B6-49A0-9563-D5A4FA053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A3172E3-9230-4E5C-933D-8D2184460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13B327D-6B9D-4385-BF71-25989AB519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6928F3-D166-4739-A8DD-4AB1784B49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0AFD4B2-064F-4446-852A-5CDDDB943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47B30A6-DCE4-43A4-A549-589F7F61C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65C04E-C08D-4D8A-BF57-8731EE14A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7C451B-1C97-469A-AD31-0F19CE7A32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F56158-F2F3-4EC5-8488-95CF6268A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DD150B6-E50F-4409-9965-2A96BFEB8F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09F963-3077-49E0-9486-3F5508CF1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1DEBD6-3822-40C1-969E-96E589C750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DEC6F5-FEBF-4A0C-97A6-D165B6997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1832F27-344C-4645-9A0C-EB745F296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C02D69-FE8B-4CEA-9980-E016F94EA7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E09A2D-C620-4448-91F2-E9A9BFFAD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850F75-CC9E-46E2-AAC9-CBDA967FBA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6504A7-1EF0-41E4-90FC-610F091B35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C94B79B-5A65-4D9F-888C-34C828630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BF31A24-3CE3-49BD-80B0-7DB0E89CB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A56D20-B19B-416E-9A02-998E6A735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7AD831F-40FC-471D-A17B-17AC48C1A2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53F4F29-DB84-4EE2-A7C3-F40E7E7D7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6579478-ECF0-4CA8-9C9A-A5E1D867F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DCDF4F2-9565-477C-B882-105249D15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DD7319B-15F5-4412-961E-C5F297F7A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20F582-0AA4-4ACE-88DA-3454113B2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ECEABF-0357-4520-AC01-4FB2B9674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ABF7ED-1A55-4801-9F21-4E7782715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3410DD5-B8B2-43AA-AC16-D7C0CCE65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C944E1-466D-4E2A-ADB9-B4FF696022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EA1020-8CC7-48CD-8A1C-E52553556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F343C21-4B64-45AE-98FA-8C35C15C6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A64AEF1-B801-4700-A133-9E17EC6CE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3E7DBD-D07C-4F98-B4C8-B7C2F2323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FD6D1C-A6E0-43EE-B945-A9E7E2B4CB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2E7AFB0-4997-4175-8F02-5E1046AFC4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F251FE-F674-406A-83E4-5CB615BF9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A5208E-570F-4BAE-BB3D-8B45DBE99C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5D430E3-0CDC-4A3F-86B3-56D46215B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EBF566B-BE49-4291-A0ED-FEA0C2812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8B34847-64D4-4FB4-92AE-553BD3B50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26189F-1FCC-4CE9-917B-5205B0DC6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FB2F59-4BDF-402D-9D27-76EC960237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BD2ACF9-D982-4482-9BEA-DD9C8F79D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BA25E2A-276B-466B-BAC8-A9AB09162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0A3C0F-A629-4677-B2ED-9ADA4FCA9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E820E5-8AD9-4BBB-9904-084D91EC8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E7AD87C-030C-4591-A0E4-D5C3C4DC0F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84AEC78-47FF-4E3C-91B6-9B31605A06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DAD878-DE0B-4C17-9E69-FB7C1C589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E94911-9373-4CE5-A763-7732FC4D7F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9CA693A-4169-4060-BFAD-E14E457BF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86ACD0E-1333-4C2C-9744-EFAD325906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C3519EA-5A1A-449C-BB5E-61266DF1E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B8888F-DFEF-4FBF-A422-AEAC46D4DA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FE2E26-A371-4F7A-BBB2-CFCDC4453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FCDF779-4C72-47A9-8CF7-0003ED873E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99C96E-3915-428C-A0B4-18C48E1BD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1B56F8D-26CA-497B-89C2-13FF040EA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46203D-4299-4BD6-BCE8-4AD31E68A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C8BD947-8039-40CD-84FC-9B927EEE9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1AC94A3-5261-47DE-9815-4E8FB3AAF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A6D2904-52CD-4BAA-B591-4EB041BCDC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5F04F48-8899-46EC-BE12-D547B1BD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3DDDCF4-D23E-4DB8-8B4B-5B2474361A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8C9AB1-B8CD-45F1-B0DB-3A5F6159D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E0552F1-27C5-41EB-809E-647B52C67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44B58A-FFCF-455F-AC11-84EF537D2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16A0B91-7A2B-46B1-BC00-54DF4EAC93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718356-AF1E-4BB6-98C3-03AF25813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5DE596-B7AD-4999-97C8-6CEC823DF5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FD17CDD-285C-46D2-A4F6-87DFAC9E1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E269C6F-A8D0-4C0E-ACB5-43A7B387D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0.65633291068242372</v>
      </c>
      <c r="C2" s="137"/>
      <c r="D2" s="136">
        <v>0.89114354556384612</v>
      </c>
      <c r="E2" s="137"/>
      <c r="F2" s="136">
        <v>0.86427789931168231</v>
      </c>
      <c r="G2" s="137"/>
      <c r="H2" s="140"/>
      <c r="I2" s="141"/>
      <c r="J2" s="136">
        <v>0.84526003309475761</v>
      </c>
      <c r="K2" s="137"/>
      <c r="L2" s="136">
        <v>0.81896341548505369</v>
      </c>
      <c r="M2" s="137"/>
      <c r="N2" s="136">
        <v>0.72572710677347951</v>
      </c>
      <c r="O2" s="137"/>
      <c r="P2" s="136">
        <v>0.70253304156871443</v>
      </c>
      <c r="Q2" s="137"/>
      <c r="R2" s="136">
        <v>0.56238416657816126</v>
      </c>
      <c r="S2" s="137"/>
      <c r="T2" s="136">
        <v>0.23337592437202573</v>
      </c>
      <c r="U2" s="137"/>
      <c r="V2" s="136">
        <v>0.12669325738993903</v>
      </c>
      <c r="W2" s="137"/>
      <c r="X2" s="136">
        <v>0.4678203689757498</v>
      </c>
      <c r="Y2" s="137"/>
      <c r="Z2" s="136">
        <v>0.15238838142780689</v>
      </c>
      <c r="AA2" s="137"/>
      <c r="AB2" s="136">
        <v>9.5615371447917805E-2</v>
      </c>
      <c r="AC2" s="137"/>
      <c r="AD2" s="136">
        <v>0.31807370047211581</v>
      </c>
      <c r="AE2" s="137"/>
      <c r="AF2" s="136">
        <v>0.2532518425160975</v>
      </c>
      <c r="AG2" s="137"/>
      <c r="AH2" s="136">
        <v>-0.47678045797586976</v>
      </c>
      <c r="AI2" s="137"/>
      <c r="AJ2" s="136">
        <v>0.49096928264212275</v>
      </c>
      <c r="AK2" s="137"/>
    </row>
    <row r="3" spans="1:37" x14ac:dyDescent="0.4">
      <c r="A3" s="29">
        <v>1</v>
      </c>
      <c r="B3" s="32" t="s">
        <v>178</v>
      </c>
      <c r="C3" s="91">
        <v>1450</v>
      </c>
      <c r="D3" s="30" t="s">
        <v>190</v>
      </c>
      <c r="E3" s="31">
        <v>8800.5999999999985</v>
      </c>
      <c r="F3" s="32" t="s">
        <v>195</v>
      </c>
      <c r="G3" s="51">
        <v>13.3</v>
      </c>
      <c r="H3" s="32" t="s">
        <v>190</v>
      </c>
      <c r="I3" s="36">
        <v>1846.8935867850905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1058</v>
      </c>
      <c r="D4" s="38" t="s">
        <v>186</v>
      </c>
      <c r="E4" s="39">
        <v>181.40000000000038</v>
      </c>
      <c r="F4" s="40" t="s">
        <v>191</v>
      </c>
      <c r="G4" s="52">
        <v>12.111111111111111</v>
      </c>
      <c r="H4" s="40" t="s">
        <v>178</v>
      </c>
      <c r="I4" s="44">
        <v>1608.190665439078</v>
      </c>
      <c r="J4" s="40" t="s">
        <v>190</v>
      </c>
      <c r="K4" s="41">
        <v>1.8005671077504726</v>
      </c>
      <c r="L4" s="40" t="s">
        <v>190</v>
      </c>
      <c r="M4" s="42">
        <v>0.44612476370510395</v>
      </c>
      <c r="N4" s="40" t="s">
        <v>191</v>
      </c>
      <c r="O4" s="42">
        <v>0.22222222222222221</v>
      </c>
      <c r="P4" s="40" t="s">
        <v>190</v>
      </c>
      <c r="Q4" s="43">
        <v>0.33721203573107661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693</v>
      </c>
      <c r="D5" s="38" t="s">
        <v>191</v>
      </c>
      <c r="E5" s="39">
        <v>109</v>
      </c>
      <c r="F5" s="40" t="s">
        <v>190</v>
      </c>
      <c r="G5" s="52">
        <v>8.3181474480151216</v>
      </c>
      <c r="H5" s="40" t="s">
        <v>186</v>
      </c>
      <c r="I5" s="44">
        <v>1573.7060279447555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0.24669187145557656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0.48516050878255601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660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0.14327691584391161</v>
      </c>
      <c r="T6" s="40" t="s">
        <v>186</v>
      </c>
      <c r="U6" s="44">
        <v>10246.020066889632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0.29599254426840632</v>
      </c>
      <c r="AB6" s="40" t="s">
        <v>183</v>
      </c>
      <c r="AC6" s="43">
        <v>0.27085201793721975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203</v>
      </c>
      <c r="I7" s="44">
        <v>1541.223654027415</v>
      </c>
      <c r="J7" s="40" t="s">
        <v>178</v>
      </c>
      <c r="K7" s="41">
        <v>1.9990804597701148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190</v>
      </c>
      <c r="W7" s="44">
        <v>-8232.0754716981137</v>
      </c>
      <c r="X7" s="40" t="s">
        <v>190</v>
      </c>
      <c r="Y7" s="42">
        <v>7.4669187145557661E-2</v>
      </c>
      <c r="Z7" s="40" t="s">
        <v>197</v>
      </c>
      <c r="AA7" s="43">
        <v>0.28828828828828829</v>
      </c>
      <c r="AB7" s="40" t="s">
        <v>188</v>
      </c>
      <c r="AC7" s="43">
        <v>0.23675349991139466</v>
      </c>
      <c r="AD7" s="40" t="s">
        <v>190</v>
      </c>
      <c r="AE7" s="43">
        <v>0.59251197213757079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0.2748484848484854</v>
      </c>
      <c r="H8" s="40" t="s">
        <v>188</v>
      </c>
      <c r="I8" s="44">
        <v>1526.8228152157571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0.30433482810164425</v>
      </c>
      <c r="R8" s="40" t="s">
        <v>203</v>
      </c>
      <c r="S8" s="43">
        <v>0.14705882352941177</v>
      </c>
      <c r="T8" s="40" t="s">
        <v>190</v>
      </c>
      <c r="U8" s="44">
        <v>9132.6594632276046</v>
      </c>
      <c r="V8" s="40" t="s">
        <v>179</v>
      </c>
      <c r="W8" s="44">
        <v>-8240</v>
      </c>
      <c r="X8" s="40" t="s">
        <v>182</v>
      </c>
      <c r="Y8" s="42">
        <v>0.10755148741418764</v>
      </c>
      <c r="Z8" s="40" t="s">
        <v>190</v>
      </c>
      <c r="AA8" s="43">
        <v>0.26998119417019278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178</v>
      </c>
      <c r="AG8" s="43">
        <v>0.40437678401522359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397</v>
      </c>
      <c r="D9" s="38" t="s">
        <v>178</v>
      </c>
      <c r="E9" s="39">
        <v>3.0198066269804258E-14</v>
      </c>
      <c r="F9" s="40" t="s">
        <v>178</v>
      </c>
      <c r="G9" s="52">
        <v>6.9420841999550014E-18</v>
      </c>
      <c r="H9" s="40" t="s">
        <v>187</v>
      </c>
      <c r="I9" s="44">
        <v>1519.3079580555725</v>
      </c>
      <c r="J9" s="40" t="s">
        <v>188</v>
      </c>
      <c r="K9" s="41">
        <v>2.0129870129870131</v>
      </c>
      <c r="L9" s="40" t="s">
        <v>186</v>
      </c>
      <c r="M9" s="42">
        <v>0.33636363636363636</v>
      </c>
      <c r="N9" s="40" t="s">
        <v>178</v>
      </c>
      <c r="O9" s="42">
        <v>0.33310344827586208</v>
      </c>
      <c r="P9" s="40" t="s">
        <v>188</v>
      </c>
      <c r="Q9" s="43">
        <v>0.30214424951267055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178</v>
      </c>
      <c r="W9" s="44">
        <v>-8274.9827228749127</v>
      </c>
      <c r="X9" s="40" t="s">
        <v>183</v>
      </c>
      <c r="Y9" s="42">
        <v>0.10831234256926953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183</v>
      </c>
      <c r="AG9" s="43">
        <v>0.40397350993377484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2.0136363636363637</v>
      </c>
      <c r="L10" s="40" t="s">
        <v>178</v>
      </c>
      <c r="M10" s="42">
        <v>0.33402298850574713</v>
      </c>
      <c r="N10" s="40" t="s">
        <v>188</v>
      </c>
      <c r="O10" s="42">
        <v>0.3362193362193362</v>
      </c>
      <c r="P10" s="40" t="s">
        <v>178</v>
      </c>
      <c r="Q10" s="43">
        <v>0.29576352456704463</v>
      </c>
      <c r="R10" s="40" t="s">
        <v>183</v>
      </c>
      <c r="S10" s="43">
        <v>0.15904334828101643</v>
      </c>
      <c r="T10" s="40" t="s">
        <v>191</v>
      </c>
      <c r="U10" s="44">
        <v>8891.6666666666661</v>
      </c>
      <c r="V10" s="40" t="s">
        <v>185</v>
      </c>
      <c r="W10" s="44">
        <v>-8291.3436692506457</v>
      </c>
      <c r="X10" s="40" t="s">
        <v>188</v>
      </c>
      <c r="Y10" s="42">
        <v>0.1111111111111111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0.32323232323232326</v>
      </c>
      <c r="N11" s="40" t="s">
        <v>186</v>
      </c>
      <c r="O11" s="42">
        <v>0.35</v>
      </c>
      <c r="P11" s="40" t="s">
        <v>203</v>
      </c>
      <c r="Q11" s="43">
        <v>0.29201680672268909</v>
      </c>
      <c r="R11" s="40" t="s">
        <v>178</v>
      </c>
      <c r="S11" s="43">
        <v>0.16325379364810741</v>
      </c>
      <c r="T11" s="40" t="s">
        <v>178</v>
      </c>
      <c r="U11" s="44">
        <v>8864.505054358191</v>
      </c>
      <c r="V11" s="40" t="s">
        <v>186</v>
      </c>
      <c r="W11" s="44">
        <v>-8301.1201629327898</v>
      </c>
      <c r="X11" s="40" t="s">
        <v>191</v>
      </c>
      <c r="Y11" s="42">
        <v>0.1111111111111111</v>
      </c>
      <c r="Z11" s="40" t="s">
        <v>181</v>
      </c>
      <c r="AA11" s="43">
        <v>0.25975975975975973</v>
      </c>
      <c r="AB11" s="40" t="s">
        <v>178</v>
      </c>
      <c r="AC11" s="43">
        <v>0.20750832064083038</v>
      </c>
      <c r="AD11" s="40" t="s">
        <v>178</v>
      </c>
      <c r="AE11" s="43">
        <v>0.56064840693124651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183</v>
      </c>
      <c r="I12" s="44">
        <v>1502.387739697532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0.16338826865142655</v>
      </c>
      <c r="T12" s="40" t="s">
        <v>197</v>
      </c>
      <c r="U12" s="44">
        <v>8623.3333333333339</v>
      </c>
      <c r="V12" s="40" t="s">
        <v>181</v>
      </c>
      <c r="W12" s="44">
        <v>-8323.7154150197621</v>
      </c>
      <c r="X12" s="40" t="s">
        <v>178</v>
      </c>
      <c r="Y12" s="42">
        <v>0.11517241379310345</v>
      </c>
      <c r="Z12" s="40" t="s">
        <v>178</v>
      </c>
      <c r="AA12" s="43">
        <v>0.25229875331415358</v>
      </c>
      <c r="AB12" s="40" t="s">
        <v>186</v>
      </c>
      <c r="AC12" s="43">
        <v>0.19496738117427773</v>
      </c>
      <c r="AD12" s="40" t="s">
        <v>182</v>
      </c>
      <c r="AE12" s="43">
        <v>0.55771428571428572</v>
      </c>
      <c r="AF12" s="40" t="s">
        <v>192</v>
      </c>
      <c r="AG12" s="43">
        <v>0.38461538461538464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-1.9229437229437238</v>
      </c>
      <c r="H13" s="40" t="s">
        <v>206</v>
      </c>
      <c r="I13" s="44">
        <v>1497.379788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0.36775818639798491</v>
      </c>
      <c r="P13" s="40" t="s">
        <v>186</v>
      </c>
      <c r="Q13" s="43">
        <v>0.27865796831314071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0.13787878787878788</v>
      </c>
      <c r="Z13" s="40" t="s">
        <v>194</v>
      </c>
      <c r="AA13" s="43">
        <v>0.24901185770750989</v>
      </c>
      <c r="AB13" s="40" t="s">
        <v>190</v>
      </c>
      <c r="AC13" s="43">
        <v>0.19405265632346028</v>
      </c>
      <c r="AD13" s="40" t="s">
        <v>181</v>
      </c>
      <c r="AE13" s="43">
        <v>0.55491329479768781</v>
      </c>
      <c r="AF13" s="40" t="s">
        <v>188</v>
      </c>
      <c r="AG13" s="43">
        <v>0.38248502994011974</v>
      </c>
      <c r="AH13" s="40" t="s">
        <v>186</v>
      </c>
      <c r="AI13" s="43">
        <v>0.45953177257525085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183</v>
      </c>
      <c r="G14" s="52">
        <v>-3.0788413098236775</v>
      </c>
      <c r="H14" s="40" t="s">
        <v>209</v>
      </c>
      <c r="I14" s="44">
        <v>1493.0891304000002</v>
      </c>
      <c r="J14" s="40" t="s">
        <v>183</v>
      </c>
      <c r="K14" s="41">
        <v>2.0856423173803527</v>
      </c>
      <c r="L14" s="40" t="s">
        <v>183</v>
      </c>
      <c r="M14" s="42">
        <v>0.28211586901763225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197</v>
      </c>
      <c r="G15" s="52">
        <v>-3.4137931034482762</v>
      </c>
      <c r="H15" s="40" t="s">
        <v>194</v>
      </c>
      <c r="I15" s="44">
        <v>1491.5152195648213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8464.3874643874642</v>
      </c>
      <c r="V15" s="40" t="s">
        <v>183</v>
      </c>
      <c r="W15" s="44">
        <v>-8416.165413533834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0.54683929931454689</v>
      </c>
      <c r="AF15" s="40" t="s">
        <v>186</v>
      </c>
      <c r="AG15" s="43">
        <v>0.37284894837476101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193</v>
      </c>
      <c r="I16" s="44">
        <v>1489.2889468180317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8318.2404692082109</v>
      </c>
      <c r="V16" s="40" t="s">
        <v>188</v>
      </c>
      <c r="W16" s="44">
        <v>-8473.752711496747</v>
      </c>
      <c r="X16" s="40" t="s">
        <v>192</v>
      </c>
      <c r="Y16" s="42">
        <v>0.14423076923076922</v>
      </c>
      <c r="Z16" s="40" t="s">
        <v>188</v>
      </c>
      <c r="AA16" s="43">
        <v>0.23267765373028532</v>
      </c>
      <c r="AB16" s="40" t="s">
        <v>181</v>
      </c>
      <c r="AC16" s="43">
        <v>0.17267267267267267</v>
      </c>
      <c r="AD16" s="40" t="s">
        <v>187</v>
      </c>
      <c r="AE16" s="43">
        <v>0.53846153846153844</v>
      </c>
      <c r="AF16" s="40" t="s">
        <v>185</v>
      </c>
      <c r="AG16" s="43">
        <v>0.36849710982658962</v>
      </c>
      <c r="AH16" s="40" t="s">
        <v>178</v>
      </c>
      <c r="AI16" s="43">
        <v>0.44096891092885754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197</v>
      </c>
      <c r="I17" s="44">
        <v>1488.9447185272431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186</v>
      </c>
      <c r="AE17" s="43">
        <v>0.5371536523929471</v>
      </c>
      <c r="AF17" s="40" t="s">
        <v>197</v>
      </c>
      <c r="AG17" s="43">
        <v>0.34210526315789475</v>
      </c>
      <c r="AH17" s="40" t="s">
        <v>183</v>
      </c>
      <c r="AI17" s="43">
        <v>0.43909626719056977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-7.7885350318471334</v>
      </c>
      <c r="H18" s="40" t="s">
        <v>180</v>
      </c>
      <c r="I18" s="44">
        <v>1484.6521503082251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185</v>
      </c>
      <c r="S18" s="43">
        <v>0.18241810040065992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196</v>
      </c>
      <c r="I19" s="44">
        <v>1484.4200922656562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186</v>
      </c>
      <c r="S19" s="43">
        <v>0.18303821062441752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0.53048780487804881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202</v>
      </c>
      <c r="I20" s="44">
        <v>1483.0119085897741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0.18993993993993993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0.30869565217391304</v>
      </c>
      <c r="AH20" s="40" t="s">
        <v>190</v>
      </c>
      <c r="AI20" s="43">
        <v>0.4224468455907982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189</v>
      </c>
      <c r="I21" s="44">
        <v>1476.9680701642462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0.42052785923753666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183</v>
      </c>
      <c r="E22" s="39">
        <v>-1222.3</v>
      </c>
      <c r="F22" s="40" t="s">
        <v>196</v>
      </c>
      <c r="G22" s="52">
        <v>-16.160000000000004</v>
      </c>
      <c r="H22" s="40" t="s">
        <v>179</v>
      </c>
      <c r="I22" s="44">
        <v>1476.2954110473599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7418.172888015717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-1222.8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1384.1908394993188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0.19611360239162931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188</v>
      </c>
      <c r="E25" s="39">
        <v>-1332.6000000000006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09AD-4626-4BD0-984E-764CC10B7637}">
  <sheetPr codeName="Sheet27"/>
  <dimension ref="A1:R43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4350</v>
      </c>
      <c r="C2" s="121"/>
      <c r="E2" s="24" t="s">
        <v>66</v>
      </c>
      <c r="F2" s="10" t="s">
        <v>22</v>
      </c>
      <c r="G2" s="5">
        <v>7432</v>
      </c>
      <c r="H2" s="78">
        <f>IF(B$20=0,0,G2/B$20)</f>
        <v>0.70875452984932286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-22.03665042913477</v>
      </c>
      <c r="Q2" s="67">
        <v>4311</v>
      </c>
      <c r="R2" s="54">
        <v>-95000</v>
      </c>
    </row>
    <row r="3" spans="1:18" x14ac:dyDescent="0.4">
      <c r="A3" s="18" t="s">
        <v>8</v>
      </c>
      <c r="B3" s="122">
        <v>35454</v>
      </c>
      <c r="C3" s="123"/>
      <c r="E3" s="25" t="s">
        <v>72</v>
      </c>
      <c r="F3" s="22" t="s">
        <v>27</v>
      </c>
      <c r="G3" s="15">
        <v>5400</v>
      </c>
      <c r="H3" s="79">
        <f>IF(B$20=0,0,G3/B$20)</f>
        <v>0.514972344077818</v>
      </c>
      <c r="I3" s="49">
        <v>10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1.899335232668566</v>
      </c>
      <c r="Q3" s="68">
        <v>4212</v>
      </c>
      <c r="R3" s="55">
        <v>8000</v>
      </c>
    </row>
    <row r="4" spans="1:18" x14ac:dyDescent="0.4">
      <c r="A4" s="18" t="s">
        <v>6</v>
      </c>
      <c r="B4" s="124">
        <v>3.0198066269804258E-14</v>
      </c>
      <c r="C4" s="125"/>
      <c r="E4" s="25" t="s">
        <v>64</v>
      </c>
      <c r="F4" s="22" t="s">
        <v>20</v>
      </c>
      <c r="G4" s="15">
        <v>4848</v>
      </c>
      <c r="H4" s="79">
        <f>IF(B$20=0,0,G4/B$20)</f>
        <v>0.46233072668319664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4.0070122714750811</v>
      </c>
      <c r="Q4" s="68">
        <v>3993</v>
      </c>
      <c r="R4" s="55">
        <v>16000</v>
      </c>
    </row>
    <row r="5" spans="1:18" x14ac:dyDescent="0.4">
      <c r="A5" s="18" t="s">
        <v>7</v>
      </c>
      <c r="B5" s="126">
        <f>IF(B$2=0,0,B$4/B$2)</f>
        <v>6.9420841999550014E-18</v>
      </c>
      <c r="C5" s="127"/>
      <c r="E5" s="25" t="s">
        <v>154</v>
      </c>
      <c r="F5" s="22" t="s">
        <v>155</v>
      </c>
      <c r="G5" s="15">
        <v>3389</v>
      </c>
      <c r="H5" s="79">
        <f>IF(B$20=0,0,G5/B$20)</f>
        <v>0.32319282853328246</v>
      </c>
      <c r="I5" s="49">
        <v>12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1.6260162601626016</v>
      </c>
      <c r="Q5" s="68">
        <v>3690</v>
      </c>
      <c r="R5" s="55">
        <v>6000</v>
      </c>
    </row>
    <row r="6" spans="1:18" x14ac:dyDescent="0.4">
      <c r="A6" s="18" t="s">
        <v>204</v>
      </c>
      <c r="B6" s="128">
        <v>1608.190665439078</v>
      </c>
      <c r="C6" s="129"/>
      <c r="E6" s="25" t="s">
        <v>68</v>
      </c>
      <c r="F6" s="22" t="s">
        <v>12</v>
      </c>
      <c r="G6" s="15">
        <v>3176</v>
      </c>
      <c r="H6" s="79">
        <f>IF(B$20=0,0,G6/B$20)</f>
        <v>0.30288003051687967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-2.6857654431512983</v>
      </c>
      <c r="Q6" s="68">
        <v>3351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1.9990804597701148</v>
      </c>
      <c r="C7" s="131"/>
      <c r="E7" s="25" t="s">
        <v>67</v>
      </c>
      <c r="F7" s="22" t="s">
        <v>23</v>
      </c>
      <c r="G7" s="15">
        <v>2786</v>
      </c>
      <c r="H7" s="79">
        <f>IF(B$20=0,0,G7/B$20)</f>
        <v>0.26568758344459281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23.784167554135607</v>
      </c>
      <c r="Q7" s="69">
        <v>2817</v>
      </c>
      <c r="R7" s="56">
        <v>67000</v>
      </c>
    </row>
    <row r="8" spans="1:18" x14ac:dyDescent="0.4">
      <c r="A8" s="18" t="s">
        <v>2</v>
      </c>
      <c r="B8" s="15">
        <v>1453</v>
      </c>
      <c r="C8" s="13">
        <f t="shared" ref="C8:C15" si="1">IF(B$2=0,0,B8/B$2)</f>
        <v>0.33402298850574713</v>
      </c>
      <c r="E8" s="25" t="s">
        <v>69</v>
      </c>
      <c r="F8" s="22" t="s">
        <v>24</v>
      </c>
      <c r="G8" s="15">
        <v>1506</v>
      </c>
      <c r="H8" s="79">
        <f>IF(B$20=0,0,G8/B$20)</f>
        <v>0.14362006484836926</v>
      </c>
      <c r="I8" s="49">
        <v>7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1448</v>
      </c>
      <c r="C9" s="13">
        <f t="shared" si="1"/>
        <v>0.33287356321839079</v>
      </c>
      <c r="E9" s="25" t="s">
        <v>89</v>
      </c>
      <c r="F9" s="22" t="s">
        <v>44</v>
      </c>
      <c r="G9" s="15">
        <v>1390</v>
      </c>
      <c r="H9" s="79">
        <f>IF(B$20=0,0,G9/B$20)</f>
        <v>0.1325576959755865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1449</v>
      </c>
      <c r="C10" s="2">
        <f t="shared" si="1"/>
        <v>0.33310344827586208</v>
      </c>
      <c r="E10" s="25" t="s">
        <v>65</v>
      </c>
      <c r="F10" s="22" t="s">
        <v>21</v>
      </c>
      <c r="G10" s="15">
        <v>1096</v>
      </c>
      <c r="H10" s="79">
        <f>IF(B$20=0,0,G10/B$20)</f>
        <v>0.10452031279801641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-2.3952315134761566</v>
      </c>
      <c r="Q10" s="67">
        <v>1447</v>
      </c>
      <c r="R10" s="58">
        <v>-3465.8999999999987</v>
      </c>
    </row>
    <row r="11" spans="1:18" x14ac:dyDescent="0.4">
      <c r="A11" s="19" t="s">
        <v>198</v>
      </c>
      <c r="B11" s="89">
        <f>IF(B8=0,0,C11/B8)</f>
        <v>38.020922229869235</v>
      </c>
      <c r="C11" s="90">
        <v>55244.4</v>
      </c>
      <c r="E11" s="25" t="s">
        <v>70</v>
      </c>
      <c r="F11" s="22" t="s">
        <v>25</v>
      </c>
      <c r="G11" s="15">
        <v>988</v>
      </c>
      <c r="H11" s="79">
        <f>IF(B$20=0,0,G11/B$20)</f>
        <v>9.4220865916460048E-2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0.47940566689702813</v>
      </c>
      <c r="Q11" s="68">
        <v>1447</v>
      </c>
      <c r="R11" s="59">
        <v>693.6999999999997</v>
      </c>
    </row>
    <row r="12" spans="1:18" x14ac:dyDescent="0.4">
      <c r="A12" s="19" t="s">
        <v>199</v>
      </c>
      <c r="B12" s="89">
        <f>IF(B9=0,0,C12/B9)</f>
        <v>-1.1095994475138113</v>
      </c>
      <c r="C12" s="90">
        <v>-1606.6999999999989</v>
      </c>
      <c r="E12" s="25" t="s">
        <v>71</v>
      </c>
      <c r="F12" s="22" t="s">
        <v>26</v>
      </c>
      <c r="G12" s="15">
        <v>672</v>
      </c>
      <c r="H12" s="79">
        <f>IF(B$20=0,0,G12/B$20)</f>
        <v>6.4085447263017362E-2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1.9158258465791287</v>
      </c>
      <c r="Q12" s="69">
        <v>1447</v>
      </c>
      <c r="R12" s="60">
        <v>2772.1999999999994</v>
      </c>
    </row>
    <row r="13" spans="1:18" x14ac:dyDescent="0.4">
      <c r="A13" s="19" t="s">
        <v>200</v>
      </c>
      <c r="B13" s="89">
        <f>IF(B10=0,0,C13/B10)</f>
        <v>-37.017046238785369</v>
      </c>
      <c r="C13" s="90">
        <v>-53637.700000000004</v>
      </c>
      <c r="E13" s="25" t="s">
        <v>86</v>
      </c>
      <c r="F13" s="22" t="s">
        <v>41</v>
      </c>
      <c r="G13" s="15">
        <v>584</v>
      </c>
      <c r="H13" s="79">
        <f>IF(B$20=0,0,G13/B$20)</f>
        <v>5.569330535952699E-2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-3.5241152143314025E-2</v>
      </c>
      <c r="C14" s="127"/>
      <c r="E14" s="25" t="s">
        <v>83</v>
      </c>
      <c r="F14" s="22" t="s">
        <v>38</v>
      </c>
      <c r="G14" s="15">
        <v>469</v>
      </c>
      <c r="H14" s="79">
        <f>IF(B$20=0,0,G14/B$20)</f>
        <v>4.4726301735647532E-2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501</v>
      </c>
      <c r="C15" s="14">
        <f t="shared" si="1"/>
        <v>0.11517241379310345</v>
      </c>
      <c r="E15" s="25" t="s">
        <v>78</v>
      </c>
      <c r="F15" s="22" t="s">
        <v>33</v>
      </c>
      <c r="G15" s="15">
        <v>299</v>
      </c>
      <c r="H15" s="79">
        <f>IF(B$20=0,0,G15/B$20)</f>
        <v>2.851420942208659E-2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8945</v>
      </c>
      <c r="C16" s="4">
        <f>IF(B$3=0,0,B16/B$3)</f>
        <v>0.25229875331415358</v>
      </c>
      <c r="E16" s="25" t="s">
        <v>81</v>
      </c>
      <c r="F16" s="22" t="s">
        <v>36</v>
      </c>
      <c r="G16" s="15">
        <v>268</v>
      </c>
      <c r="H16" s="79">
        <f>IF(B$20=0,0,G16/B$20)</f>
        <v>2.5557886706084304E-2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7357</v>
      </c>
      <c r="C17" s="13">
        <f>IF(B$3=0,0,B17/B$3)</f>
        <v>0.20750832064083038</v>
      </c>
      <c r="E17" s="25" t="s">
        <v>91</v>
      </c>
      <c r="F17" s="22" t="s">
        <v>46</v>
      </c>
      <c r="G17" s="15">
        <v>186</v>
      </c>
      <c r="H17" s="79">
        <f>IF(B$20=0,0,G17/B$20)</f>
        <v>1.7737936296013734E-2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5015</v>
      </c>
      <c r="C18" s="1">
        <f>IF(B$16=0,0,B18/B$16)</f>
        <v>0.56064840693124651</v>
      </c>
      <c r="E18" s="25" t="s">
        <v>150</v>
      </c>
      <c r="F18" s="22" t="s">
        <v>151</v>
      </c>
      <c r="G18" s="15">
        <v>149</v>
      </c>
      <c r="H18" s="79">
        <f>IF(B$20=0,0,G18/B$20)</f>
        <v>1.4209422086591646E-2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2975</v>
      </c>
      <c r="C19" s="1">
        <f>IF(B$17=0,0,B19/B$17)</f>
        <v>0.40437678401522359</v>
      </c>
      <c r="E19" s="25" t="s">
        <v>79</v>
      </c>
      <c r="F19" s="22" t="s">
        <v>34</v>
      </c>
      <c r="G19" s="15">
        <v>146</v>
      </c>
      <c r="H19" s="79">
        <f>IF(B$20=0,0,G19/B$20)</f>
        <v>1.3923326339881748E-2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10486</v>
      </c>
      <c r="C20" s="1">
        <f>IF(B$3=0,0,B20/B$3)</f>
        <v>0.29576352456704463</v>
      </c>
      <c r="E20" s="25" t="s">
        <v>73</v>
      </c>
      <c r="F20" s="22" t="s">
        <v>28</v>
      </c>
      <c r="G20" s="15">
        <v>59</v>
      </c>
      <c r="H20" s="79">
        <f>IF(B$20=0,0,G20/B$20)</f>
        <v>5.6265496852946784E-3</v>
      </c>
      <c r="I20" s="49">
        <v>7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5788</v>
      </c>
      <c r="C21" s="13">
        <f>IF(B$3=0,0,B21/B$3)</f>
        <v>0.16325379364810741</v>
      </c>
      <c r="E21" s="25" t="s">
        <v>92</v>
      </c>
      <c r="F21" s="22" t="s">
        <v>47</v>
      </c>
      <c r="G21" s="15">
        <v>59</v>
      </c>
      <c r="H21" s="79">
        <f>IF(B$20=0,0,G21/B$20)</f>
        <v>5.6265496852946784E-3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4624</v>
      </c>
      <c r="C22" s="13">
        <f>IF(B$20=0,0,B22/B$20)</f>
        <v>0.44096891092885754</v>
      </c>
      <c r="E22" s="25" t="s">
        <v>75</v>
      </c>
      <c r="F22" s="22" t="s">
        <v>30</v>
      </c>
      <c r="G22" s="15">
        <v>58</v>
      </c>
      <c r="H22" s="79">
        <f>IF(B$20=0,0,G22/B$20)</f>
        <v>5.5311844363913794E-3</v>
      </c>
      <c r="I22" s="49">
        <v>6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5862</v>
      </c>
      <c r="C23" s="13">
        <f>IF(B$20=0,0,B23/B$20)</f>
        <v>0.55903108907114252</v>
      </c>
      <c r="E23" s="25" t="s">
        <v>77</v>
      </c>
      <c r="F23" s="22" t="s">
        <v>32</v>
      </c>
      <c r="G23" s="15">
        <v>49</v>
      </c>
      <c r="H23" s="79">
        <f>IF(B$20=0,0,G23/B$20)</f>
        <v>4.6728971962616819E-3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11.682802547770699</v>
      </c>
      <c r="Q23" s="68">
        <v>314</v>
      </c>
      <c r="R23" s="59">
        <v>3668.3999999999996</v>
      </c>
    </row>
    <row r="24" spans="1:18" x14ac:dyDescent="0.4">
      <c r="A24" s="18" t="s">
        <v>177</v>
      </c>
      <c r="B24" s="15">
        <v>5015</v>
      </c>
      <c r="C24" s="13">
        <f>IF(B$20=0,0,B24/B$20)</f>
        <v>0.4782567232500477</v>
      </c>
      <c r="E24" s="25" t="s">
        <v>85</v>
      </c>
      <c r="F24" s="22" t="s">
        <v>40</v>
      </c>
      <c r="G24" s="15">
        <v>45</v>
      </c>
      <c r="H24" s="79">
        <f>IF(B$20=0,0,G24/B$20)</f>
        <v>4.291436200648484E-3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2975</v>
      </c>
      <c r="C25" s="13">
        <f>IF(B$20=0,0,B25/B$20)</f>
        <v>0.28371161548731644</v>
      </c>
      <c r="E25" s="25" t="s">
        <v>74</v>
      </c>
      <c r="F25" s="22" t="s">
        <v>29</v>
      </c>
      <c r="G25" s="15">
        <v>32</v>
      </c>
      <c r="H25" s="79">
        <f>IF(B$20=0,0,G25/B$20)</f>
        <v>3.0516879649055886E-3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2496</v>
      </c>
      <c r="C26" s="13">
        <f>IF(B$20=0,0,B26/B$20)</f>
        <v>0.23803166126263589</v>
      </c>
      <c r="E26" s="25" t="s">
        <v>93</v>
      </c>
      <c r="F26" s="22" t="s">
        <v>48</v>
      </c>
      <c r="G26" s="15">
        <v>27</v>
      </c>
      <c r="H26" s="79">
        <f>IF(B$20=0,0,G26/B$20)</f>
        <v>2.5748617203890903E-3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4.6524647887323942</v>
      </c>
      <c r="Q26" s="68">
        <v>852</v>
      </c>
      <c r="R26" s="59">
        <v>3963.8999999999996</v>
      </c>
    </row>
    <row r="27" spans="1:18" x14ac:dyDescent="0.4">
      <c r="A27" s="18" t="s">
        <v>5</v>
      </c>
      <c r="B27" s="7">
        <f>IF(B$20=0,0,C27/B$20)</f>
        <v>8864.505054358191</v>
      </c>
      <c r="C27" s="3">
        <v>92953200</v>
      </c>
      <c r="E27" s="25" t="s">
        <v>87</v>
      </c>
      <c r="F27" s="22" t="s">
        <v>42</v>
      </c>
      <c r="G27" s="15">
        <v>22</v>
      </c>
      <c r="H27" s="79">
        <f>IF(B$20=0,0,G27/B$20)</f>
        <v>2.098035475872592E-3</v>
      </c>
      <c r="I27" s="49">
        <v>4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2.8844155844155894</v>
      </c>
      <c r="Q27" s="68">
        <v>1386</v>
      </c>
      <c r="R27" s="59">
        <v>3997.800000000007</v>
      </c>
    </row>
    <row r="28" spans="1:18" x14ac:dyDescent="0.4">
      <c r="A28" s="19" t="s">
        <v>159</v>
      </c>
      <c r="B28" s="86">
        <f>IF($B$20-B$19=0,0,C28/($B$20-B$19))</f>
        <v>9449.2477699374249</v>
      </c>
      <c r="C28" s="87">
        <v>70973300</v>
      </c>
      <c r="E28" s="25" t="s">
        <v>84</v>
      </c>
      <c r="F28" s="22" t="s">
        <v>39</v>
      </c>
      <c r="G28" s="15">
        <v>21</v>
      </c>
      <c r="H28" s="79">
        <f>IF(B$20=0,0,G28/B$20)</f>
        <v>2.0026702269692926E-3</v>
      </c>
      <c r="I28" s="49">
        <v>6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7388.2016806722686</v>
      </c>
      <c r="C29" s="87">
        <v>21979900</v>
      </c>
      <c r="E29" s="25" t="s">
        <v>88</v>
      </c>
      <c r="F29" s="22" t="s">
        <v>43</v>
      </c>
      <c r="G29" s="15">
        <v>21</v>
      </c>
      <c r="H29" s="79">
        <f>IF(B$20=0,0,G29/B$20)</f>
        <v>2.0026702269692926E-3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-8274.9827228749127</v>
      </c>
      <c r="C30" s="87">
        <v>-47895600</v>
      </c>
      <c r="E30" s="25" t="s">
        <v>90</v>
      </c>
      <c r="F30" s="22" t="s">
        <v>45</v>
      </c>
      <c r="G30" s="15">
        <v>19</v>
      </c>
      <c r="H30" s="79">
        <f>IF(B$20=0,0,G30/B$20)</f>
        <v>1.8119397291626932E-3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9.5365248903299643E-4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-0.41227272727272696</v>
      </c>
      <c r="Q31" s="68">
        <v>1320</v>
      </c>
      <c r="R31" s="59">
        <v>-544.19999999999959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5.7219149341979786E-4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2.8609574670989893E-4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76</v>
      </c>
      <c r="F34" s="22" t="s">
        <v>31</v>
      </c>
      <c r="G34" s="15">
        <v>2</v>
      </c>
      <c r="H34" s="79">
        <f>IF(B$20=0,0,G34/B$20)</f>
        <v>1.9073049780659929E-4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-12.477221172022681</v>
      </c>
      <c r="Q34" s="68">
        <v>2116</v>
      </c>
      <c r="R34" s="59">
        <v>-26401.799999999992</v>
      </c>
    </row>
    <row r="35" spans="1:18" x14ac:dyDescent="0.4">
      <c r="A35" s="20" t="s">
        <v>135</v>
      </c>
      <c r="B35" s="11">
        <v>90</v>
      </c>
      <c r="C35" s="14">
        <f>IF(B$3=0,0,B35/B$3)</f>
        <v>2.5385005923168049E-3</v>
      </c>
      <c r="E35" s="25" t="s">
        <v>80</v>
      </c>
      <c r="F35" s="22" t="s">
        <v>35</v>
      </c>
      <c r="G35" s="15">
        <v>2</v>
      </c>
      <c r="H35" s="79">
        <f>IF(B$20=0,0,G35/B$20)</f>
        <v>1.9073049780659929E-4</v>
      </c>
      <c r="I35" s="49">
        <v>3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94</v>
      </c>
      <c r="F36" s="22" t="s">
        <v>49</v>
      </c>
      <c r="G36" s="15">
        <v>2</v>
      </c>
      <c r="H36" s="79">
        <f>IF(B$20=0,0,G36/B$20)</f>
        <v>1.9073049780659929E-4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686</v>
      </c>
      <c r="C37" s="88">
        <f t="shared" ref="C37:C49" si="2">IF(B$20=0,0,B37/B$20)</f>
        <v>6.5420560747663545E-2</v>
      </c>
      <c r="E37" s="25" t="s">
        <v>101</v>
      </c>
      <c r="F37" s="22" t="s">
        <v>56</v>
      </c>
      <c r="G37" s="15">
        <v>2</v>
      </c>
      <c r="H37" s="79">
        <f>IF(B$20=0,0,G37/B$20)</f>
        <v>1.9073049780659929E-4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1592</v>
      </c>
      <c r="C38" s="13">
        <f t="shared" si="2"/>
        <v>0.15182147625405301</v>
      </c>
      <c r="E38" s="25" t="s">
        <v>102</v>
      </c>
      <c r="F38" s="22" t="s">
        <v>57</v>
      </c>
      <c r="G38" s="15">
        <v>2</v>
      </c>
      <c r="H38" s="79">
        <f>IF(B$20=0,0,G38/B$20)</f>
        <v>1.9073049780659929E-4</v>
      </c>
      <c r="I38" s="49">
        <v>3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1893</v>
      </c>
      <c r="C39" s="13">
        <f t="shared" si="2"/>
        <v>0.18052641617394621</v>
      </c>
      <c r="E39" s="25" t="s">
        <v>98</v>
      </c>
      <c r="F39" s="22" t="s">
        <v>53</v>
      </c>
      <c r="G39" s="15">
        <v>1</v>
      </c>
      <c r="H39" s="79">
        <f>IF(B$20=0,0,G39/B$20)</f>
        <v>9.5365248903299643E-5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1917</v>
      </c>
      <c r="C40" s="13">
        <f t="shared" si="2"/>
        <v>0.1828151821476254</v>
      </c>
      <c r="E40" s="25" t="s">
        <v>99</v>
      </c>
      <c r="F40" s="22" t="s">
        <v>54</v>
      </c>
      <c r="G40" s="15">
        <v>1</v>
      </c>
      <c r="H40" s="79">
        <f>IF(B$20=0,0,G40/B$20)</f>
        <v>9.5365248903299643E-5</v>
      </c>
      <c r="I40" s="49">
        <v>2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1555</v>
      </c>
      <c r="C41" s="13">
        <f t="shared" si="2"/>
        <v>0.14829296204463094</v>
      </c>
      <c r="E41" s="25" t="s">
        <v>82</v>
      </c>
      <c r="F41" s="22" t="s">
        <v>37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1016</v>
      </c>
      <c r="C42" s="13">
        <f t="shared" si="2"/>
        <v>9.6891092885752428E-2</v>
      </c>
      <c r="E42" s="25" t="s">
        <v>96</v>
      </c>
      <c r="F42" s="22" t="s">
        <v>51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575</v>
      </c>
      <c r="C43" s="13">
        <f t="shared" si="2"/>
        <v>5.483501811939729E-2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330</v>
      </c>
      <c r="C44" s="13">
        <f t="shared" si="2"/>
        <v>3.1470532138088883E-2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189</v>
      </c>
      <c r="C45" s="13">
        <f t="shared" si="2"/>
        <v>1.8024032042723633E-2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8.773602899103566E-3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4.9589929429715808E-3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2.0026702269692926E-3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134</v>
      </c>
      <c r="C49" s="14">
        <f t="shared" si="2"/>
        <v>1.2778943353042152E-2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34038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10052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  <row r="4281" spans="11:13" x14ac:dyDescent="0.4">
      <c r="K4281" s="65">
        <v>4279</v>
      </c>
      <c r="L4281" s="102">
        <v>-56.099999999999952</v>
      </c>
      <c r="M4281" s="100">
        <v>1597.9807244619149</v>
      </c>
    </row>
    <row r="4282" spans="11:13" x14ac:dyDescent="0.4">
      <c r="K4282" s="65">
        <v>4280</v>
      </c>
      <c r="L4282" s="102">
        <v>-11.09999999999995</v>
      </c>
      <c r="M4282" s="100">
        <v>1606.4708401151433</v>
      </c>
    </row>
    <row r="4283" spans="11:13" x14ac:dyDescent="0.4">
      <c r="K4283" s="65">
        <v>4281</v>
      </c>
      <c r="L4283" s="102">
        <v>4.9737991503207013E-14</v>
      </c>
      <c r="M4283" s="100">
        <v>1608.8080150744524</v>
      </c>
    </row>
    <row r="4284" spans="11:13" x14ac:dyDescent="0.4">
      <c r="K4284" s="65">
        <v>4282</v>
      </c>
      <c r="L4284" s="102">
        <v>30.800000000000047</v>
      </c>
      <c r="M4284" s="100">
        <v>1614.6771669840057</v>
      </c>
    </row>
    <row r="4285" spans="11:13" x14ac:dyDescent="0.4">
      <c r="K4285" s="65">
        <v>4283</v>
      </c>
      <c r="L4285" s="102">
        <v>29.600000000000051</v>
      </c>
      <c r="M4285" s="100">
        <v>1614.7511039821015</v>
      </c>
    </row>
    <row r="4286" spans="11:13" x14ac:dyDescent="0.4">
      <c r="K4286" s="65">
        <v>4284</v>
      </c>
      <c r="L4286" s="102">
        <v>4.7961634663806763E-14</v>
      </c>
      <c r="M4286" s="100">
        <v>1609.712597358209</v>
      </c>
    </row>
    <row r="4287" spans="11:13" x14ac:dyDescent="0.4">
      <c r="K4287" s="65">
        <v>4285</v>
      </c>
      <c r="L4287" s="102">
        <v>-46.19999999999996</v>
      </c>
      <c r="M4287" s="100">
        <v>1601.7163217740597</v>
      </c>
    </row>
    <row r="4288" spans="11:13" x14ac:dyDescent="0.4">
      <c r="K4288" s="65">
        <v>4286</v>
      </c>
      <c r="L4288" s="102">
        <v>-4.6999999999999584</v>
      </c>
      <c r="M4288" s="100">
        <v>1609.5540238434153</v>
      </c>
    </row>
    <row r="4289" spans="11:13" x14ac:dyDescent="0.4">
      <c r="K4289" s="65">
        <v>4287</v>
      </c>
      <c r="L4289" s="102">
        <v>4.1744385725905886E-14</v>
      </c>
      <c r="M4289" s="100">
        <v>1610.7206997003548</v>
      </c>
    </row>
    <row r="4290" spans="11:13" x14ac:dyDescent="0.4">
      <c r="K4290" s="65">
        <v>4288</v>
      </c>
      <c r="L4290" s="102">
        <v>47.200000000000045</v>
      </c>
      <c r="M4290" s="100">
        <v>1619.5303755021525</v>
      </c>
    </row>
    <row r="4291" spans="11:13" x14ac:dyDescent="0.4">
      <c r="K4291" s="65">
        <v>4289</v>
      </c>
      <c r="L4291" s="102">
        <v>-11.699999999999951</v>
      </c>
      <c r="M4291" s="100">
        <v>1609.1891932491396</v>
      </c>
    </row>
    <row r="4292" spans="11:13" x14ac:dyDescent="0.4">
      <c r="K4292" s="65">
        <v>4290</v>
      </c>
      <c r="L4292" s="102">
        <v>4.7961634663806763E-14</v>
      </c>
      <c r="M4292" s="100">
        <v>1611.6180580896448</v>
      </c>
    </row>
    <row r="4293" spans="11:13" x14ac:dyDescent="0.4">
      <c r="K4293" s="65">
        <v>4291</v>
      </c>
      <c r="L4293" s="102">
        <v>32.500000000000043</v>
      </c>
      <c r="M4293" s="100">
        <v>1617.776349741107</v>
      </c>
    </row>
    <row r="4294" spans="11:13" x14ac:dyDescent="0.4">
      <c r="K4294" s="65">
        <v>4292</v>
      </c>
      <c r="L4294" s="102">
        <v>41.900000000000041</v>
      </c>
      <c r="M4294" s="100">
        <v>1619.7396916426603</v>
      </c>
    </row>
    <row r="4295" spans="11:13" x14ac:dyDescent="0.4">
      <c r="K4295" s="65">
        <v>4293</v>
      </c>
      <c r="L4295" s="102">
        <v>4.4408920985006262E-14</v>
      </c>
      <c r="M4295" s="100">
        <v>1612.4572534928043</v>
      </c>
    </row>
    <row r="4296" spans="11:13" x14ac:dyDescent="0.4">
      <c r="K4296" s="65">
        <v>4294</v>
      </c>
      <c r="L4296" s="102">
        <v>-60.499999999999957</v>
      </c>
      <c r="M4296" s="100">
        <v>1601.8705099718475</v>
      </c>
    </row>
    <row r="4297" spans="11:13" x14ac:dyDescent="0.4">
      <c r="K4297" s="65">
        <v>4295</v>
      </c>
      <c r="L4297" s="102">
        <v>-59.099999999999959</v>
      </c>
      <c r="M4297" s="100">
        <v>1602.4892869120165</v>
      </c>
    </row>
    <row r="4298" spans="11:13" x14ac:dyDescent="0.4">
      <c r="K4298" s="65">
        <v>4296</v>
      </c>
      <c r="L4298" s="102">
        <v>4.4408920985006262E-14</v>
      </c>
      <c r="M4298" s="100">
        <v>1613.4903511905443</v>
      </c>
    </row>
    <row r="4299" spans="11:13" x14ac:dyDescent="0.4">
      <c r="K4299" s="65">
        <v>4297</v>
      </c>
      <c r="L4299" s="102">
        <v>3.5000000000000444</v>
      </c>
      <c r="M4299" s="100">
        <v>1614.417409083401</v>
      </c>
    </row>
    <row r="4300" spans="11:13" x14ac:dyDescent="0.4">
      <c r="K4300" s="65">
        <v>4298</v>
      </c>
      <c r="L4300" s="102">
        <v>71.000000000000043</v>
      </c>
      <c r="M4300" s="100">
        <v>1626.8589046289005</v>
      </c>
    </row>
    <row r="4301" spans="11:13" x14ac:dyDescent="0.4">
      <c r="K4301" s="65">
        <v>4299</v>
      </c>
      <c r="L4301" s="102">
        <v>4.4408920985006262E-14</v>
      </c>
      <c r="M4301" s="100">
        <v>1614.2957512011271</v>
      </c>
    </row>
    <row r="4302" spans="11:13" x14ac:dyDescent="0.4">
      <c r="K4302" s="65">
        <v>4300</v>
      </c>
      <c r="L4302" s="102">
        <v>-57.999999999999957</v>
      </c>
      <c r="M4302" s="100">
        <v>1603.1699766939203</v>
      </c>
    </row>
    <row r="4303" spans="11:13" x14ac:dyDescent="0.4">
      <c r="K4303" s="65">
        <v>4301</v>
      </c>
      <c r="L4303" s="102">
        <v>-6.4999999999999556</v>
      </c>
      <c r="M4303" s="100">
        <v>1611.8209568337568</v>
      </c>
    </row>
    <row r="4304" spans="11:13" x14ac:dyDescent="0.4">
      <c r="K4304" s="65">
        <v>4302</v>
      </c>
      <c r="L4304" s="102">
        <v>4.4408920985006262E-14</v>
      </c>
      <c r="M4304" s="100">
        <v>1612.3200310927543</v>
      </c>
    </row>
    <row r="4305" spans="11:13" x14ac:dyDescent="0.4">
      <c r="K4305" s="65">
        <v>4303</v>
      </c>
      <c r="L4305" s="102">
        <v>30.800000000000047</v>
      </c>
      <c r="M4305" s="100">
        <v>1617.2321109061977</v>
      </c>
    </row>
    <row r="4306" spans="11:13" x14ac:dyDescent="0.4">
      <c r="K4306" s="65">
        <v>4304</v>
      </c>
      <c r="L4306" s="102">
        <v>0.60000000000004583</v>
      </c>
      <c r="M4306" s="100">
        <v>1611.1347182407605</v>
      </c>
    </row>
    <row r="4307" spans="11:13" x14ac:dyDescent="0.4">
      <c r="K4307" s="65">
        <v>4305</v>
      </c>
      <c r="L4307" s="102">
        <v>4.5852210917018965E-14</v>
      </c>
      <c r="M4307" s="100">
        <v>1610.4019099313159</v>
      </c>
    </row>
    <row r="4308" spans="11:13" x14ac:dyDescent="0.4">
      <c r="K4308" s="65">
        <v>4306</v>
      </c>
      <c r="L4308" s="102">
        <v>44.30000000000004</v>
      </c>
      <c r="M4308" s="100">
        <v>1617.911498471728</v>
      </c>
    </row>
    <row r="4309" spans="11:13" x14ac:dyDescent="0.4">
      <c r="K4309" s="65">
        <v>4307</v>
      </c>
      <c r="L4309" s="102">
        <v>-11.29999999999996</v>
      </c>
      <c r="M4309" s="100">
        <v>1607.3940294808976</v>
      </c>
    </row>
    <row r="4310" spans="11:13" x14ac:dyDescent="0.4">
      <c r="K4310" s="65">
        <v>4308</v>
      </c>
      <c r="L4310" s="102">
        <v>4.0856207306205761E-14</v>
      </c>
      <c r="M4310" s="100">
        <v>1608.9816653040123</v>
      </c>
    </row>
    <row r="4311" spans="11:13" x14ac:dyDescent="0.4">
      <c r="K4311" s="65">
        <v>4309</v>
      </c>
      <c r="L4311" s="102">
        <v>21.600000000000044</v>
      </c>
      <c r="M4311" s="100">
        <v>1613.0137753121883</v>
      </c>
    </row>
    <row r="4312" spans="11:13" x14ac:dyDescent="0.4">
      <c r="K4312" s="65">
        <v>4310</v>
      </c>
      <c r="L4312" s="102">
        <v>21.000000000000043</v>
      </c>
      <c r="M4312" s="100">
        <v>1613.0256926603151</v>
      </c>
    </row>
    <row r="4313" spans="11:13" x14ac:dyDescent="0.4">
      <c r="K4313" s="65">
        <v>4311</v>
      </c>
      <c r="L4313" s="102">
        <v>4.0856207306205761E-14</v>
      </c>
      <c r="M4313" s="100">
        <v>1609.3655385043533</v>
      </c>
    </row>
    <row r="4314" spans="11:13" x14ac:dyDescent="0.4">
      <c r="K4314" s="65">
        <v>4312</v>
      </c>
      <c r="L4314" s="102">
        <v>42.500000000000043</v>
      </c>
      <c r="M4314" s="100">
        <v>1616.5693452733271</v>
      </c>
    </row>
    <row r="4315" spans="11:13" x14ac:dyDescent="0.4">
      <c r="K4315" s="65">
        <v>4313</v>
      </c>
      <c r="L4315" s="102">
        <v>33.600000000000044</v>
      </c>
      <c r="M4315" s="100">
        <v>1614.4779292016872</v>
      </c>
    </row>
    <row r="4316" spans="11:13" x14ac:dyDescent="0.4">
      <c r="K4316" s="65">
        <v>4314</v>
      </c>
      <c r="L4316" s="102">
        <v>4.4408920985006262E-14</v>
      </c>
      <c r="M4316" s="100">
        <v>1607.9530616264772</v>
      </c>
    </row>
    <row r="4317" spans="11:13" x14ac:dyDescent="0.4">
      <c r="K4317" s="65">
        <v>4315</v>
      </c>
      <c r="L4317" s="102">
        <v>1.4000000000000443</v>
      </c>
      <c r="M4317" s="100">
        <v>1608.3733432567183</v>
      </c>
    </row>
    <row r="4318" spans="11:13" x14ac:dyDescent="0.4">
      <c r="K4318" s="65">
        <v>4316</v>
      </c>
      <c r="L4318" s="102">
        <v>32.700000000000045</v>
      </c>
      <c r="M4318" s="100">
        <v>1614.1731031971779</v>
      </c>
    </row>
    <row r="4319" spans="11:13" x14ac:dyDescent="0.4">
      <c r="K4319" s="65">
        <v>4317</v>
      </c>
      <c r="L4319" s="102">
        <v>4.4408920985006262E-14</v>
      </c>
      <c r="M4319" s="100">
        <v>1608.4180645779948</v>
      </c>
    </row>
    <row r="4320" spans="11:13" x14ac:dyDescent="0.4">
      <c r="K4320" s="65">
        <v>4318</v>
      </c>
      <c r="L4320" s="102">
        <v>7.6000000000000441</v>
      </c>
      <c r="M4320" s="100">
        <v>1609.3575561905268</v>
      </c>
    </row>
    <row r="4321" spans="11:13" x14ac:dyDescent="0.4">
      <c r="K4321" s="65">
        <v>4319</v>
      </c>
      <c r="L4321" s="102">
        <v>41.200000000000045</v>
      </c>
      <c r="M4321" s="100">
        <v>1614.9714108533835</v>
      </c>
    </row>
    <row r="4322" spans="11:13" x14ac:dyDescent="0.4">
      <c r="K4322" s="65">
        <v>4320</v>
      </c>
      <c r="L4322" s="102">
        <v>4.4408920985006262E-14</v>
      </c>
      <c r="M4322" s="100">
        <v>1607.0875823882632</v>
      </c>
    </row>
    <row r="4323" spans="11:13" x14ac:dyDescent="0.4">
      <c r="K4323" s="65">
        <v>4321</v>
      </c>
      <c r="L4323" s="102">
        <v>-38.69999999999996</v>
      </c>
      <c r="M4323" s="100">
        <v>1600.1750568939335</v>
      </c>
    </row>
    <row r="4324" spans="11:13" x14ac:dyDescent="0.4">
      <c r="K4324" s="65">
        <v>4322</v>
      </c>
      <c r="L4324" s="102">
        <v>-7.7999999999999599</v>
      </c>
      <c r="M4324" s="100">
        <v>1605.83200655257</v>
      </c>
    </row>
    <row r="4325" spans="11:13" x14ac:dyDescent="0.4">
      <c r="K4325" s="65">
        <v>4323</v>
      </c>
      <c r="L4325" s="102">
        <v>3.9968028886505635E-14</v>
      </c>
      <c r="M4325" s="100">
        <v>1607.2970145132545</v>
      </c>
    </row>
    <row r="4326" spans="11:13" x14ac:dyDescent="0.4">
      <c r="K4326" s="65">
        <v>4324</v>
      </c>
      <c r="L4326" s="102">
        <v>61.400000000000034</v>
      </c>
      <c r="M4326" s="100">
        <v>1618.5032324261749</v>
      </c>
    </row>
    <row r="4327" spans="11:13" x14ac:dyDescent="0.4">
      <c r="K4327" s="65">
        <v>4325</v>
      </c>
      <c r="L4327" s="102">
        <v>6.4000000000000359</v>
      </c>
      <c r="M4327" s="100">
        <v>1608.6902130316178</v>
      </c>
    </row>
    <row r="4328" spans="11:13" x14ac:dyDescent="0.4">
      <c r="K4328" s="65">
        <v>4326</v>
      </c>
      <c r="L4328" s="102">
        <v>3.5527136788005009E-14</v>
      </c>
      <c r="M4328" s="100">
        <v>1607.684071753428</v>
      </c>
    </row>
    <row r="4329" spans="11:13" x14ac:dyDescent="0.4">
      <c r="K4329" s="65">
        <v>4327</v>
      </c>
      <c r="L4329" s="102">
        <v>-0.79999999999996452</v>
      </c>
      <c r="M4329" s="100">
        <v>1607.6079673229074</v>
      </c>
    </row>
    <row r="4330" spans="11:13" x14ac:dyDescent="0.4">
      <c r="K4330" s="65">
        <v>4328</v>
      </c>
      <c r="L4330" s="102">
        <v>46.000000000000028</v>
      </c>
      <c r="M4330" s="100">
        <v>1616.1003195189699</v>
      </c>
    </row>
    <row r="4331" spans="11:13" x14ac:dyDescent="0.4">
      <c r="K4331" s="65">
        <v>4329</v>
      </c>
      <c r="L4331" s="102">
        <v>3.0198066269804258E-14</v>
      </c>
      <c r="M4331" s="100">
        <v>1607.837717601856</v>
      </c>
    </row>
    <row r="4332" spans="11:13" x14ac:dyDescent="0.4">
      <c r="K4332" s="65">
        <v>4330</v>
      </c>
      <c r="L4332" s="102">
        <v>-14.699999999999969</v>
      </c>
      <c r="M4332" s="100">
        <v>1605.4986912962447</v>
      </c>
    </row>
    <row r="4333" spans="11:13" x14ac:dyDescent="0.4">
      <c r="K4333" s="65">
        <v>4331</v>
      </c>
      <c r="L4333" s="102">
        <v>57.600000000000023</v>
      </c>
      <c r="M4333" s="100">
        <v>1618.8336991484673</v>
      </c>
    </row>
    <row r="4334" spans="11:13" x14ac:dyDescent="0.4">
      <c r="K4334" s="65">
        <v>4332</v>
      </c>
      <c r="L4334" s="102">
        <v>2.3092638912203256E-14</v>
      </c>
      <c r="M4334" s="100">
        <v>1608.7066969535765</v>
      </c>
    </row>
    <row r="4335" spans="11:13" x14ac:dyDescent="0.4">
      <c r="K4335" s="65">
        <v>4333</v>
      </c>
      <c r="L4335" s="102">
        <v>31.300000000000026</v>
      </c>
      <c r="M4335" s="100">
        <v>1614.4924567718551</v>
      </c>
    </row>
    <row r="4336" spans="11:13" x14ac:dyDescent="0.4">
      <c r="K4336" s="65">
        <v>4334</v>
      </c>
      <c r="L4336" s="102">
        <v>5.3000000000000238</v>
      </c>
      <c r="M4336" s="100">
        <v>1609.929502031224</v>
      </c>
    </row>
    <row r="4337" spans="11:13" x14ac:dyDescent="0.4">
      <c r="K4337" s="65">
        <v>4335</v>
      </c>
      <c r="L4337" s="102">
        <v>2.3980817331903381E-14</v>
      </c>
      <c r="M4337" s="100">
        <v>1609.1199250190366</v>
      </c>
    </row>
    <row r="4338" spans="11:13" x14ac:dyDescent="0.4">
      <c r="K4338" s="65">
        <v>4336</v>
      </c>
      <c r="L4338" s="102">
        <v>-58.899999999999977</v>
      </c>
      <c r="M4338" s="100">
        <v>1598.0912054689225</v>
      </c>
    </row>
    <row r="4339" spans="11:13" x14ac:dyDescent="0.4">
      <c r="K4339" s="65">
        <v>4337</v>
      </c>
      <c r="L4339" s="102">
        <v>10.700000000000019</v>
      </c>
      <c r="M4339" s="100">
        <v>1610.2586582361089</v>
      </c>
    </row>
    <row r="4340" spans="11:13" x14ac:dyDescent="0.4">
      <c r="K4340" s="65">
        <v>4338</v>
      </c>
      <c r="L4340" s="102">
        <v>1.9539925233402755E-14</v>
      </c>
      <c r="M4340" s="100">
        <v>1607.8991062866921</v>
      </c>
    </row>
    <row r="4341" spans="11:13" x14ac:dyDescent="0.4">
      <c r="K4341" s="65">
        <v>4339</v>
      </c>
      <c r="L4341" s="102">
        <v>-45.399999999999977</v>
      </c>
      <c r="M4341" s="100">
        <v>1599.901711648972</v>
      </c>
    </row>
    <row r="4342" spans="11:13" x14ac:dyDescent="0.4">
      <c r="K4342" s="65">
        <v>4340</v>
      </c>
      <c r="L4342" s="102">
        <v>-51.799999999999976</v>
      </c>
      <c r="M4342" s="100">
        <v>1598.9723013790781</v>
      </c>
    </row>
    <row r="4343" spans="11:13" x14ac:dyDescent="0.4">
      <c r="K4343" s="65">
        <v>4341</v>
      </c>
      <c r="L4343" s="102">
        <v>2.3092638912203256E-14</v>
      </c>
      <c r="M4343" s="100">
        <v>1608.5244675708036</v>
      </c>
    </row>
    <row r="4344" spans="11:13" x14ac:dyDescent="0.4">
      <c r="K4344" s="65">
        <v>4342</v>
      </c>
      <c r="L4344" s="102">
        <v>4.5000000000000231</v>
      </c>
      <c r="M4344" s="100">
        <v>1609.6133207653788</v>
      </c>
    </row>
    <row r="4345" spans="11:13" x14ac:dyDescent="0.4">
      <c r="K4345" s="65">
        <v>4343</v>
      </c>
      <c r="L4345" s="102">
        <v>37.000000000000021</v>
      </c>
      <c r="M4345" s="100">
        <v>1615.7356408407866</v>
      </c>
    </row>
    <row r="4346" spans="11:13" x14ac:dyDescent="0.4">
      <c r="K4346" s="65">
        <v>4344</v>
      </c>
      <c r="L4346" s="102">
        <v>2.3092638912203256E-14</v>
      </c>
      <c r="M4346" s="100">
        <v>1609.3112269957419</v>
      </c>
    </row>
    <row r="4347" spans="11:13" x14ac:dyDescent="0.4">
      <c r="K4347" s="65">
        <v>4345</v>
      </c>
      <c r="L4347" s="102">
        <v>-1.4999999999999769</v>
      </c>
      <c r="M4347" s="100">
        <v>1609.1173596337674</v>
      </c>
    </row>
    <row r="4348" spans="11:13" x14ac:dyDescent="0.4">
      <c r="K4348" s="65">
        <v>4346</v>
      </c>
      <c r="L4348" s="102">
        <v>-44.899999999999977</v>
      </c>
      <c r="M4348" s="100">
        <v>1601.3826554759648</v>
      </c>
    </row>
    <row r="4349" spans="11:13" x14ac:dyDescent="0.4">
      <c r="K4349" s="65">
        <v>4347</v>
      </c>
      <c r="L4349" s="102">
        <v>2.3092638912203256E-14</v>
      </c>
      <c r="M4349" s="100">
        <v>1609.5883595431089</v>
      </c>
    </row>
    <row r="4350" spans="11:13" x14ac:dyDescent="0.4">
      <c r="K4350" s="65">
        <v>4348</v>
      </c>
      <c r="L4350" s="102">
        <v>5.7000000000000233</v>
      </c>
      <c r="M4350" s="100">
        <v>1610.1668293858502</v>
      </c>
    </row>
    <row r="4351" spans="11:13" x14ac:dyDescent="0.4">
      <c r="K4351" s="65">
        <v>4349</v>
      </c>
      <c r="L4351" s="102">
        <v>52.800000000000026</v>
      </c>
      <c r="M4351" s="100">
        <v>1618.1938284095352</v>
      </c>
    </row>
    <row r="4352" spans="11:13" x14ac:dyDescent="0.4">
      <c r="K4352" s="65">
        <v>4350</v>
      </c>
      <c r="L4352" s="102">
        <v>3.0198066269804258E-14</v>
      </c>
      <c r="M4352" s="100">
        <v>1608.190665439078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AA509-6305-417A-A651-7D147107378A}">
  <sheetPr codeName="Sheet28"/>
  <dimension ref="A1:R106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1058</v>
      </c>
      <c r="C2" s="121"/>
      <c r="E2" s="24" t="s">
        <v>66</v>
      </c>
      <c r="F2" s="10" t="s">
        <v>22</v>
      </c>
      <c r="G2" s="5">
        <v>1977</v>
      </c>
      <c r="H2" s="78">
        <f>IF(B$20=0,0,G2/B$20)</f>
        <v>0.6890902753572673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1198.2824427480916</v>
      </c>
      <c r="Q2" s="67">
        <v>1048</v>
      </c>
      <c r="R2" s="54">
        <v>1255800</v>
      </c>
    </row>
    <row r="3" spans="1:18" x14ac:dyDescent="0.4">
      <c r="A3" s="18" t="s">
        <v>8</v>
      </c>
      <c r="B3" s="122">
        <v>8508</v>
      </c>
      <c r="C3" s="123"/>
      <c r="E3" s="25" t="s">
        <v>72</v>
      </c>
      <c r="F3" s="22" t="s">
        <v>27</v>
      </c>
      <c r="G3" s="15">
        <v>1423</v>
      </c>
      <c r="H3" s="79">
        <f>IF(B$20=0,0,G3/B$20)</f>
        <v>0.49599163471592889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1358.5127201565558</v>
      </c>
      <c r="Q3" s="68">
        <v>1022</v>
      </c>
      <c r="R3" s="55">
        <v>1388400</v>
      </c>
    </row>
    <row r="4" spans="1:18" x14ac:dyDescent="0.4">
      <c r="A4" s="18" t="s">
        <v>6</v>
      </c>
      <c r="B4" s="124">
        <v>8800.5999999999985</v>
      </c>
      <c r="C4" s="125"/>
      <c r="E4" s="25" t="s">
        <v>64</v>
      </c>
      <c r="F4" s="22" t="s">
        <v>20</v>
      </c>
      <c r="G4" s="15">
        <v>1287</v>
      </c>
      <c r="H4" s="79">
        <f>IF(B$20=0,0,G4/B$20)</f>
        <v>0.44858835831300103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1078.0612244897959</v>
      </c>
      <c r="Q4" s="68">
        <v>980</v>
      </c>
      <c r="R4" s="55">
        <v>1056500</v>
      </c>
    </row>
    <row r="5" spans="1:18" x14ac:dyDescent="0.4">
      <c r="A5" s="18" t="s">
        <v>7</v>
      </c>
      <c r="B5" s="126">
        <f>IF(B$2=0,0,B$4/B$2)</f>
        <v>8.3181474480151216</v>
      </c>
      <c r="C5" s="127"/>
      <c r="E5" s="25" t="s">
        <v>154</v>
      </c>
      <c r="F5" s="22" t="s">
        <v>155</v>
      </c>
      <c r="G5" s="15">
        <v>867</v>
      </c>
      <c r="H5" s="79">
        <f>IF(B$20=0,0,G5/B$20)</f>
        <v>0.30219588706866501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1398.0066445182724</v>
      </c>
      <c r="Q5" s="68">
        <v>903</v>
      </c>
      <c r="R5" s="55">
        <v>1262400</v>
      </c>
    </row>
    <row r="6" spans="1:18" x14ac:dyDescent="0.4">
      <c r="A6" s="18" t="s">
        <v>204</v>
      </c>
      <c r="B6" s="128">
        <v>1846.8935867850905</v>
      </c>
      <c r="C6" s="129"/>
      <c r="E6" s="25" t="s">
        <v>68</v>
      </c>
      <c r="F6" s="22" t="s">
        <v>12</v>
      </c>
      <c r="G6" s="15">
        <v>824</v>
      </c>
      <c r="H6" s="79">
        <f>IF(B$20=0,0,G6/B$20)</f>
        <v>0.28720808644126872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873.53658536585363</v>
      </c>
      <c r="Q6" s="68">
        <v>820</v>
      </c>
      <c r="R6" s="55">
        <v>716300</v>
      </c>
    </row>
    <row r="7" spans="1:18" x14ac:dyDescent="0.4">
      <c r="A7" s="18" t="s">
        <v>1</v>
      </c>
      <c r="B7" s="130">
        <f>IF(B$2=0,0,(B$8*1+B$9*2+B$10*3)/B$2)</f>
        <v>1.8005671077504726</v>
      </c>
      <c r="C7" s="131"/>
      <c r="E7" s="25" t="s">
        <v>67</v>
      </c>
      <c r="F7" s="22" t="s">
        <v>23</v>
      </c>
      <c r="G7" s="15">
        <v>742</v>
      </c>
      <c r="H7" s="79">
        <f>IF(B$20=0,0,G7/B$20)</f>
        <v>0.25862669919832693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1356.8513119533527</v>
      </c>
      <c r="Q7" s="69">
        <v>686</v>
      </c>
      <c r="R7" s="56">
        <v>930800</v>
      </c>
    </row>
    <row r="8" spans="1:18" x14ac:dyDescent="0.4">
      <c r="A8" s="18" t="s">
        <v>2</v>
      </c>
      <c r="B8" s="15">
        <v>472</v>
      </c>
      <c r="C8" s="13">
        <f t="shared" ref="C8:C15" si="1">IF(B$2=0,0,B8/B$2)</f>
        <v>0.44612476370510395</v>
      </c>
      <c r="E8" s="25" t="s">
        <v>89</v>
      </c>
      <c r="F8" s="22" t="s">
        <v>44</v>
      </c>
      <c r="G8" s="15">
        <v>422</v>
      </c>
      <c r="H8" s="79">
        <f>IF(B$20=0,0,G8/B$20)</f>
        <v>0.14708957825026142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325</v>
      </c>
      <c r="C9" s="13">
        <f t="shared" si="1"/>
        <v>0.30718336483931946</v>
      </c>
      <c r="E9" s="25" t="s">
        <v>69</v>
      </c>
      <c r="F9" s="22" t="s">
        <v>24</v>
      </c>
      <c r="G9" s="15">
        <v>412</v>
      </c>
      <c r="H9" s="79">
        <f>IF(B$20=0,0,G9/B$20)</f>
        <v>0.14360404322063436</v>
      </c>
      <c r="I9" s="49">
        <v>8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261</v>
      </c>
      <c r="C10" s="2">
        <f t="shared" si="1"/>
        <v>0.24669187145557656</v>
      </c>
      <c r="E10" s="25" t="s">
        <v>65</v>
      </c>
      <c r="F10" s="22" t="s">
        <v>21</v>
      </c>
      <c r="G10" s="15">
        <v>315</v>
      </c>
      <c r="H10" s="79">
        <f>IF(B$20=0,0,G10/B$20)</f>
        <v>0.109794353433252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10.504220779220782</v>
      </c>
      <c r="Q10" s="67">
        <v>308</v>
      </c>
      <c r="R10" s="58">
        <v>3235.3000000000011</v>
      </c>
    </row>
    <row r="11" spans="1:18" x14ac:dyDescent="0.4">
      <c r="A11" s="19" t="s">
        <v>198</v>
      </c>
      <c r="B11" s="89">
        <f>IF(B8=0,0,C11/B8)</f>
        <v>38.249152542372876</v>
      </c>
      <c r="C11" s="90">
        <v>18053.599999999999</v>
      </c>
      <c r="E11" s="25" t="s">
        <v>70</v>
      </c>
      <c r="F11" s="22" t="s">
        <v>25</v>
      </c>
      <c r="G11" s="15">
        <v>234</v>
      </c>
      <c r="H11" s="79">
        <f>IF(B$20=0,0,G11/B$20)</f>
        <v>8.1561519693272924E-2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5.9472140762463344</v>
      </c>
      <c r="Q11" s="68">
        <v>341</v>
      </c>
      <c r="R11" s="59">
        <v>2028</v>
      </c>
    </row>
    <row r="12" spans="1:18" x14ac:dyDescent="0.4">
      <c r="A12" s="19" t="s">
        <v>199</v>
      </c>
      <c r="B12" s="89">
        <f>IF(B9=0,0,C12/B9)</f>
        <v>-0.40184615384615419</v>
      </c>
      <c r="C12" s="90">
        <v>-130.60000000000011</v>
      </c>
      <c r="E12" s="25" t="s">
        <v>86</v>
      </c>
      <c r="F12" s="22" t="s">
        <v>41</v>
      </c>
      <c r="G12" s="15">
        <v>188</v>
      </c>
      <c r="H12" s="79">
        <f>IF(B$20=0,0,G12/B$20)</f>
        <v>6.5528058556988497E-2</v>
      </c>
      <c r="I12" s="49">
        <v>7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8.6445812807881772</v>
      </c>
      <c r="Q12" s="69">
        <v>406</v>
      </c>
      <c r="R12" s="60">
        <v>3509.7000000000003</v>
      </c>
    </row>
    <row r="13" spans="1:18" x14ac:dyDescent="0.4">
      <c r="A13" s="19" t="s">
        <v>200</v>
      </c>
      <c r="B13" s="89">
        <f>IF(B10=0,0,C13/B10)</f>
        <v>-34.951724137931038</v>
      </c>
      <c r="C13" s="90">
        <v>-9122.4000000000015</v>
      </c>
      <c r="E13" s="25" t="s">
        <v>71</v>
      </c>
      <c r="F13" s="22" t="s">
        <v>26</v>
      </c>
      <c r="G13" s="15">
        <v>167</v>
      </c>
      <c r="H13" s="79">
        <f>IF(B$20=0,0,G13/B$20)</f>
        <v>5.8208434994771699E-2</v>
      </c>
      <c r="I13" s="49">
        <v>12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0.96519408353189584</v>
      </c>
      <c r="C14" s="127"/>
      <c r="E14" s="25" t="s">
        <v>83</v>
      </c>
      <c r="F14" s="22" t="s">
        <v>38</v>
      </c>
      <c r="G14" s="15">
        <v>124</v>
      </c>
      <c r="H14" s="79">
        <f>IF(B$20=0,0,G14/B$20)</f>
        <v>4.3220634367375395E-2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7.4669187145557661E-2</v>
      </c>
      <c r="E15" s="25" t="s">
        <v>78</v>
      </c>
      <c r="F15" s="22" t="s">
        <v>33</v>
      </c>
      <c r="G15" s="15">
        <v>82</v>
      </c>
      <c r="H15" s="79">
        <f>IF(B$20=0,0,G15/B$20)</f>
        <v>2.8581387242941791E-2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2297</v>
      </c>
      <c r="C16" s="4">
        <f>IF(B$3=0,0,B16/B$3)</f>
        <v>0.26998119417019278</v>
      </c>
      <c r="E16" s="25" t="s">
        <v>150</v>
      </c>
      <c r="F16" s="22" t="s">
        <v>151</v>
      </c>
      <c r="G16" s="15">
        <v>68</v>
      </c>
      <c r="H16" s="79">
        <f>IF(B$20=0,0,G16/B$20)</f>
        <v>2.3701638201463926E-2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1651</v>
      </c>
      <c r="C17" s="13">
        <f>IF(B$3=0,0,B17/B$3)</f>
        <v>0.19405265632346028</v>
      </c>
      <c r="E17" s="25" t="s">
        <v>81</v>
      </c>
      <c r="F17" s="22" t="s">
        <v>36</v>
      </c>
      <c r="G17" s="15">
        <v>56</v>
      </c>
      <c r="H17" s="79">
        <f>IF(B$20=0,0,G17/B$20)</f>
        <v>1.9518996165911469E-2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1361</v>
      </c>
      <c r="C18" s="1">
        <f>IF(B$16=0,0,B18/B$16)</f>
        <v>0.59251197213757079</v>
      </c>
      <c r="E18" s="25" t="s">
        <v>91</v>
      </c>
      <c r="F18" s="22" t="s">
        <v>46</v>
      </c>
      <c r="G18" s="15">
        <v>44</v>
      </c>
      <c r="H18" s="79">
        <f>IF(B$20=0,0,G18/B$20)</f>
        <v>1.533635413035901E-2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801</v>
      </c>
      <c r="C19" s="1">
        <f>IF(B$17=0,0,B19/B$17)</f>
        <v>0.48516050878255601</v>
      </c>
      <c r="E19" s="25" t="s">
        <v>79</v>
      </c>
      <c r="F19" s="22" t="s">
        <v>34</v>
      </c>
      <c r="G19" s="15">
        <v>35</v>
      </c>
      <c r="H19" s="79">
        <f>IF(B$20=0,0,G19/B$20)</f>
        <v>1.2199372603694667E-2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2869</v>
      </c>
      <c r="C20" s="1">
        <f>IF(B$3=0,0,B20/B$3)</f>
        <v>0.33721203573107661</v>
      </c>
      <c r="E20" s="25" t="s">
        <v>92</v>
      </c>
      <c r="F20" s="22" t="s">
        <v>47</v>
      </c>
      <c r="G20" s="15">
        <v>23</v>
      </c>
      <c r="H20" s="79">
        <f>IF(B$20=0,0,G20/B$20)</f>
        <v>8.0167305681422101E-3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1219</v>
      </c>
      <c r="C21" s="13">
        <f>IF(B$3=0,0,B21/B$3)</f>
        <v>0.14327691584391161</v>
      </c>
      <c r="E21" s="25" t="s">
        <v>85</v>
      </c>
      <c r="F21" s="22" t="s">
        <v>40</v>
      </c>
      <c r="G21" s="15">
        <v>17</v>
      </c>
      <c r="H21" s="79">
        <f>IF(B$20=0,0,G21/B$20)</f>
        <v>5.9254095503659815E-3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1212</v>
      </c>
      <c r="C22" s="13">
        <f>IF(B$20=0,0,B22/B$20)</f>
        <v>0.4224468455907982</v>
      </c>
      <c r="E22" s="25" t="s">
        <v>75</v>
      </c>
      <c r="F22" s="22" t="s">
        <v>30</v>
      </c>
      <c r="G22" s="15">
        <v>14</v>
      </c>
      <c r="H22" s="79">
        <f>IF(B$20=0,0,G22/B$20)</f>
        <v>4.8797490414778672E-3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1657</v>
      </c>
      <c r="C23" s="13">
        <f>IF(B$20=0,0,B23/B$20)</f>
        <v>0.57755315440920185</v>
      </c>
      <c r="E23" s="25" t="s">
        <v>77</v>
      </c>
      <c r="F23" s="22" t="s">
        <v>32</v>
      </c>
      <c r="G23" s="15">
        <v>13</v>
      </c>
      <c r="H23" s="79">
        <f>IF(B$20=0,0,G23/B$20)</f>
        <v>4.5311955385151622E-3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24.786363636363639</v>
      </c>
      <c r="Q23" s="68">
        <v>88</v>
      </c>
      <c r="R23" s="59">
        <v>2181.2000000000003</v>
      </c>
    </row>
    <row r="24" spans="1:18" x14ac:dyDescent="0.4">
      <c r="A24" s="18" t="s">
        <v>177</v>
      </c>
      <c r="B24" s="15">
        <v>1361</v>
      </c>
      <c r="C24" s="13">
        <f>IF(B$20=0,0,B24/B$20)</f>
        <v>0.47438131753224122</v>
      </c>
      <c r="E24" s="25" t="s">
        <v>73</v>
      </c>
      <c r="F24" s="22" t="s">
        <v>28</v>
      </c>
      <c r="G24" s="15">
        <v>12</v>
      </c>
      <c r="H24" s="79">
        <f>IF(B$20=0,0,G24/B$20)</f>
        <v>4.1826420355524571E-3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801</v>
      </c>
      <c r="C25" s="13">
        <f>IF(B$20=0,0,B25/B$20)</f>
        <v>0.27919135587312655</v>
      </c>
      <c r="E25" s="25" t="s">
        <v>87</v>
      </c>
      <c r="F25" s="22" t="s">
        <v>42</v>
      </c>
      <c r="G25" s="15">
        <v>8</v>
      </c>
      <c r="H25" s="79">
        <f>IF(B$20=0,0,G25/B$20)</f>
        <v>2.7884280237016382E-3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707</v>
      </c>
      <c r="C26" s="13">
        <f>IF(B$20=0,0,B26/B$20)</f>
        <v>0.24642732659463226</v>
      </c>
      <c r="E26" s="25" t="s">
        <v>88</v>
      </c>
      <c r="F26" s="22" t="s">
        <v>43</v>
      </c>
      <c r="G26" s="15">
        <v>7</v>
      </c>
      <c r="H26" s="79">
        <f>IF(B$20=0,0,G26/B$20)</f>
        <v>2.4398745207389336E-3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13.826693227091635</v>
      </c>
      <c r="Q26" s="68">
        <v>251</v>
      </c>
      <c r="R26" s="59">
        <v>3470.5000000000005</v>
      </c>
    </row>
    <row r="27" spans="1:18" x14ac:dyDescent="0.4">
      <c r="A27" s="18" t="s">
        <v>5</v>
      </c>
      <c r="B27" s="7">
        <f>IF(B$20=0,0,C27/B$20)</f>
        <v>9132.6594632276046</v>
      </c>
      <c r="C27" s="3">
        <v>26201600</v>
      </c>
      <c r="E27" s="25" t="s">
        <v>90</v>
      </c>
      <c r="F27" s="22" t="s">
        <v>45</v>
      </c>
      <c r="G27" s="15">
        <v>7</v>
      </c>
      <c r="H27" s="79">
        <f>IF(B$20=0,0,G27/B$20)</f>
        <v>2.4398745207389336E-3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10.968047337278108</v>
      </c>
      <c r="Q27" s="68">
        <v>507</v>
      </c>
      <c r="R27" s="59">
        <v>5560.8000000000011</v>
      </c>
    </row>
    <row r="28" spans="1:18" x14ac:dyDescent="0.4">
      <c r="A28" s="19" t="s">
        <v>159</v>
      </c>
      <c r="B28" s="86">
        <f>IF($B$20-B$19=0,0,C28/($B$20-B$19))</f>
        <v>9530.9477756286269</v>
      </c>
      <c r="C28" s="87">
        <v>19710000</v>
      </c>
      <c r="E28" s="25" t="s">
        <v>93</v>
      </c>
      <c r="F28" s="22" t="s">
        <v>48</v>
      </c>
      <c r="G28" s="15">
        <v>7</v>
      </c>
      <c r="H28" s="79">
        <f>IF(B$20=0,0,G28/B$20)</f>
        <v>2.4398745207389336E-3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8104.3695380774034</v>
      </c>
      <c r="C29" s="87">
        <v>6491600</v>
      </c>
      <c r="E29" s="25" t="s">
        <v>74</v>
      </c>
      <c r="F29" s="22" t="s">
        <v>29</v>
      </c>
      <c r="G29" s="15">
        <v>6</v>
      </c>
      <c r="H29" s="79">
        <f>IF(B$20=0,0,G29/B$20)</f>
        <v>2.0913210177762286E-3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186</v>
      </c>
      <c r="P29" s="74">
        <f>IF(Q29=0,0,R29/Q29)</f>
        <v>5.783595505617976</v>
      </c>
      <c r="Q29" s="68">
        <v>445</v>
      </c>
      <c r="R29" s="59">
        <v>2573.6999999999994</v>
      </c>
    </row>
    <row r="30" spans="1:18" x14ac:dyDescent="0.4">
      <c r="A30" s="19" t="s">
        <v>158</v>
      </c>
      <c r="B30" s="86">
        <f>IF(B$21=0,0,C30/B$21)</f>
        <v>-8232.0754716981137</v>
      </c>
      <c r="C30" s="87">
        <v>-10034900</v>
      </c>
      <c r="E30" s="25" t="s">
        <v>84</v>
      </c>
      <c r="F30" s="22" t="s">
        <v>39</v>
      </c>
      <c r="G30" s="15">
        <v>6</v>
      </c>
      <c r="H30" s="79">
        <f>IF(B$20=0,0,G30/B$20)</f>
        <v>2.0913210177762286E-3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187</v>
      </c>
      <c r="P30" s="74">
        <f>IF(Q30=0,0,R30/Q30)</f>
        <v>5.283333333333335</v>
      </c>
      <c r="Q30" s="68">
        <v>30</v>
      </c>
      <c r="R30" s="59">
        <v>158.50000000000006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1.7427675148135239E-3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1.3942140118508191E-3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1</v>
      </c>
      <c r="H33" s="79">
        <f>IF(B$20=0,0,G33/B$20)</f>
        <v>3.4855350296270478E-4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1</v>
      </c>
      <c r="H34" s="79">
        <f>IF(B$20=0,0,G34/B$20)</f>
        <v>3.4855350296270478E-4</v>
      </c>
      <c r="I34" s="49">
        <v>2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7</v>
      </c>
      <c r="C35" s="14">
        <f>IF(B$3=0,0,B35/B$3)</f>
        <v>8.2275505406676072E-4</v>
      </c>
      <c r="E35" s="25" t="s">
        <v>98</v>
      </c>
      <c r="F35" s="22" t="s">
        <v>53</v>
      </c>
      <c r="G35" s="15">
        <v>1</v>
      </c>
      <c r="H35" s="79">
        <f>IF(B$20=0,0,G35/B$20)</f>
        <v>3.4855350296270478E-4</v>
      </c>
      <c r="I35" s="49">
        <v>1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99</v>
      </c>
      <c r="F36" s="22" t="s">
        <v>54</v>
      </c>
      <c r="G36" s="15">
        <v>1</v>
      </c>
      <c r="H36" s="79">
        <f>IF(B$20=0,0,G36/B$20)</f>
        <v>3.4855350296270478E-4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175</v>
      </c>
      <c r="C37" s="88">
        <f t="shared" ref="C37:C49" si="2">IF(B$20=0,0,B37/B$20)</f>
        <v>6.0996863018473332E-2</v>
      </c>
      <c r="E37" s="25" t="s">
        <v>82</v>
      </c>
      <c r="F37" s="22" t="s">
        <v>37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407</v>
      </c>
      <c r="C38" s="13">
        <f t="shared" si="2"/>
        <v>0.14186127570582086</v>
      </c>
      <c r="E38" s="25" t="s">
        <v>94</v>
      </c>
      <c r="F38" s="22" t="s">
        <v>49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516</v>
      </c>
      <c r="C39" s="13">
        <f t="shared" si="2"/>
        <v>0.17985360752875568</v>
      </c>
      <c r="E39" s="25" t="s">
        <v>96</v>
      </c>
      <c r="F39" s="22" t="s">
        <v>51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529</v>
      </c>
      <c r="C40" s="13">
        <f t="shared" si="2"/>
        <v>0.18438480306727081</v>
      </c>
      <c r="E40" s="25" t="s">
        <v>97</v>
      </c>
      <c r="F40" s="22" t="s">
        <v>52</v>
      </c>
      <c r="G40" s="15">
        <v>0</v>
      </c>
      <c r="H40" s="79">
        <f>IF(B$20=0,0,G40/B$20)</f>
        <v>0</v>
      </c>
      <c r="I40" s="49">
        <v>4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412</v>
      </c>
      <c r="C41" s="13">
        <f t="shared" si="2"/>
        <v>0.14360404322063436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285</v>
      </c>
      <c r="C42" s="13">
        <f t="shared" si="2"/>
        <v>9.9337748344370855E-2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166</v>
      </c>
      <c r="C43" s="13">
        <f t="shared" si="2"/>
        <v>5.7859881491808991E-2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80</v>
      </c>
      <c r="C44" s="13">
        <f t="shared" si="2"/>
        <v>2.7884280237016383E-2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54</v>
      </c>
      <c r="C45" s="13">
        <f t="shared" si="2"/>
        <v>1.8821889159986057E-2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8.0167305681422101E-3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14</v>
      </c>
      <c r="C47" s="13">
        <f t="shared" si="2"/>
        <v>4.8797490414778672E-3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1.7427675148135239E-3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47</v>
      </c>
      <c r="C49" s="14">
        <f t="shared" si="2"/>
        <v>1.6382014639247124E-2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8052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2713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  <row r="1043" spans="11:13" x14ac:dyDescent="0.4">
      <c r="K1043" s="65">
        <v>1041</v>
      </c>
      <c r="L1043" s="102">
        <v>8641.5</v>
      </c>
      <c r="M1043" s="100">
        <v>1838.7189104157981</v>
      </c>
    </row>
    <row r="1044" spans="11:13" x14ac:dyDescent="0.4">
      <c r="K1044" s="65">
        <v>1042</v>
      </c>
      <c r="L1044" s="102">
        <v>8640.2999999999993</v>
      </c>
      <c r="M1044" s="100">
        <v>1837.4485969533032</v>
      </c>
    </row>
    <row r="1045" spans="11:13" x14ac:dyDescent="0.4">
      <c r="K1045" s="65">
        <v>1043</v>
      </c>
      <c r="L1045" s="102">
        <v>8594.0999999999985</v>
      </c>
      <c r="M1045" s="100">
        <v>1828.0859053715833</v>
      </c>
    </row>
    <row r="1046" spans="11:13" x14ac:dyDescent="0.4">
      <c r="K1046" s="65">
        <v>1044</v>
      </c>
      <c r="L1046" s="102">
        <v>8641.2999999999993</v>
      </c>
      <c r="M1046" s="100">
        <v>1835.5913899393538</v>
      </c>
    </row>
    <row r="1047" spans="11:13" x14ac:dyDescent="0.4">
      <c r="K1047" s="65">
        <v>1045</v>
      </c>
      <c r="L1047" s="102">
        <v>8650.6999999999989</v>
      </c>
      <c r="M1047" s="100">
        <v>1836.2478415997177</v>
      </c>
    </row>
    <row r="1048" spans="11:13" x14ac:dyDescent="0.4">
      <c r="K1048" s="65">
        <v>1046</v>
      </c>
      <c r="L1048" s="102">
        <v>8652.0999999999985</v>
      </c>
      <c r="M1048" s="100">
        <v>1835.4603545501195</v>
      </c>
    </row>
    <row r="1049" spans="11:13" x14ac:dyDescent="0.4">
      <c r="K1049" s="65">
        <v>1047</v>
      </c>
      <c r="L1049" s="102">
        <v>8719.5999999999985</v>
      </c>
      <c r="M1049" s="100">
        <v>1846.5755924228188</v>
      </c>
    </row>
    <row r="1050" spans="11:13" x14ac:dyDescent="0.4">
      <c r="K1050" s="65">
        <v>1048</v>
      </c>
      <c r="L1050" s="102">
        <v>8750.3999999999978</v>
      </c>
      <c r="M1050" s="100">
        <v>1850.0821388682818</v>
      </c>
    </row>
    <row r="1051" spans="11:13" x14ac:dyDescent="0.4">
      <c r="K1051" s="65">
        <v>1049</v>
      </c>
      <c r="L1051" s="102">
        <v>8729.3999999999978</v>
      </c>
      <c r="M1051" s="100">
        <v>1844.9996460350721</v>
      </c>
    </row>
    <row r="1052" spans="11:13" x14ac:dyDescent="0.4">
      <c r="K1052" s="65">
        <v>1050</v>
      </c>
      <c r="L1052" s="102">
        <v>8696.6999999999989</v>
      </c>
      <c r="M1052" s="100">
        <v>1837.8596481588618</v>
      </c>
    </row>
    <row r="1053" spans="11:13" x14ac:dyDescent="0.4">
      <c r="K1053" s="65">
        <v>1051</v>
      </c>
      <c r="L1053" s="102">
        <v>8657.9999999999982</v>
      </c>
      <c r="M1053" s="100">
        <v>1829.5624902699085</v>
      </c>
    </row>
    <row r="1054" spans="11:13" x14ac:dyDescent="0.4">
      <c r="K1054" s="65">
        <v>1052</v>
      </c>
      <c r="L1054" s="102">
        <v>8651.5999999999985</v>
      </c>
      <c r="M1054" s="100">
        <v>1827.231115328289</v>
      </c>
    </row>
    <row r="1055" spans="11:13" x14ac:dyDescent="0.4">
      <c r="K1055" s="65">
        <v>1053</v>
      </c>
      <c r="L1055" s="102">
        <v>8650.7999999999993</v>
      </c>
      <c r="M1055" s="100">
        <v>1825.8377286363193</v>
      </c>
    </row>
    <row r="1056" spans="11:13" x14ac:dyDescent="0.4">
      <c r="K1056" s="65">
        <v>1054</v>
      </c>
      <c r="L1056" s="102">
        <v>8723.0999999999985</v>
      </c>
      <c r="M1056" s="100">
        <v>1837.8507022645015</v>
      </c>
    </row>
    <row r="1057" spans="11:13" x14ac:dyDescent="0.4">
      <c r="K1057" s="65">
        <v>1055</v>
      </c>
      <c r="L1057" s="102">
        <v>8717.7999999999993</v>
      </c>
      <c r="M1057" s="100">
        <v>1835.6735980509145</v>
      </c>
    </row>
    <row r="1058" spans="11:13" x14ac:dyDescent="0.4">
      <c r="K1058" s="65">
        <v>1056</v>
      </c>
      <c r="L1058" s="102">
        <v>8769.5999999999985</v>
      </c>
      <c r="M1058" s="100">
        <v>1843.805556462609</v>
      </c>
    </row>
    <row r="1059" spans="11:13" x14ac:dyDescent="0.4">
      <c r="K1059" s="65">
        <v>1057</v>
      </c>
      <c r="L1059" s="102">
        <v>8802.0999999999985</v>
      </c>
      <c r="M1059" s="100">
        <v>1848.5227231238334</v>
      </c>
    </row>
    <row r="1060" spans="11:13" x14ac:dyDescent="0.4">
      <c r="K1060" s="65">
        <v>1058</v>
      </c>
      <c r="L1060" s="102">
        <v>8800.5999999999985</v>
      </c>
      <c r="M1060" s="100">
        <v>1846.8935867850905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780B-E506-45B4-9AA8-F1DC9DF02D3B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4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F8038-B1AD-4D7C-B267-864ED188711A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DA45A-E682-4BC8-AF32-736168AFA5A8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13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12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6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F6B3-4203-4C8B-A025-4A04559E5C27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CF0F9-8E96-4705-B33A-7CC96A0C606D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4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F712E-2257-4554-8B2E-B664365B17AC}">
  <sheetPr codeName="Sheet35"/>
  <dimension ref="A1:R3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397</v>
      </c>
      <c r="C2" s="121"/>
      <c r="E2" s="24" t="s">
        <v>66</v>
      </c>
      <c r="F2" s="10" t="s">
        <v>22</v>
      </c>
      <c r="G2" s="5">
        <v>643</v>
      </c>
      <c r="H2" s="78">
        <f>IF(B$20=0,0,G2/B$20)</f>
        <v>0.63163064833005889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191.93954659949623</v>
      </c>
      <c r="Q2" s="67">
        <v>397</v>
      </c>
      <c r="R2" s="54">
        <v>76200</v>
      </c>
    </row>
    <row r="3" spans="1:18" x14ac:dyDescent="0.4">
      <c r="A3" s="18" t="s">
        <v>8</v>
      </c>
      <c r="B3" s="122">
        <v>3345</v>
      </c>
      <c r="C3" s="123"/>
      <c r="E3" s="25" t="s">
        <v>72</v>
      </c>
      <c r="F3" s="22" t="s">
        <v>27</v>
      </c>
      <c r="G3" s="15">
        <v>569</v>
      </c>
      <c r="H3" s="79">
        <f>IF(B$20=0,0,G3/B$20)</f>
        <v>0.55893909626719052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-1569.6658097686375</v>
      </c>
      <c r="Q3" s="68">
        <v>389</v>
      </c>
      <c r="R3" s="55">
        <v>-610600</v>
      </c>
    </row>
    <row r="4" spans="1:18" x14ac:dyDescent="0.4">
      <c r="A4" s="18" t="s">
        <v>6</v>
      </c>
      <c r="B4" s="124">
        <v>-1222.3</v>
      </c>
      <c r="C4" s="125"/>
      <c r="E4" s="25" t="s">
        <v>64</v>
      </c>
      <c r="F4" s="22" t="s">
        <v>20</v>
      </c>
      <c r="G4" s="15">
        <v>347</v>
      </c>
      <c r="H4" s="79">
        <f>IF(B$20=0,0,G4/B$20)</f>
        <v>0.34086444007858546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-746.42857142857144</v>
      </c>
      <c r="Q4" s="68">
        <v>364</v>
      </c>
      <c r="R4" s="55">
        <v>-271700</v>
      </c>
    </row>
    <row r="5" spans="1:18" x14ac:dyDescent="0.4">
      <c r="A5" s="18" t="s">
        <v>7</v>
      </c>
      <c r="B5" s="126">
        <f>IF(B$2=0,0,B$4/B$2)</f>
        <v>-3.0788413098236775</v>
      </c>
      <c r="C5" s="127"/>
      <c r="E5" s="25" t="s">
        <v>154</v>
      </c>
      <c r="F5" s="22" t="s">
        <v>155</v>
      </c>
      <c r="G5" s="15">
        <v>319</v>
      </c>
      <c r="H5" s="79">
        <f>IF(B$20=0,0,G5/B$20)</f>
        <v>0.31335952848722987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-150.72046109510086</v>
      </c>
      <c r="Q5" s="68">
        <v>347</v>
      </c>
      <c r="R5" s="55">
        <v>-52300</v>
      </c>
    </row>
    <row r="6" spans="1:18" x14ac:dyDescent="0.4">
      <c r="A6" s="18" t="s">
        <v>204</v>
      </c>
      <c r="B6" s="128">
        <v>1502.387739697532</v>
      </c>
      <c r="C6" s="129"/>
      <c r="E6" s="25" t="s">
        <v>68</v>
      </c>
      <c r="F6" s="22" t="s">
        <v>12</v>
      </c>
      <c r="G6" s="15">
        <v>264</v>
      </c>
      <c r="H6" s="79">
        <f>IF(B$20=0,0,G6/B$20)</f>
        <v>0.2593320235756385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-526.1682242990654</v>
      </c>
      <c r="Q6" s="68">
        <v>321</v>
      </c>
      <c r="R6" s="55">
        <v>-168900</v>
      </c>
    </row>
    <row r="7" spans="1:18" x14ac:dyDescent="0.4">
      <c r="A7" s="18" t="s">
        <v>1</v>
      </c>
      <c r="B7" s="130">
        <f>IF(B$2=0,0,(B$8*1+B$9*2+B$10*3)/B$2)</f>
        <v>2.0856423173803527</v>
      </c>
      <c r="C7" s="131"/>
      <c r="E7" s="25" t="s">
        <v>67</v>
      </c>
      <c r="F7" s="22" t="s">
        <v>23</v>
      </c>
      <c r="G7" s="15">
        <v>179</v>
      </c>
      <c r="H7" s="79">
        <f>IF(B$20=0,0,G7/B$20)</f>
        <v>0.17583497053045186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-825.65055762081784</v>
      </c>
      <c r="Q7" s="69">
        <v>269</v>
      </c>
      <c r="R7" s="56">
        <v>-222100</v>
      </c>
    </row>
    <row r="8" spans="1:18" x14ac:dyDescent="0.4">
      <c r="A8" s="18" t="s">
        <v>2</v>
      </c>
      <c r="B8" s="15">
        <v>112</v>
      </c>
      <c r="C8" s="13">
        <f t="shared" ref="C8:C15" si="1">IF(B$2=0,0,B8/B$2)</f>
        <v>0.28211586901763225</v>
      </c>
      <c r="E8" s="25" t="s">
        <v>69</v>
      </c>
      <c r="F8" s="22" t="s">
        <v>24</v>
      </c>
      <c r="G8" s="15">
        <v>138</v>
      </c>
      <c r="H8" s="79">
        <f>IF(B$20=0,0,G8/B$20)</f>
        <v>0.13555992141453832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139</v>
      </c>
      <c r="C9" s="13">
        <f t="shared" si="1"/>
        <v>0.3501259445843829</v>
      </c>
      <c r="E9" s="25" t="s">
        <v>65</v>
      </c>
      <c r="F9" s="22" t="s">
        <v>21</v>
      </c>
      <c r="G9" s="15">
        <v>93</v>
      </c>
      <c r="H9" s="79">
        <f>IF(B$20=0,0,G9/B$20)</f>
        <v>9.1355599214145378E-2</v>
      </c>
      <c r="I9" s="49">
        <v>16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146</v>
      </c>
      <c r="C10" s="2">
        <f t="shared" si="1"/>
        <v>0.36775818639798491</v>
      </c>
      <c r="E10" s="25" t="s">
        <v>89</v>
      </c>
      <c r="F10" s="22" t="s">
        <v>44</v>
      </c>
      <c r="G10" s="15">
        <v>86</v>
      </c>
      <c r="H10" s="79">
        <f>IF(B$20=0,0,G10/B$20)</f>
        <v>8.4479371316306479E-2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-6.7580882352941192</v>
      </c>
      <c r="Q10" s="67">
        <v>136</v>
      </c>
      <c r="R10" s="58">
        <v>-919.10000000000025</v>
      </c>
    </row>
    <row r="11" spans="1:18" x14ac:dyDescent="0.4">
      <c r="A11" s="19" t="s">
        <v>198</v>
      </c>
      <c r="B11" s="89">
        <f>IF(B8=0,0,C11/B8)</f>
        <v>36.039285714285711</v>
      </c>
      <c r="C11" s="90">
        <v>4036.3999999999996</v>
      </c>
      <c r="E11" s="25" t="s">
        <v>70</v>
      </c>
      <c r="F11" s="22" t="s">
        <v>25</v>
      </c>
      <c r="G11" s="15">
        <v>82</v>
      </c>
      <c r="H11" s="79">
        <f>IF(B$20=0,0,G11/B$20)</f>
        <v>8.0550098231827114E-2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-2.1780487804878046</v>
      </c>
      <c r="Q11" s="68">
        <v>123</v>
      </c>
      <c r="R11" s="59">
        <v>-267.89999999999998</v>
      </c>
    </row>
    <row r="12" spans="1:18" x14ac:dyDescent="0.4">
      <c r="A12" s="19" t="s">
        <v>199</v>
      </c>
      <c r="B12" s="89">
        <f>IF(B9=0,0,C12/B9)</f>
        <v>-0.90287769784172689</v>
      </c>
      <c r="C12" s="90">
        <v>-125.50000000000004</v>
      </c>
      <c r="E12" s="25" t="s">
        <v>71</v>
      </c>
      <c r="F12" s="22" t="s">
        <v>26</v>
      </c>
      <c r="G12" s="15">
        <v>80</v>
      </c>
      <c r="H12" s="79">
        <f>IF(B$20=0,0,G12/B$20)</f>
        <v>7.8585461689587424E-2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-0.25579710144927587</v>
      </c>
      <c r="Q12" s="69">
        <v>138</v>
      </c>
      <c r="R12" s="60">
        <v>-35.300000000000068</v>
      </c>
    </row>
    <row r="13" spans="1:18" x14ac:dyDescent="0.4">
      <c r="A13" s="19" t="s">
        <v>200</v>
      </c>
      <c r="B13" s="89">
        <f>IF(B10=0,0,C13/B10)</f>
        <v>-35.158904109589038</v>
      </c>
      <c r="C13" s="90">
        <v>-5133.2</v>
      </c>
      <c r="E13" s="25" t="s">
        <v>83</v>
      </c>
      <c r="F13" s="22" t="s">
        <v>38</v>
      </c>
      <c r="G13" s="15">
        <v>67</v>
      </c>
      <c r="H13" s="79">
        <f>IF(B$20=0,0,G13/B$20)</f>
        <v>6.5815324165029471E-2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-7.498697715017026E-3</v>
      </c>
      <c r="C14" s="127"/>
      <c r="E14" s="25" t="s">
        <v>81</v>
      </c>
      <c r="F14" s="22" t="s">
        <v>36</v>
      </c>
      <c r="G14" s="15">
        <v>36</v>
      </c>
      <c r="H14" s="79">
        <f>IF(B$20=0,0,G14/B$20)</f>
        <v>3.536345776031434E-2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43</v>
      </c>
      <c r="C15" s="14">
        <f t="shared" si="1"/>
        <v>0.10831234256926953</v>
      </c>
      <c r="E15" s="25" t="s">
        <v>86</v>
      </c>
      <c r="F15" s="22" t="s">
        <v>41</v>
      </c>
      <c r="G15" s="15">
        <v>33</v>
      </c>
      <c r="H15" s="79">
        <f>IF(B$20=0,0,G15/B$20)</f>
        <v>3.2416502946954813E-2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656</v>
      </c>
      <c r="C16" s="4">
        <f>IF(B$3=0,0,B16/B$3)</f>
        <v>0.19611360239162931</v>
      </c>
      <c r="E16" s="25" t="s">
        <v>78</v>
      </c>
      <c r="F16" s="22" t="s">
        <v>33</v>
      </c>
      <c r="G16" s="15">
        <v>21</v>
      </c>
      <c r="H16" s="79">
        <f>IF(B$20=0,0,G16/B$20)</f>
        <v>2.0628683693516701E-2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906</v>
      </c>
      <c r="C17" s="13">
        <f>IF(B$3=0,0,B17/B$3)</f>
        <v>0.27085201793721975</v>
      </c>
      <c r="E17" s="25" t="s">
        <v>79</v>
      </c>
      <c r="F17" s="22" t="s">
        <v>34</v>
      </c>
      <c r="G17" s="15">
        <v>16</v>
      </c>
      <c r="H17" s="79">
        <f>IF(B$20=0,0,G17/B$20)</f>
        <v>1.5717092337917484E-2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348</v>
      </c>
      <c r="C18" s="1">
        <f>IF(B$16=0,0,B18/B$16)</f>
        <v>0.53048780487804881</v>
      </c>
      <c r="E18" s="25" t="s">
        <v>91</v>
      </c>
      <c r="F18" s="22" t="s">
        <v>46</v>
      </c>
      <c r="G18" s="15">
        <v>11</v>
      </c>
      <c r="H18" s="79">
        <f>IF(B$20=0,0,G18/B$20)</f>
        <v>1.0805500982318271E-2</v>
      </c>
      <c r="I18" s="49">
        <v>13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366</v>
      </c>
      <c r="C19" s="1">
        <f>IF(B$17=0,0,B19/B$17)</f>
        <v>0.40397350993377484</v>
      </c>
      <c r="E19" s="25" t="s">
        <v>74</v>
      </c>
      <c r="F19" s="22" t="s">
        <v>29</v>
      </c>
      <c r="G19" s="15">
        <v>6</v>
      </c>
      <c r="H19" s="79">
        <f>IF(B$20=0,0,G19/B$20)</f>
        <v>5.893909626719057E-3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188</v>
      </c>
      <c r="P19" s="74">
        <f>IF(Q19=0,0,R19/Q19)</f>
        <v>2.7096551724137909</v>
      </c>
      <c r="Q19" s="68">
        <v>145</v>
      </c>
      <c r="R19" s="59">
        <v>392.89999999999969</v>
      </c>
    </row>
    <row r="20" spans="1:18" x14ac:dyDescent="0.4">
      <c r="A20" s="9" t="s">
        <v>10</v>
      </c>
      <c r="B20" s="5">
        <v>1018</v>
      </c>
      <c r="C20" s="1">
        <f>IF(B$3=0,0,B20/B$3)</f>
        <v>0.30433482810164425</v>
      </c>
      <c r="E20" s="25" t="s">
        <v>75</v>
      </c>
      <c r="F20" s="22" t="s">
        <v>30</v>
      </c>
      <c r="G20" s="15">
        <v>5</v>
      </c>
      <c r="H20" s="79">
        <f>IF(B$20=0,0,G20/B$20)</f>
        <v>4.911591355599214E-3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182</v>
      </c>
      <c r="P20" s="74">
        <f>IF(Q20=0,0,R20/Q20)</f>
        <v>2.0038834951456295</v>
      </c>
      <c r="Q20" s="68">
        <v>103</v>
      </c>
      <c r="R20" s="59">
        <v>206.39999999999984</v>
      </c>
    </row>
    <row r="21" spans="1:18" x14ac:dyDescent="0.4">
      <c r="A21" s="18" t="s">
        <v>13</v>
      </c>
      <c r="B21" s="15">
        <v>532</v>
      </c>
      <c r="C21" s="13">
        <f>IF(B$3=0,0,B21/B$3)</f>
        <v>0.15904334828101643</v>
      </c>
      <c r="E21" s="25" t="s">
        <v>77</v>
      </c>
      <c r="F21" s="22" t="s">
        <v>32</v>
      </c>
      <c r="G21" s="15">
        <v>5</v>
      </c>
      <c r="H21" s="79">
        <f>IF(B$20=0,0,G21/B$20)</f>
        <v>4.911591355599214E-3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447</v>
      </c>
      <c r="C22" s="13">
        <f>IF(B$20=0,0,B22/B$20)</f>
        <v>0.43909626719056977</v>
      </c>
      <c r="E22" s="25" t="s">
        <v>88</v>
      </c>
      <c r="F22" s="22" t="s">
        <v>43</v>
      </c>
      <c r="G22" s="15">
        <v>5</v>
      </c>
      <c r="H22" s="79">
        <f>IF(B$20=0,0,G22/B$20)</f>
        <v>4.911591355599214E-3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571</v>
      </c>
      <c r="C23" s="13">
        <f>IF(B$20=0,0,B23/B$20)</f>
        <v>0.56090373280943029</v>
      </c>
      <c r="E23" s="25" t="s">
        <v>93</v>
      </c>
      <c r="F23" s="22" t="s">
        <v>48</v>
      </c>
      <c r="G23" s="15">
        <v>3</v>
      </c>
      <c r="H23" s="79">
        <f>IF(B$20=0,0,G23/B$20)</f>
        <v>2.9469548133595285E-3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-4.6533333333333342</v>
      </c>
      <c r="Q23" s="68">
        <v>120</v>
      </c>
      <c r="R23" s="59">
        <v>-558.40000000000009</v>
      </c>
    </row>
    <row r="24" spans="1:18" x14ac:dyDescent="0.4">
      <c r="A24" s="18" t="s">
        <v>177</v>
      </c>
      <c r="B24" s="15">
        <v>348</v>
      </c>
      <c r="C24" s="13">
        <f>IF(B$20=0,0,B24/B$20)</f>
        <v>0.34184675834970529</v>
      </c>
      <c r="E24" s="25" t="s">
        <v>73</v>
      </c>
      <c r="F24" s="22" t="s">
        <v>28</v>
      </c>
      <c r="G24" s="15">
        <v>2</v>
      </c>
      <c r="H24" s="79">
        <f>IF(B$20=0,0,G24/B$20)</f>
        <v>1.9646365422396855E-3</v>
      </c>
      <c r="I24" s="49">
        <v>12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366</v>
      </c>
      <c r="C25" s="13">
        <f>IF(B$20=0,0,B25/B$20)</f>
        <v>0.35952848722986247</v>
      </c>
      <c r="E25" s="25" t="s">
        <v>85</v>
      </c>
      <c r="F25" s="22" t="s">
        <v>40</v>
      </c>
      <c r="G25" s="15">
        <v>2</v>
      </c>
      <c r="H25" s="79">
        <f>IF(B$20=0,0,G25/B$20)</f>
        <v>1.9646365422396855E-3</v>
      </c>
      <c r="I25" s="49">
        <v>9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-14.39539748953975</v>
      </c>
      <c r="Q25" s="68">
        <v>239</v>
      </c>
      <c r="R25" s="59">
        <v>-3440.5000000000005</v>
      </c>
    </row>
    <row r="26" spans="1:18" x14ac:dyDescent="0.4">
      <c r="A26" s="18" t="s">
        <v>176</v>
      </c>
      <c r="B26" s="15">
        <v>304</v>
      </c>
      <c r="C26" s="13">
        <f>IF(B$20=0,0,B26/B$20)</f>
        <v>0.29862475442043224</v>
      </c>
      <c r="E26" s="25" t="s">
        <v>87</v>
      </c>
      <c r="F26" s="22" t="s">
        <v>42</v>
      </c>
      <c r="G26" s="15">
        <v>2</v>
      </c>
      <c r="H26" s="79">
        <f>IF(B$20=0,0,G26/B$20)</f>
        <v>1.9646365422396855E-3</v>
      </c>
      <c r="I26" s="49">
        <v>5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7418.172888015717</v>
      </c>
      <c r="C27" s="3">
        <v>7551700</v>
      </c>
      <c r="E27" s="25" t="s">
        <v>84</v>
      </c>
      <c r="F27" s="22" t="s">
        <v>39</v>
      </c>
      <c r="G27" s="15">
        <v>1</v>
      </c>
      <c r="H27" s="79">
        <f>IF(B$20=0,0,G27/B$20)</f>
        <v>9.8231827111984276E-4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8185.4294478527609</v>
      </c>
      <c r="C28" s="87">
        <v>5336900</v>
      </c>
      <c r="E28" s="25" t="s">
        <v>90</v>
      </c>
      <c r="F28" s="22" t="s">
        <v>45</v>
      </c>
      <c r="G28" s="15">
        <v>1</v>
      </c>
      <c r="H28" s="79">
        <f>IF(B$20=0,0,G28/B$20)</f>
        <v>9.8231827111984276E-4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6051.3661202185795</v>
      </c>
      <c r="C29" s="87">
        <v>2214800</v>
      </c>
      <c r="E29" s="25" t="s">
        <v>102</v>
      </c>
      <c r="F29" s="22" t="s">
        <v>57</v>
      </c>
      <c r="G29" s="15">
        <v>1</v>
      </c>
      <c r="H29" s="79">
        <f>IF(B$20=0,0,G29/B$20)</f>
        <v>9.8231827111984276E-4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-8416.165413533834</v>
      </c>
      <c r="C30" s="87">
        <v>-4477400</v>
      </c>
      <c r="E30" s="25" t="s">
        <v>106</v>
      </c>
      <c r="F30" s="22" t="s">
        <v>113</v>
      </c>
      <c r="G30" s="15">
        <v>1</v>
      </c>
      <c r="H30" s="79">
        <f>IF(B$20=0,0,G30/B$20)</f>
        <v>9.8231827111984276E-4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4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2.0926756352765323E-3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106</v>
      </c>
      <c r="C37" s="88">
        <f t="shared" ref="C37:C49" si="2">IF(B$20=0,0,B37/B$20)</f>
        <v>0.10412573673870335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207</v>
      </c>
      <c r="C38" s="13">
        <f t="shared" si="2"/>
        <v>0.20333988212180745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194</v>
      </c>
      <c r="C39" s="13">
        <f t="shared" si="2"/>
        <v>0.19056974459724951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188</v>
      </c>
      <c r="C40" s="13">
        <f t="shared" si="2"/>
        <v>0.18467583497053044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124</v>
      </c>
      <c r="C41" s="13">
        <f t="shared" si="2"/>
        <v>0.12180746561886051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63</v>
      </c>
      <c r="C42" s="13">
        <f t="shared" si="2"/>
        <v>6.1886051080550099E-2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3.6345776031434185E-2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26</v>
      </c>
      <c r="C44" s="13">
        <f t="shared" si="2"/>
        <v>2.5540275049115914E-2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9.823182711198428E-3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5.893909626719057E-3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9.8231827111984276E-4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4.911591355599214E-3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3165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967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  <row r="385" spans="11:13" x14ac:dyDescent="0.4">
      <c r="K385" s="65">
        <v>383</v>
      </c>
      <c r="L385" s="102">
        <v>-1332.7</v>
      </c>
      <c r="M385" s="100">
        <v>1472.8885486284569</v>
      </c>
    </row>
    <row r="386" spans="11:13" x14ac:dyDescent="0.4">
      <c r="K386" s="65">
        <v>384</v>
      </c>
      <c r="L386" s="102">
        <v>-1362.9</v>
      </c>
      <c r="M386" s="100">
        <v>1467.6572173366862</v>
      </c>
    </row>
    <row r="387" spans="11:13" x14ac:dyDescent="0.4">
      <c r="K387" s="65">
        <v>385</v>
      </c>
      <c r="L387" s="102">
        <v>-1418.5</v>
      </c>
      <c r="M387" s="100">
        <v>1458.041274032666</v>
      </c>
    </row>
    <row r="388" spans="11:13" x14ac:dyDescent="0.4">
      <c r="K388" s="65">
        <v>386</v>
      </c>
      <c r="L388" s="102">
        <v>-1419.1000000000001</v>
      </c>
      <c r="M388" s="100">
        <v>1458.9830263884701</v>
      </c>
    </row>
    <row r="389" spans="11:13" x14ac:dyDescent="0.4">
      <c r="K389" s="65">
        <v>387</v>
      </c>
      <c r="L389" s="102">
        <v>-1428</v>
      </c>
      <c r="M389" s="100">
        <v>1457.8371282301393</v>
      </c>
    </row>
    <row r="390" spans="11:13" x14ac:dyDescent="0.4">
      <c r="K390" s="65">
        <v>388</v>
      </c>
      <c r="L390" s="102">
        <v>-1426.6000000000001</v>
      </c>
      <c r="M390" s="100">
        <v>1459.1581054607584</v>
      </c>
    </row>
    <row r="391" spans="11:13" x14ac:dyDescent="0.4">
      <c r="K391" s="65">
        <v>389</v>
      </c>
      <c r="L391" s="102">
        <v>-1393</v>
      </c>
      <c r="M391" s="100">
        <v>1465.6731568279938</v>
      </c>
    </row>
    <row r="392" spans="11:13" x14ac:dyDescent="0.4">
      <c r="K392" s="65">
        <v>390</v>
      </c>
      <c r="L392" s="102">
        <v>-1385.2</v>
      </c>
      <c r="M392" s="100">
        <v>1467.979117887026</v>
      </c>
    </row>
    <row r="393" spans="11:13" x14ac:dyDescent="0.4">
      <c r="K393" s="65">
        <v>391</v>
      </c>
      <c r="L393" s="102">
        <v>-1323.8</v>
      </c>
      <c r="M393" s="100">
        <v>1480.0212431797038</v>
      </c>
    </row>
    <row r="394" spans="11:13" x14ac:dyDescent="0.4">
      <c r="K394" s="65">
        <v>392</v>
      </c>
      <c r="L394" s="102">
        <v>-1369.8</v>
      </c>
      <c r="M394" s="100">
        <v>1472.5751157206255</v>
      </c>
    </row>
    <row r="395" spans="11:13" x14ac:dyDescent="0.4">
      <c r="K395" s="65">
        <v>393</v>
      </c>
      <c r="L395" s="102">
        <v>-1338.5</v>
      </c>
      <c r="M395" s="100">
        <v>1479.1776650263018</v>
      </c>
    </row>
    <row r="396" spans="11:13" x14ac:dyDescent="0.4">
      <c r="K396" s="65">
        <v>394</v>
      </c>
      <c r="L396" s="102">
        <v>-1268.9000000000001</v>
      </c>
      <c r="M396" s="100">
        <v>1492.058599036144</v>
      </c>
    </row>
    <row r="397" spans="11:13" x14ac:dyDescent="0.4">
      <c r="K397" s="65">
        <v>395</v>
      </c>
      <c r="L397" s="102">
        <v>-1314.3</v>
      </c>
      <c r="M397" s="100">
        <v>1484.7562474419271</v>
      </c>
    </row>
    <row r="398" spans="11:13" x14ac:dyDescent="0.4">
      <c r="K398" s="65">
        <v>396</v>
      </c>
      <c r="L398" s="102">
        <v>-1269.4000000000001</v>
      </c>
      <c r="M398" s="100">
        <v>1493.6617099572757</v>
      </c>
    </row>
    <row r="399" spans="11:13" x14ac:dyDescent="0.4">
      <c r="K399" s="65">
        <v>397</v>
      </c>
      <c r="L399" s="102">
        <v>-1222.3</v>
      </c>
      <c r="M399" s="100">
        <v>1502.387739697532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A2D62-6981-4F4F-9C70-D3D28317B8D6}">
  <sheetPr codeName="Sheet36"/>
  <dimension ref="A1:R69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693</v>
      </c>
      <c r="C2" s="121"/>
      <c r="E2" s="24" t="s">
        <v>66</v>
      </c>
      <c r="F2" s="10" t="s">
        <v>22</v>
      </c>
      <c r="G2" s="5">
        <v>1289</v>
      </c>
      <c r="H2" s="78">
        <f>IF(B$20=0,0,G2/B$20)</f>
        <v>0.75601173020527856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-618.56725146198835</v>
      </c>
      <c r="Q2" s="67">
        <v>684</v>
      </c>
      <c r="R2" s="54">
        <v>-423100</v>
      </c>
    </row>
    <row r="3" spans="1:18" x14ac:dyDescent="0.4">
      <c r="A3" s="18" t="s">
        <v>8</v>
      </c>
      <c r="B3" s="122">
        <v>5643</v>
      </c>
      <c r="C3" s="123"/>
      <c r="E3" s="25" t="s">
        <v>72</v>
      </c>
      <c r="F3" s="22" t="s">
        <v>27</v>
      </c>
      <c r="G3" s="15">
        <v>878</v>
      </c>
      <c r="H3" s="79">
        <f>IF(B$20=0,0,G3/B$20)</f>
        <v>0.51495601173020533</v>
      </c>
      <c r="I3" s="49">
        <v>11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-217.11711711711712</v>
      </c>
      <c r="Q3" s="68">
        <v>666</v>
      </c>
      <c r="R3" s="55">
        <v>-144600</v>
      </c>
    </row>
    <row r="4" spans="1:18" x14ac:dyDescent="0.4">
      <c r="A4" s="18" t="s">
        <v>6</v>
      </c>
      <c r="B4" s="124">
        <v>-1332.6000000000006</v>
      </c>
      <c r="C4" s="125"/>
      <c r="E4" s="25" t="s">
        <v>64</v>
      </c>
      <c r="F4" s="22" t="s">
        <v>20</v>
      </c>
      <c r="G4" s="15">
        <v>706</v>
      </c>
      <c r="H4" s="79">
        <f>IF(B$20=0,0,G4/B$20)</f>
        <v>0.41407624633431084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166.45569620253164</v>
      </c>
      <c r="Q4" s="68">
        <v>632</v>
      </c>
      <c r="R4" s="55">
        <v>105200</v>
      </c>
    </row>
    <row r="5" spans="1:18" x14ac:dyDescent="0.4">
      <c r="A5" s="18" t="s">
        <v>7</v>
      </c>
      <c r="B5" s="126">
        <f>IF(B$2=0,0,B$4/B$2)</f>
        <v>-1.9229437229437238</v>
      </c>
      <c r="C5" s="127"/>
      <c r="E5" s="25" t="s">
        <v>154</v>
      </c>
      <c r="F5" s="22" t="s">
        <v>155</v>
      </c>
      <c r="G5" s="15">
        <v>591</v>
      </c>
      <c r="H5" s="79">
        <f>IF(B$20=0,0,G5/B$20)</f>
        <v>0.34662756598240468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-621.0526315789474</v>
      </c>
      <c r="Q5" s="68">
        <v>589</v>
      </c>
      <c r="R5" s="55">
        <v>-365800</v>
      </c>
    </row>
    <row r="6" spans="1:18" x14ac:dyDescent="0.4">
      <c r="A6" s="18" t="s">
        <v>204</v>
      </c>
      <c r="B6" s="128">
        <v>1526.8228152157571</v>
      </c>
      <c r="C6" s="129"/>
      <c r="E6" s="25" t="s">
        <v>68</v>
      </c>
      <c r="F6" s="22" t="s">
        <v>12</v>
      </c>
      <c r="G6" s="15">
        <v>494</v>
      </c>
      <c r="H6" s="79">
        <f>IF(B$20=0,0,G6/B$20)</f>
        <v>0.28973607038123167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-46.153846153846153</v>
      </c>
      <c r="Q6" s="68">
        <v>533</v>
      </c>
      <c r="R6" s="55">
        <v>-24600</v>
      </c>
    </row>
    <row r="7" spans="1:18" x14ac:dyDescent="0.4">
      <c r="A7" s="18" t="s">
        <v>1</v>
      </c>
      <c r="B7" s="130">
        <f>IF(B$2=0,0,(B$8*1+B$9*2+B$10*3)/B$2)</f>
        <v>2.0129870129870131</v>
      </c>
      <c r="C7" s="131"/>
      <c r="E7" s="25" t="s">
        <v>67</v>
      </c>
      <c r="F7" s="22" t="s">
        <v>23</v>
      </c>
      <c r="G7" s="15">
        <v>383</v>
      </c>
      <c r="H7" s="79">
        <f>IF(B$20=0,0,G7/B$20)</f>
        <v>0.22463343108504399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-165.18847006651885</v>
      </c>
      <c r="Q7" s="69">
        <v>451</v>
      </c>
      <c r="R7" s="56">
        <v>-74500</v>
      </c>
    </row>
    <row r="8" spans="1:18" x14ac:dyDescent="0.4">
      <c r="A8" s="18" t="s">
        <v>2</v>
      </c>
      <c r="B8" s="15">
        <v>224</v>
      </c>
      <c r="C8" s="13">
        <f t="shared" ref="C8:C15" si="1">IF(B$2=0,0,B8/B$2)</f>
        <v>0.32323232323232326</v>
      </c>
      <c r="E8" s="25" t="s">
        <v>69</v>
      </c>
      <c r="F8" s="22" t="s">
        <v>24</v>
      </c>
      <c r="G8" s="15">
        <v>223</v>
      </c>
      <c r="H8" s="79">
        <f>IF(B$20=0,0,G8/B$20)</f>
        <v>0.13079178885630499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236</v>
      </c>
      <c r="C9" s="13">
        <f t="shared" si="1"/>
        <v>0.34054834054834054</v>
      </c>
      <c r="E9" s="25" t="s">
        <v>89</v>
      </c>
      <c r="F9" s="22" t="s">
        <v>44</v>
      </c>
      <c r="G9" s="15">
        <v>207</v>
      </c>
      <c r="H9" s="79">
        <f>IF(B$20=0,0,G9/B$20)</f>
        <v>0.12140762463343109</v>
      </c>
      <c r="I9" s="49">
        <v>13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233</v>
      </c>
      <c r="C10" s="2">
        <f t="shared" si="1"/>
        <v>0.3362193362193362</v>
      </c>
      <c r="E10" s="25" t="s">
        <v>70</v>
      </c>
      <c r="F10" s="22" t="s">
        <v>25</v>
      </c>
      <c r="G10" s="15">
        <v>192</v>
      </c>
      <c r="H10" s="79">
        <f>IF(B$20=0,0,G10/B$20)</f>
        <v>0.1126099706744868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-2.3555066079295148</v>
      </c>
      <c r="Q10" s="67">
        <v>227</v>
      </c>
      <c r="R10" s="58">
        <v>-534.69999999999982</v>
      </c>
    </row>
    <row r="11" spans="1:18" x14ac:dyDescent="0.4">
      <c r="A11" s="19" t="s">
        <v>198</v>
      </c>
      <c r="B11" s="89">
        <f>IF(B8=0,0,C11/B8)</f>
        <v>36.294196428571432</v>
      </c>
      <c r="C11" s="90">
        <v>8129.9000000000015</v>
      </c>
      <c r="E11" s="25" t="s">
        <v>65</v>
      </c>
      <c r="F11" s="22" t="s">
        <v>21</v>
      </c>
      <c r="G11" s="15">
        <v>147</v>
      </c>
      <c r="H11" s="79">
        <f>IF(B$20=0,0,G11/B$20)</f>
        <v>8.6217008797653955E-2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-1.0270742358078602</v>
      </c>
      <c r="Q11" s="68">
        <v>229</v>
      </c>
      <c r="R11" s="59">
        <v>-235.2</v>
      </c>
    </row>
    <row r="12" spans="1:18" x14ac:dyDescent="0.4">
      <c r="A12" s="19" t="s">
        <v>199</v>
      </c>
      <c r="B12" s="89">
        <f>IF(B9=0,0,C12/B9)</f>
        <v>-1.7076271186440677</v>
      </c>
      <c r="C12" s="90">
        <v>-403</v>
      </c>
      <c r="E12" s="25" t="s">
        <v>71</v>
      </c>
      <c r="F12" s="22" t="s">
        <v>26</v>
      </c>
      <c r="G12" s="15">
        <v>141</v>
      </c>
      <c r="H12" s="79">
        <f>IF(B$20=0,0,G12/B$20)</f>
        <v>8.2697947214076251E-2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-2.5421276595744673</v>
      </c>
      <c r="Q12" s="69">
        <v>235</v>
      </c>
      <c r="R12" s="60">
        <v>-597.39999999999986</v>
      </c>
    </row>
    <row r="13" spans="1:18" x14ac:dyDescent="0.4">
      <c r="A13" s="19" t="s">
        <v>200</v>
      </c>
      <c r="B13" s="89">
        <f>IF(B10=0,0,C13/B10)</f>
        <v>-38.881974248927044</v>
      </c>
      <c r="C13" s="90">
        <v>-9059.5000000000018</v>
      </c>
      <c r="E13" s="25" t="s">
        <v>86</v>
      </c>
      <c r="F13" s="22" t="s">
        <v>41</v>
      </c>
      <c r="G13" s="15">
        <v>82</v>
      </c>
      <c r="H13" s="79">
        <f>IF(B$20=0,0,G13/B$20)</f>
        <v>4.8093841642228741E-2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-1.431801646333227</v>
      </c>
      <c r="C14" s="127"/>
      <c r="E14" s="25" t="s">
        <v>83</v>
      </c>
      <c r="F14" s="22" t="s">
        <v>38</v>
      </c>
      <c r="G14" s="15">
        <v>70</v>
      </c>
      <c r="H14" s="79">
        <f>IF(B$20=0,0,G14/B$20)</f>
        <v>4.1055718475073312E-2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77</v>
      </c>
      <c r="C15" s="14">
        <f t="shared" si="1"/>
        <v>0.1111111111111111</v>
      </c>
      <c r="E15" s="25" t="s">
        <v>78</v>
      </c>
      <c r="F15" s="22" t="s">
        <v>33</v>
      </c>
      <c r="G15" s="15">
        <v>62</v>
      </c>
      <c r="H15" s="79">
        <f>IF(B$20=0,0,G15/B$20)</f>
        <v>3.6363636363636362E-2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1313</v>
      </c>
      <c r="C16" s="4">
        <f>IF(B$3=0,0,B16/B$3)</f>
        <v>0.23267765373028532</v>
      </c>
      <c r="E16" s="25" t="s">
        <v>81</v>
      </c>
      <c r="F16" s="22" t="s">
        <v>36</v>
      </c>
      <c r="G16" s="15">
        <v>49</v>
      </c>
      <c r="H16" s="79">
        <f>IF(B$20=0,0,G16/B$20)</f>
        <v>2.873900293255132E-2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1336</v>
      </c>
      <c r="C17" s="13">
        <f>IF(B$3=0,0,B17/B$3)</f>
        <v>0.23675349991139466</v>
      </c>
      <c r="E17" s="25" t="s">
        <v>91</v>
      </c>
      <c r="F17" s="22" t="s">
        <v>46</v>
      </c>
      <c r="G17" s="15">
        <v>27</v>
      </c>
      <c r="H17" s="79">
        <f>IF(B$20=0,0,G17/B$20)</f>
        <v>1.5835777126099706E-2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718</v>
      </c>
      <c r="C18" s="1">
        <f>IF(B$16=0,0,B18/B$16)</f>
        <v>0.54683929931454689</v>
      </c>
      <c r="E18" s="25" t="s">
        <v>79</v>
      </c>
      <c r="F18" s="22" t="s">
        <v>34</v>
      </c>
      <c r="G18" s="15">
        <v>21</v>
      </c>
      <c r="H18" s="79">
        <f>IF(B$20=0,0,G18/B$20)</f>
        <v>1.2316715542521995E-2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511</v>
      </c>
      <c r="C19" s="1">
        <f>IF(B$17=0,0,B19/B$17)</f>
        <v>0.38248502994011974</v>
      </c>
      <c r="E19" s="25" t="s">
        <v>150</v>
      </c>
      <c r="F19" s="22" t="s">
        <v>151</v>
      </c>
      <c r="G19" s="15">
        <v>11</v>
      </c>
      <c r="H19" s="79">
        <f>IF(B$20=0,0,G19/B$20)</f>
        <v>6.4516129032258064E-3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1705</v>
      </c>
      <c r="C20" s="1">
        <f>IF(B$3=0,0,B20/B$3)</f>
        <v>0.30214424951267055</v>
      </c>
      <c r="E20" s="25" t="s">
        <v>73</v>
      </c>
      <c r="F20" s="22" t="s">
        <v>28</v>
      </c>
      <c r="G20" s="15">
        <v>10</v>
      </c>
      <c r="H20" s="79">
        <f>IF(B$20=0,0,G20/B$20)</f>
        <v>5.8651026392961877E-3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922</v>
      </c>
      <c r="C21" s="13">
        <f>IF(B$3=0,0,B21/B$3)</f>
        <v>0.16338826865142655</v>
      </c>
      <c r="E21" s="25" t="s">
        <v>74</v>
      </c>
      <c r="F21" s="22" t="s">
        <v>29</v>
      </c>
      <c r="G21" s="15">
        <v>9</v>
      </c>
      <c r="H21" s="79">
        <f>IF(B$20=0,0,G21/B$20)</f>
        <v>5.2785923753665689E-3</v>
      </c>
      <c r="I21" s="49">
        <v>2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717</v>
      </c>
      <c r="C22" s="13">
        <f>IF(B$20=0,0,B22/B$20)</f>
        <v>0.42052785923753666</v>
      </c>
      <c r="E22" s="25" t="s">
        <v>77</v>
      </c>
      <c r="F22" s="22" t="s">
        <v>32</v>
      </c>
      <c r="G22" s="15">
        <v>9</v>
      </c>
      <c r="H22" s="79">
        <f>IF(B$20=0,0,G22/B$20)</f>
        <v>5.2785923753665689E-3</v>
      </c>
      <c r="I22" s="49">
        <v>5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988</v>
      </c>
      <c r="C23" s="13">
        <f>IF(B$20=0,0,B23/B$20)</f>
        <v>0.57947214076246334</v>
      </c>
      <c r="E23" s="25" t="s">
        <v>75</v>
      </c>
      <c r="F23" s="22" t="s">
        <v>30</v>
      </c>
      <c r="G23" s="15">
        <v>7</v>
      </c>
      <c r="H23" s="79">
        <f>IF(B$20=0,0,G23/B$20)</f>
        <v>4.1055718475073314E-3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718</v>
      </c>
      <c r="C24" s="13">
        <f>IF(B$20=0,0,B24/B$20)</f>
        <v>0.4211143695014663</v>
      </c>
      <c r="E24" s="25" t="s">
        <v>92</v>
      </c>
      <c r="F24" s="22" t="s">
        <v>47</v>
      </c>
      <c r="G24" s="15">
        <v>7</v>
      </c>
      <c r="H24" s="79">
        <f>IF(B$20=0,0,G24/B$20)</f>
        <v>4.1055718475073314E-3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-2.3126050420168065</v>
      </c>
      <c r="Q24" s="68">
        <v>238</v>
      </c>
      <c r="R24" s="59">
        <v>-550.4</v>
      </c>
    </row>
    <row r="25" spans="1:18" x14ac:dyDescent="0.4">
      <c r="A25" s="18" t="s">
        <v>175</v>
      </c>
      <c r="B25" s="15">
        <v>511</v>
      </c>
      <c r="C25" s="13">
        <f>IF(B$20=0,0,B25/B$20)</f>
        <v>0.29970674486803517</v>
      </c>
      <c r="E25" s="25" t="s">
        <v>84</v>
      </c>
      <c r="F25" s="22" t="s">
        <v>39</v>
      </c>
      <c r="G25" s="15">
        <v>4</v>
      </c>
      <c r="H25" s="79">
        <f>IF(B$20=0,0,G25/B$20)</f>
        <v>2.3460410557184751E-3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183</v>
      </c>
      <c r="P25" s="74">
        <f>IF(Q25=0,0,R25/Q25)</f>
        <v>-2.4506849315068489</v>
      </c>
      <c r="Q25" s="68">
        <v>146</v>
      </c>
      <c r="R25" s="59">
        <v>-357.79999999999995</v>
      </c>
    </row>
    <row r="26" spans="1:18" x14ac:dyDescent="0.4">
      <c r="A26" s="18" t="s">
        <v>176</v>
      </c>
      <c r="B26" s="15">
        <v>476</v>
      </c>
      <c r="C26" s="13">
        <f>IF(B$20=0,0,B26/B$20)</f>
        <v>0.27917888563049853</v>
      </c>
      <c r="E26" s="25" t="s">
        <v>90</v>
      </c>
      <c r="F26" s="22" t="s">
        <v>45</v>
      </c>
      <c r="G26" s="15">
        <v>4</v>
      </c>
      <c r="H26" s="79">
        <f>IF(B$20=0,0,G26/B$20)</f>
        <v>2.3460410557184751E-3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8318.2404692082109</v>
      </c>
      <c r="C27" s="3">
        <v>14182600</v>
      </c>
      <c r="E27" s="25" t="s">
        <v>93</v>
      </c>
      <c r="F27" s="22" t="s">
        <v>48</v>
      </c>
      <c r="G27" s="15">
        <v>4</v>
      </c>
      <c r="H27" s="79">
        <f>IF(B$20=0,0,G27/B$20)</f>
        <v>2.3460410557184751E-3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8948.3249581239525</v>
      </c>
      <c r="C28" s="87">
        <v>10684300</v>
      </c>
      <c r="E28" s="25" t="s">
        <v>87</v>
      </c>
      <c r="F28" s="22" t="s">
        <v>42</v>
      </c>
      <c r="G28" s="15">
        <v>3</v>
      </c>
      <c r="H28" s="79">
        <f>IF(B$20=0,0,G28/B$20)</f>
        <v>1.7595307917888563E-3</v>
      </c>
      <c r="I28" s="49">
        <v>7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-10.968047337278112</v>
      </c>
      <c r="Q28" s="68">
        <v>507</v>
      </c>
      <c r="R28" s="59">
        <v>-5560.8000000000029</v>
      </c>
    </row>
    <row r="29" spans="1:18" x14ac:dyDescent="0.4">
      <c r="A29" s="19" t="s">
        <v>160</v>
      </c>
      <c r="B29" s="86">
        <f>IF(B$19=0,0,C29/B$19)</f>
        <v>6845.9882583170256</v>
      </c>
      <c r="C29" s="87">
        <v>3498300</v>
      </c>
      <c r="E29" s="25" t="s">
        <v>88</v>
      </c>
      <c r="F29" s="22" t="s">
        <v>43</v>
      </c>
      <c r="G29" s="15">
        <v>2</v>
      </c>
      <c r="H29" s="79">
        <f>IF(B$20=0,0,G29/B$20)</f>
        <v>1.1730205278592375E-3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-8473.752711496747</v>
      </c>
      <c r="C30" s="87">
        <v>-7812800</v>
      </c>
      <c r="E30" s="25" t="s">
        <v>76</v>
      </c>
      <c r="F30" s="22" t="s">
        <v>31</v>
      </c>
      <c r="G30" s="15">
        <v>1</v>
      </c>
      <c r="H30" s="79">
        <f>IF(B$20=0,0,G30/B$20)</f>
        <v>5.8651026392961877E-4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5.8651026392961877E-4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5.8651026392961877E-4</v>
      </c>
      <c r="I32" s="49">
        <v>2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5.8651026392961877E-4</v>
      </c>
      <c r="I33" s="49">
        <v>7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102</v>
      </c>
      <c r="F34" s="22" t="s">
        <v>57</v>
      </c>
      <c r="G34" s="15">
        <v>1</v>
      </c>
      <c r="H34" s="79">
        <f>IF(B$20=0,0,G34/B$20)</f>
        <v>5.8651026392961877E-4</v>
      </c>
      <c r="I34" s="49">
        <v>2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2.6581605528973951E-3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116</v>
      </c>
      <c r="C37" s="88">
        <f t="shared" ref="C37:C49" si="2">IF(B$20=0,0,B37/B$20)</f>
        <v>6.8035190615835781E-2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316</v>
      </c>
      <c r="C38" s="13">
        <f t="shared" si="2"/>
        <v>0.18533724340175953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348</v>
      </c>
      <c r="C39" s="13">
        <f t="shared" si="2"/>
        <v>0.20410557184750733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317</v>
      </c>
      <c r="C40" s="13">
        <f t="shared" si="2"/>
        <v>0.18592375366568914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233</v>
      </c>
      <c r="C41" s="13">
        <f t="shared" si="2"/>
        <v>0.13665689149560117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138</v>
      </c>
      <c r="C42" s="13">
        <f t="shared" si="2"/>
        <v>8.0938416422287385E-2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74</v>
      </c>
      <c r="C43" s="13">
        <f t="shared" si="2"/>
        <v>4.3401759530791791E-2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2.873900293255132E-2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1.6422287390029325E-2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9.3841642228739003E-3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7.0381231671554252E-3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1.7595307917888563E-3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18</v>
      </c>
      <c r="C49" s="14">
        <f t="shared" si="2"/>
        <v>1.0557184750733138E-2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5517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1668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  <row r="677" spans="11:13" x14ac:dyDescent="0.4">
      <c r="K677" s="65">
        <v>675</v>
      </c>
      <c r="L677" s="102">
        <v>-1172.6000000000006</v>
      </c>
      <c r="M677" s="100">
        <v>1549.590649211967</v>
      </c>
    </row>
    <row r="678" spans="11:13" x14ac:dyDescent="0.4">
      <c r="K678" s="65">
        <v>676</v>
      </c>
      <c r="L678" s="102">
        <v>-1202.2000000000007</v>
      </c>
      <c r="M678" s="100">
        <v>1544.9431053166952</v>
      </c>
    </row>
    <row r="679" spans="11:13" x14ac:dyDescent="0.4">
      <c r="K679" s="65">
        <v>677</v>
      </c>
      <c r="L679" s="102">
        <v>-1197.5000000000007</v>
      </c>
      <c r="M679" s="100">
        <v>1546.497446684795</v>
      </c>
    </row>
    <row r="680" spans="11:13" x14ac:dyDescent="0.4">
      <c r="K680" s="65">
        <v>678</v>
      </c>
      <c r="L680" s="102">
        <v>-1185.8000000000006</v>
      </c>
      <c r="M680" s="100">
        <v>1549.3024620046863</v>
      </c>
    </row>
    <row r="681" spans="11:13" x14ac:dyDescent="0.4">
      <c r="K681" s="65">
        <v>679</v>
      </c>
      <c r="L681" s="102">
        <v>-1153.3000000000006</v>
      </c>
      <c r="M681" s="100">
        <v>1555.8346472326582</v>
      </c>
    </row>
    <row r="682" spans="11:13" x14ac:dyDescent="0.4">
      <c r="K682" s="65">
        <v>680</v>
      </c>
      <c r="L682" s="102">
        <v>-1213.8000000000006</v>
      </c>
      <c r="M682" s="100">
        <v>1545.5876393492622</v>
      </c>
    </row>
    <row r="683" spans="11:13" x14ac:dyDescent="0.4">
      <c r="K683" s="65">
        <v>681</v>
      </c>
      <c r="L683" s="102">
        <v>-1210.3000000000006</v>
      </c>
      <c r="M683" s="100">
        <v>1546.9221135131666</v>
      </c>
    </row>
    <row r="684" spans="11:13" x14ac:dyDescent="0.4">
      <c r="K684" s="65">
        <v>682</v>
      </c>
      <c r="L684" s="102">
        <v>-1203.8000000000006</v>
      </c>
      <c r="M684" s="100">
        <v>1547.8105808320875</v>
      </c>
    </row>
    <row r="685" spans="11:13" x14ac:dyDescent="0.4">
      <c r="K685" s="65">
        <v>683</v>
      </c>
      <c r="L685" s="102">
        <v>-1204.4000000000005</v>
      </c>
      <c r="M685" s="100">
        <v>1547.457717347095</v>
      </c>
    </row>
    <row r="686" spans="11:13" x14ac:dyDescent="0.4">
      <c r="K686" s="65">
        <v>684</v>
      </c>
      <c r="L686" s="102">
        <v>-1193.1000000000006</v>
      </c>
      <c r="M686" s="100">
        <v>1549.4049710430124</v>
      </c>
    </row>
    <row r="687" spans="11:13" x14ac:dyDescent="0.4">
      <c r="K687" s="65">
        <v>685</v>
      </c>
      <c r="L687" s="102">
        <v>-1226.7000000000007</v>
      </c>
      <c r="M687" s="100">
        <v>1543.2705412167543</v>
      </c>
    </row>
    <row r="688" spans="11:13" x14ac:dyDescent="0.4">
      <c r="K688" s="65">
        <v>686</v>
      </c>
      <c r="L688" s="102">
        <v>-1219.1000000000006</v>
      </c>
      <c r="M688" s="100">
        <v>1544.6009179694538</v>
      </c>
    </row>
    <row r="689" spans="11:13" x14ac:dyDescent="0.4">
      <c r="K689" s="65">
        <v>687</v>
      </c>
      <c r="L689" s="102">
        <v>-1188.2000000000007</v>
      </c>
      <c r="M689" s="100">
        <v>1550.591312461637</v>
      </c>
    </row>
    <row r="690" spans="11:13" x14ac:dyDescent="0.4">
      <c r="K690" s="65">
        <v>688</v>
      </c>
      <c r="L690" s="102">
        <v>-1141.4000000000005</v>
      </c>
      <c r="M690" s="100">
        <v>1559.4257645868672</v>
      </c>
    </row>
    <row r="691" spans="11:13" x14ac:dyDescent="0.4">
      <c r="K691" s="65">
        <v>689</v>
      </c>
      <c r="L691" s="102">
        <v>-1199.0000000000007</v>
      </c>
      <c r="M691" s="100">
        <v>1549.655209999346</v>
      </c>
    </row>
    <row r="692" spans="11:13" x14ac:dyDescent="0.4">
      <c r="K692" s="65">
        <v>690</v>
      </c>
      <c r="L692" s="102">
        <v>-1257.9000000000005</v>
      </c>
      <c r="M692" s="100">
        <v>1538.98327873935</v>
      </c>
    </row>
    <row r="693" spans="11:13" x14ac:dyDescent="0.4">
      <c r="K693" s="65">
        <v>691</v>
      </c>
      <c r="L693" s="102">
        <v>-1294.9000000000005</v>
      </c>
      <c r="M693" s="100">
        <v>1533.0193790669139</v>
      </c>
    </row>
    <row r="694" spans="11:13" x14ac:dyDescent="0.4">
      <c r="K694" s="65">
        <v>692</v>
      </c>
      <c r="L694" s="102">
        <v>-1338.3000000000006</v>
      </c>
      <c r="M694" s="100">
        <v>1525.7412627925123</v>
      </c>
    </row>
    <row r="695" spans="11:13" x14ac:dyDescent="0.4">
      <c r="K695" s="65">
        <v>693</v>
      </c>
      <c r="L695" s="102">
        <v>-1332.6000000000006</v>
      </c>
      <c r="M695" s="100">
        <v>1526.8228152157571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C8272-7D88-4473-97A0-452777B03B9E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18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BA059-1C4B-4915-84B1-113F1BA4BEF7}">
  <sheetPr codeName="Sheet38"/>
  <dimension ref="A1:R66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660</v>
      </c>
      <c r="C2" s="121"/>
      <c r="E2" s="24" t="s">
        <v>66</v>
      </c>
      <c r="F2" s="10" t="s">
        <v>22</v>
      </c>
      <c r="G2" s="5">
        <v>1271</v>
      </c>
      <c r="H2" s="78">
        <f>IF(B$20=0,0,G2/B$20)</f>
        <v>0.85016722408026757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725.69230769230774</v>
      </c>
      <c r="Q2" s="67">
        <v>650</v>
      </c>
      <c r="R2" s="54">
        <v>471700</v>
      </c>
    </row>
    <row r="3" spans="1:18" x14ac:dyDescent="0.4">
      <c r="A3" s="18" t="s">
        <v>8</v>
      </c>
      <c r="B3" s="122">
        <v>5365</v>
      </c>
      <c r="C3" s="123"/>
      <c r="E3" s="25" t="s">
        <v>72</v>
      </c>
      <c r="F3" s="22" t="s">
        <v>27</v>
      </c>
      <c r="G3" s="15">
        <v>846</v>
      </c>
      <c r="H3" s="79">
        <f>IF(B$20=0,0,G3/B$20)</f>
        <v>0.56588628762541804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-650.15723270440253</v>
      </c>
      <c r="Q3" s="68">
        <v>636</v>
      </c>
      <c r="R3" s="55">
        <v>-413500</v>
      </c>
    </row>
    <row r="4" spans="1:18" x14ac:dyDescent="0.4">
      <c r="A4" s="18" t="s">
        <v>6</v>
      </c>
      <c r="B4" s="124">
        <v>181.40000000000038</v>
      </c>
      <c r="C4" s="125"/>
      <c r="E4" s="25" t="s">
        <v>64</v>
      </c>
      <c r="F4" s="22" t="s">
        <v>20</v>
      </c>
      <c r="G4" s="15">
        <v>810</v>
      </c>
      <c r="H4" s="79">
        <f>IF(B$20=0,0,G4/B$20)</f>
        <v>0.5418060200668896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-161.84873949579833</v>
      </c>
      <c r="Q4" s="68">
        <v>595</v>
      </c>
      <c r="R4" s="55">
        <v>-96300</v>
      </c>
    </row>
    <row r="5" spans="1:18" x14ac:dyDescent="0.4">
      <c r="A5" s="18" t="s">
        <v>7</v>
      </c>
      <c r="B5" s="126">
        <f>IF(B$2=0,0,B$4/B$2)</f>
        <v>0.2748484848484854</v>
      </c>
      <c r="C5" s="127"/>
      <c r="E5" s="25" t="s">
        <v>68</v>
      </c>
      <c r="F5" s="22" t="s">
        <v>12</v>
      </c>
      <c r="G5" s="15">
        <v>509</v>
      </c>
      <c r="H5" s="79">
        <f>IF(B$20=0,0,G5/B$20)</f>
        <v>0.34046822742474914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299.2700729927007</v>
      </c>
      <c r="Q5" s="68">
        <v>548</v>
      </c>
      <c r="R5" s="55">
        <v>164000</v>
      </c>
    </row>
    <row r="6" spans="1:18" x14ac:dyDescent="0.4">
      <c r="A6" s="18" t="s">
        <v>204</v>
      </c>
      <c r="B6" s="128">
        <v>1573.7060279447555</v>
      </c>
      <c r="C6" s="129"/>
      <c r="E6" s="25" t="s">
        <v>67</v>
      </c>
      <c r="F6" s="22" t="s">
        <v>23</v>
      </c>
      <c r="G6" s="15">
        <v>499</v>
      </c>
      <c r="H6" s="79">
        <f>IF(B$20=0,0,G6/B$20)</f>
        <v>0.3337792642140468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-347.91252485089461</v>
      </c>
      <c r="Q6" s="68">
        <v>503</v>
      </c>
      <c r="R6" s="55">
        <v>-175000</v>
      </c>
    </row>
    <row r="7" spans="1:18" x14ac:dyDescent="0.4">
      <c r="A7" s="18" t="s">
        <v>1</v>
      </c>
      <c r="B7" s="130">
        <f>IF(B$2=0,0,(B$8*1+B$9*2+B$10*3)/B$2)</f>
        <v>2.0136363636363637</v>
      </c>
      <c r="C7" s="131"/>
      <c r="E7" s="25" t="s">
        <v>154</v>
      </c>
      <c r="F7" s="22" t="s">
        <v>155</v>
      </c>
      <c r="G7" s="15">
        <v>486</v>
      </c>
      <c r="H7" s="79">
        <f>IF(B$20=0,0,G7/B$20)</f>
        <v>0.32508361204013381</v>
      </c>
      <c r="I7" s="49">
        <v>10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568.99038461538464</v>
      </c>
      <c r="Q7" s="69">
        <v>416</v>
      </c>
      <c r="R7" s="56">
        <v>236700</v>
      </c>
    </row>
    <row r="8" spans="1:18" x14ac:dyDescent="0.4">
      <c r="A8" s="18" t="s">
        <v>2</v>
      </c>
      <c r="B8" s="15">
        <v>222</v>
      </c>
      <c r="C8" s="13">
        <f t="shared" ref="C8:C15" si="1">IF(B$2=0,0,B8/B$2)</f>
        <v>0.33636363636363636</v>
      </c>
      <c r="E8" s="25" t="s">
        <v>69</v>
      </c>
      <c r="F8" s="22" t="s">
        <v>24</v>
      </c>
      <c r="G8" s="15">
        <v>259</v>
      </c>
      <c r="H8" s="79">
        <f>IF(B$20=0,0,G8/B$20)</f>
        <v>0.17324414715719064</v>
      </c>
      <c r="I8" s="49">
        <v>2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207</v>
      </c>
      <c r="C9" s="13">
        <f t="shared" si="1"/>
        <v>0.31363636363636366</v>
      </c>
      <c r="E9" s="25" t="s">
        <v>89</v>
      </c>
      <c r="F9" s="22" t="s">
        <v>44</v>
      </c>
      <c r="G9" s="15">
        <v>258</v>
      </c>
      <c r="H9" s="79">
        <f>IF(B$20=0,0,G9/B$20)</f>
        <v>0.17257525083612041</v>
      </c>
      <c r="I9" s="49">
        <v>5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231</v>
      </c>
      <c r="C10" s="2">
        <f t="shared" si="1"/>
        <v>0.35</v>
      </c>
      <c r="E10" s="25" t="s">
        <v>65</v>
      </c>
      <c r="F10" s="22" t="s">
        <v>21</v>
      </c>
      <c r="G10" s="15">
        <v>183</v>
      </c>
      <c r="H10" s="79">
        <f>IF(B$20=0,0,G10/B$20)</f>
        <v>0.12240802675585284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-4.5213636363636365</v>
      </c>
      <c r="Q10" s="67">
        <v>220</v>
      </c>
      <c r="R10" s="58">
        <v>-994.7</v>
      </c>
    </row>
    <row r="11" spans="1:18" x14ac:dyDescent="0.4">
      <c r="A11" s="19" t="s">
        <v>198</v>
      </c>
      <c r="B11" s="89">
        <f>IF(B8=0,0,C11/B8)</f>
        <v>41.072972972972977</v>
      </c>
      <c r="C11" s="90">
        <v>9118.2000000000007</v>
      </c>
      <c r="E11" s="25" t="s">
        <v>70</v>
      </c>
      <c r="F11" s="22" t="s">
        <v>25</v>
      </c>
      <c r="G11" s="15">
        <v>166</v>
      </c>
      <c r="H11" s="79">
        <f>IF(B$20=0,0,G11/B$20)</f>
        <v>0.11103678929765887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3.6813333333333325</v>
      </c>
      <c r="Q11" s="68">
        <v>225</v>
      </c>
      <c r="R11" s="59">
        <v>828.29999999999984</v>
      </c>
    </row>
    <row r="12" spans="1:18" x14ac:dyDescent="0.4">
      <c r="A12" s="19" t="s">
        <v>199</v>
      </c>
      <c r="B12" s="89">
        <f>IF(B9=0,0,C12/B9)</f>
        <v>-1.0086956521739134</v>
      </c>
      <c r="C12" s="90">
        <v>-208.80000000000007</v>
      </c>
      <c r="E12" s="25" t="s">
        <v>86</v>
      </c>
      <c r="F12" s="22" t="s">
        <v>41</v>
      </c>
      <c r="G12" s="15">
        <v>98</v>
      </c>
      <c r="H12" s="79">
        <f>IF(B$20=0,0,G12/B$20)</f>
        <v>6.5551839464882938E-2</v>
      </c>
      <c r="I12" s="49">
        <v>6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2.1702830188679245</v>
      </c>
      <c r="Q12" s="69">
        <v>212</v>
      </c>
      <c r="R12" s="60">
        <v>460.09999999999997</v>
      </c>
    </row>
    <row r="13" spans="1:18" x14ac:dyDescent="0.4">
      <c r="A13" s="19" t="s">
        <v>200</v>
      </c>
      <c r="B13" s="89">
        <f>IF(B10=0,0,C13/B10)</f>
        <v>-37.78354978354978</v>
      </c>
      <c r="C13" s="90">
        <v>-8728</v>
      </c>
      <c r="E13" s="25" t="s">
        <v>71</v>
      </c>
      <c r="F13" s="22" t="s">
        <v>26</v>
      </c>
      <c r="G13" s="15">
        <v>95</v>
      </c>
      <c r="H13" s="79">
        <f>IF(B$20=0,0,G13/B$20)</f>
        <v>6.354515050167224E-2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0.76024251241642793</v>
      </c>
      <c r="C14" s="127"/>
      <c r="E14" s="25" t="s">
        <v>83</v>
      </c>
      <c r="F14" s="22" t="s">
        <v>38</v>
      </c>
      <c r="G14" s="15">
        <v>48</v>
      </c>
      <c r="H14" s="79">
        <f>IF(B$20=0,0,G14/B$20)</f>
        <v>3.2107023411371234E-2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91</v>
      </c>
      <c r="C15" s="14">
        <f t="shared" si="1"/>
        <v>0.13787878787878788</v>
      </c>
      <c r="E15" s="25" t="s">
        <v>91</v>
      </c>
      <c r="F15" s="22" t="s">
        <v>46</v>
      </c>
      <c r="G15" s="15">
        <v>44</v>
      </c>
      <c r="H15" s="79">
        <f>IF(B$20=0,0,G15/B$20)</f>
        <v>2.9431438127090301E-2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1588</v>
      </c>
      <c r="C16" s="4">
        <f>IF(B$3=0,0,B16/B$3)</f>
        <v>0.29599254426840632</v>
      </c>
      <c r="E16" s="25" t="s">
        <v>78</v>
      </c>
      <c r="F16" s="22" t="s">
        <v>33</v>
      </c>
      <c r="G16" s="15">
        <v>42</v>
      </c>
      <c r="H16" s="79">
        <f>IF(B$20=0,0,G16/B$20)</f>
        <v>2.8093645484949834E-2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1046</v>
      </c>
      <c r="C17" s="13">
        <f>IF(B$3=0,0,B17/B$3)</f>
        <v>0.19496738117427773</v>
      </c>
      <c r="E17" s="25" t="s">
        <v>150</v>
      </c>
      <c r="F17" s="22" t="s">
        <v>151</v>
      </c>
      <c r="G17" s="15">
        <v>40</v>
      </c>
      <c r="H17" s="79">
        <f>IF(B$20=0,0,G17/B$20)</f>
        <v>2.6755852842809364E-2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853</v>
      </c>
      <c r="C18" s="1">
        <f>IF(B$16=0,0,B18/B$16)</f>
        <v>0.5371536523929471</v>
      </c>
      <c r="E18" s="25" t="s">
        <v>81</v>
      </c>
      <c r="F18" s="22" t="s">
        <v>36</v>
      </c>
      <c r="G18" s="15">
        <v>36</v>
      </c>
      <c r="H18" s="79">
        <f>IF(B$20=0,0,G18/B$20)</f>
        <v>2.4080267558528427E-2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390</v>
      </c>
      <c r="C19" s="1">
        <f>IF(B$17=0,0,B19/B$17)</f>
        <v>0.37284894837476101</v>
      </c>
      <c r="E19" s="25" t="s">
        <v>79</v>
      </c>
      <c r="F19" s="22" t="s">
        <v>34</v>
      </c>
      <c r="G19" s="15">
        <v>19</v>
      </c>
      <c r="H19" s="79">
        <f>IF(B$20=0,0,G19/B$20)</f>
        <v>1.2709030100334449E-2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1495</v>
      </c>
      <c r="C20" s="1">
        <f>IF(B$3=0,0,B20/B$3)</f>
        <v>0.27865796831314071</v>
      </c>
      <c r="E20" s="25" t="s">
        <v>73</v>
      </c>
      <c r="F20" s="22" t="s">
        <v>28</v>
      </c>
      <c r="G20" s="15">
        <v>15</v>
      </c>
      <c r="H20" s="79">
        <f>IF(B$20=0,0,G20/B$20)</f>
        <v>1.0033444816053512E-2</v>
      </c>
      <c r="I20" s="49">
        <v>3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10.551388888888889</v>
      </c>
      <c r="Q20" s="68">
        <v>72</v>
      </c>
      <c r="R20" s="59">
        <v>759.7</v>
      </c>
    </row>
    <row r="21" spans="1:18" x14ac:dyDescent="0.4">
      <c r="A21" s="18" t="s">
        <v>13</v>
      </c>
      <c r="B21" s="15">
        <v>982</v>
      </c>
      <c r="C21" s="13">
        <f>IF(B$3=0,0,B21/B$3)</f>
        <v>0.18303821062441752</v>
      </c>
      <c r="E21" s="25" t="s">
        <v>92</v>
      </c>
      <c r="F21" s="22" t="s">
        <v>47</v>
      </c>
      <c r="G21" s="15">
        <v>14</v>
      </c>
      <c r="H21" s="79">
        <f>IF(B$20=0,0,G21/B$20)</f>
        <v>9.3645484949832769E-3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7.663565891472869</v>
      </c>
      <c r="Q21" s="68">
        <v>129</v>
      </c>
      <c r="R21" s="59">
        <v>988.60000000000014</v>
      </c>
    </row>
    <row r="22" spans="1:18" x14ac:dyDescent="0.4">
      <c r="A22" s="18" t="s">
        <v>12</v>
      </c>
      <c r="B22" s="15">
        <v>687</v>
      </c>
      <c r="C22" s="13">
        <f>IF(B$20=0,0,B22/B$20)</f>
        <v>0.45953177257525085</v>
      </c>
      <c r="E22" s="25" t="s">
        <v>75</v>
      </c>
      <c r="F22" s="22" t="s">
        <v>30</v>
      </c>
      <c r="G22" s="15">
        <v>11</v>
      </c>
      <c r="H22" s="79">
        <f>IF(B$20=0,0,G22/B$20)</f>
        <v>7.3578595317725752E-3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808</v>
      </c>
      <c r="C23" s="13">
        <f>IF(B$20=0,0,B23/B$20)</f>
        <v>0.5404682274247492</v>
      </c>
      <c r="E23" s="25" t="s">
        <v>77</v>
      </c>
      <c r="F23" s="22" t="s">
        <v>32</v>
      </c>
      <c r="G23" s="15">
        <v>8</v>
      </c>
      <c r="H23" s="79">
        <f>IF(B$20=0,0,G23/B$20)</f>
        <v>5.3511705685618726E-3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2.3126050420168052</v>
      </c>
      <c r="Q23" s="68">
        <v>238</v>
      </c>
      <c r="R23" s="59">
        <v>550.39999999999964</v>
      </c>
    </row>
    <row r="24" spans="1:18" x14ac:dyDescent="0.4">
      <c r="A24" s="18" t="s">
        <v>177</v>
      </c>
      <c r="B24" s="15">
        <v>853</v>
      </c>
      <c r="C24" s="13">
        <f>IF(B$20=0,0,B24/B$20)</f>
        <v>0.57056856187290972</v>
      </c>
      <c r="E24" s="25" t="s">
        <v>85</v>
      </c>
      <c r="F24" s="22" t="s">
        <v>40</v>
      </c>
      <c r="G24" s="15">
        <v>7</v>
      </c>
      <c r="H24" s="79">
        <f>IF(B$20=0,0,G24/B$20)</f>
        <v>4.6822742474916385E-3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390</v>
      </c>
      <c r="C25" s="13">
        <f>IF(B$20=0,0,B25/B$20)</f>
        <v>0.2608695652173913</v>
      </c>
      <c r="E25" s="25" t="s">
        <v>84</v>
      </c>
      <c r="F25" s="22" t="s">
        <v>39</v>
      </c>
      <c r="G25" s="15">
        <v>6</v>
      </c>
      <c r="H25" s="79">
        <f>IF(B$20=0,0,G25/B$20)</f>
        <v>4.0133779264214043E-3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252</v>
      </c>
      <c r="C26" s="13">
        <f>IF(B$20=0,0,B26/B$20)</f>
        <v>0.16856187290969898</v>
      </c>
      <c r="E26" s="25" t="s">
        <v>93</v>
      </c>
      <c r="F26" s="22" t="s">
        <v>48</v>
      </c>
      <c r="G26" s="15">
        <v>5</v>
      </c>
      <c r="H26" s="79">
        <f>IF(B$20=0,0,G26/B$20)</f>
        <v>3.3444816053511705E-3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10246.020066889632</v>
      </c>
      <c r="C27" s="3">
        <v>15317800</v>
      </c>
      <c r="E27" s="25" t="s">
        <v>88</v>
      </c>
      <c r="F27" s="22" t="s">
        <v>43</v>
      </c>
      <c r="G27" s="15">
        <v>3</v>
      </c>
      <c r="H27" s="79">
        <f>IF(B$20=0,0,G27/B$20)</f>
        <v>2.0066889632107021E-3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203</v>
      </c>
      <c r="P27" s="74">
        <f>IF(Q27=0,0,R27/Q27)</f>
        <v>-5.3576923076923091</v>
      </c>
      <c r="Q27" s="68">
        <v>26</v>
      </c>
      <c r="R27" s="59">
        <v>-139.30000000000004</v>
      </c>
    </row>
    <row r="28" spans="1:18" x14ac:dyDescent="0.4">
      <c r="A28" s="19" t="s">
        <v>159</v>
      </c>
      <c r="B28" s="86">
        <f>IF($B$20-B$19=0,0,C28/($B$20-B$19))</f>
        <v>10932.12669683258</v>
      </c>
      <c r="C28" s="87">
        <v>12080000</v>
      </c>
      <c r="E28" s="25" t="s">
        <v>90</v>
      </c>
      <c r="F28" s="22" t="s">
        <v>45</v>
      </c>
      <c r="G28" s="15">
        <v>3</v>
      </c>
      <c r="H28" s="79">
        <f>IF(B$20=0,0,G28/B$20)</f>
        <v>2.0066889632107021E-3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190</v>
      </c>
      <c r="P28" s="74">
        <f>IF(Q28=0,0,R28/Q28)</f>
        <v>-5.783595505617976</v>
      </c>
      <c r="Q28" s="68">
        <v>445</v>
      </c>
      <c r="R28" s="59">
        <v>-2573.6999999999994</v>
      </c>
    </row>
    <row r="29" spans="1:18" x14ac:dyDescent="0.4">
      <c r="A29" s="19" t="s">
        <v>160</v>
      </c>
      <c r="B29" s="86">
        <f>IF(B$19=0,0,C29/B$19)</f>
        <v>8302.0512820512813</v>
      </c>
      <c r="C29" s="87">
        <v>3237800</v>
      </c>
      <c r="E29" s="25" t="s">
        <v>74</v>
      </c>
      <c r="F29" s="22" t="s">
        <v>29</v>
      </c>
      <c r="G29" s="15">
        <v>2</v>
      </c>
      <c r="H29" s="79">
        <f>IF(B$20=0,0,G29/B$20)</f>
        <v>1.3377926421404682E-3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-8301.1201629327898</v>
      </c>
      <c r="C30" s="87">
        <v>-8151700</v>
      </c>
      <c r="E30" s="25" t="s">
        <v>87</v>
      </c>
      <c r="F30" s="22" t="s">
        <v>42</v>
      </c>
      <c r="G30" s="15">
        <v>2</v>
      </c>
      <c r="H30" s="79">
        <f>IF(B$20=0,0,G30/B$20)</f>
        <v>1.3377926421404682E-3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1.3377926421404682E-3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6.6889632107023408E-4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6.6889632107023408E-4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19</v>
      </c>
      <c r="C35" s="14">
        <f>IF(B$3=0,0,B35/B$3)</f>
        <v>3.5414725069897483E-3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3.5451505016722409E-2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149</v>
      </c>
      <c r="C38" s="13">
        <f t="shared" si="2"/>
        <v>9.9665551839464878E-2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225</v>
      </c>
      <c r="C39" s="13">
        <f t="shared" si="2"/>
        <v>0.15050167224080269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311</v>
      </c>
      <c r="C40" s="13">
        <f t="shared" si="2"/>
        <v>0.2080267558528428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282</v>
      </c>
      <c r="C41" s="13">
        <f t="shared" si="2"/>
        <v>0.18862876254180602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179</v>
      </c>
      <c r="C42" s="13">
        <f t="shared" si="2"/>
        <v>0.1197324414715719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108</v>
      </c>
      <c r="C43" s="13">
        <f t="shared" si="2"/>
        <v>7.2240802675585289E-2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73</v>
      </c>
      <c r="C44" s="13">
        <f t="shared" si="2"/>
        <v>4.882943143812709E-2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45</v>
      </c>
      <c r="C45" s="13">
        <f t="shared" si="2"/>
        <v>3.0100334448160536E-2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1.0033444816053512E-2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6.688963210702341E-3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4.0133779264214043E-3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1.9397993311036789E-2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5328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1485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  <row r="643" spans="11:13" x14ac:dyDescent="0.4">
      <c r="K643" s="65">
        <v>641</v>
      </c>
      <c r="L643" s="102">
        <v>342.40000000000038</v>
      </c>
      <c r="M643" s="100">
        <v>1600.8138955404074</v>
      </c>
    </row>
    <row r="644" spans="11:13" x14ac:dyDescent="0.4">
      <c r="K644" s="65">
        <v>642</v>
      </c>
      <c r="L644" s="102">
        <v>373.20000000000039</v>
      </c>
      <c r="M644" s="100">
        <v>1606.7310121671651</v>
      </c>
    </row>
    <row r="645" spans="11:13" x14ac:dyDescent="0.4">
      <c r="K645" s="65">
        <v>643</v>
      </c>
      <c r="L645" s="102">
        <v>414.70000000000039</v>
      </c>
      <c r="M645" s="100">
        <v>1614.5386260941621</v>
      </c>
    </row>
    <row r="646" spans="11:13" x14ac:dyDescent="0.4">
      <c r="K646" s="65">
        <v>644</v>
      </c>
      <c r="L646" s="102">
        <v>355.80000000000041</v>
      </c>
      <c r="M646" s="100">
        <v>1604.2273943375972</v>
      </c>
    </row>
    <row r="647" spans="11:13" x14ac:dyDescent="0.4">
      <c r="K647" s="65">
        <v>645</v>
      </c>
      <c r="L647" s="102">
        <v>313.90000000000043</v>
      </c>
      <c r="M647" s="100">
        <v>1597.0380299715716</v>
      </c>
    </row>
    <row r="648" spans="11:13" x14ac:dyDescent="0.4">
      <c r="K648" s="65">
        <v>646</v>
      </c>
      <c r="L648" s="102">
        <v>373.0000000000004</v>
      </c>
      <c r="M648" s="100">
        <v>1608.0718017917422</v>
      </c>
    </row>
    <row r="649" spans="11:13" x14ac:dyDescent="0.4">
      <c r="K649" s="65">
        <v>647</v>
      </c>
      <c r="L649" s="102">
        <v>302.0000000000004</v>
      </c>
      <c r="M649" s="100">
        <v>1595.6213709809917</v>
      </c>
    </row>
    <row r="650" spans="11:13" x14ac:dyDescent="0.4">
      <c r="K650" s="65">
        <v>648</v>
      </c>
      <c r="L650" s="102">
        <v>244.0000000000004</v>
      </c>
      <c r="M650" s="100">
        <v>1584.6076427551059</v>
      </c>
    </row>
    <row r="651" spans="11:13" x14ac:dyDescent="0.4">
      <c r="K651" s="65">
        <v>649</v>
      </c>
      <c r="L651" s="102">
        <v>288.30000000000041</v>
      </c>
      <c r="M651" s="100">
        <v>1592.2719968985753</v>
      </c>
    </row>
    <row r="652" spans="11:13" x14ac:dyDescent="0.4">
      <c r="K652" s="65">
        <v>650</v>
      </c>
      <c r="L652" s="102">
        <v>309.90000000000038</v>
      </c>
      <c r="M652" s="100">
        <v>1596.4043649171838</v>
      </c>
    </row>
    <row r="653" spans="11:13" x14ac:dyDescent="0.4">
      <c r="K653" s="65">
        <v>651</v>
      </c>
      <c r="L653" s="102">
        <v>352.40000000000038</v>
      </c>
      <c r="M653" s="100">
        <v>1603.6859387276807</v>
      </c>
    </row>
    <row r="654" spans="11:13" x14ac:dyDescent="0.4">
      <c r="K654" s="65">
        <v>652</v>
      </c>
      <c r="L654" s="102">
        <v>383.70000000000039</v>
      </c>
      <c r="M654" s="100">
        <v>1609.5138230953146</v>
      </c>
    </row>
    <row r="655" spans="11:13" x14ac:dyDescent="0.4">
      <c r="K655" s="65">
        <v>653</v>
      </c>
      <c r="L655" s="102">
        <v>342.5000000000004</v>
      </c>
      <c r="M655" s="100">
        <v>1601.6627401567428</v>
      </c>
    </row>
    <row r="656" spans="11:13" x14ac:dyDescent="0.4">
      <c r="K656" s="65">
        <v>654</v>
      </c>
      <c r="L656" s="102">
        <v>287.5000000000004</v>
      </c>
      <c r="M656" s="100">
        <v>1591.9507637158024</v>
      </c>
    </row>
    <row r="657" spans="11:13" x14ac:dyDescent="0.4">
      <c r="K657" s="65">
        <v>655</v>
      </c>
      <c r="L657" s="102">
        <v>272.80000000000041</v>
      </c>
      <c r="M657" s="100">
        <v>1589.7070591335075</v>
      </c>
    </row>
    <row r="658" spans="11:13" x14ac:dyDescent="0.4">
      <c r="K658" s="65">
        <v>656</v>
      </c>
      <c r="L658" s="102">
        <v>246.80000000000041</v>
      </c>
      <c r="M658" s="100">
        <v>1585.2928167787065</v>
      </c>
    </row>
    <row r="659" spans="11:13" x14ac:dyDescent="0.4">
      <c r="K659" s="65">
        <v>657</v>
      </c>
      <c r="L659" s="102">
        <v>236.10000000000039</v>
      </c>
      <c r="M659" s="100">
        <v>1583.0830598780342</v>
      </c>
    </row>
    <row r="660" spans="11:13" x14ac:dyDescent="0.4">
      <c r="K660" s="65">
        <v>658</v>
      </c>
      <c r="L660" s="102">
        <v>229.70000000000039</v>
      </c>
      <c r="M660" s="100">
        <v>1582.254561518766</v>
      </c>
    </row>
    <row r="661" spans="11:13" x14ac:dyDescent="0.4">
      <c r="K661" s="65">
        <v>659</v>
      </c>
      <c r="L661" s="102">
        <v>234.20000000000039</v>
      </c>
      <c r="M661" s="100">
        <v>1583.5010341496534</v>
      </c>
    </row>
    <row r="662" spans="11:13" x14ac:dyDescent="0.4">
      <c r="K662" s="65">
        <v>660</v>
      </c>
      <c r="L662" s="102">
        <v>181.40000000000038</v>
      </c>
      <c r="M662" s="100">
        <v>1573.7060279447555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7E06F-B32A-4AED-809C-A3A61AA435B9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07D8C-C3C5-4DC7-AF99-57A06CCD1A83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75953-0354-4231-9987-BD19DDAEE62F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13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17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11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4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690DF-7534-4BBC-95F4-714BBB4D0F20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11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4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00EA-FB98-4FFD-A7D9-D51CE0CC2C50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70CF7-E341-4C15-85E7-0E600FAE2738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5DACF-0A80-42DA-AB19-8B88F1037CC1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4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0542D-0098-4258-8C91-0CF0BDB08221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4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C926E-848B-425D-BB2F-41B0CB90FC4B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E474-C691-44AC-A54D-AA99B3D6DA43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4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0D30A-EF25-4810-9681-C099F16D139F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15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19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E7AEA-68DE-494D-8AA2-045B51D1B14D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F19C-C5A8-4EFD-8B11-41BF1B941C15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4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4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3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2023-03-04T20:26:43Z</dcterms:modified>
</cp:coreProperties>
</file>