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C9FCD3DB-DE8A-4D29-A137-D781B1148AB0}" xr6:coauthVersionLast="47" xr6:coauthVersionMax="47" xr10:uidLastSave="{00000000-0000-0000-0000-000000000000}"/>
  <bookViews>
    <workbookView xWindow="-120" yWindow="-120" windowWidth="29040" windowHeight="159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787" r:id="rId4"/>
    <sheet name="だいち" sheetId="4788" r:id="rId5"/>
    <sheet name="かこたろう" sheetId="4789" r:id="rId6"/>
    <sheet name="ともき" sheetId="4790" r:id="rId7"/>
    <sheet name="りくと" sheetId="4791" r:id="rId8"/>
    <sheet name="いっしー" sheetId="4792" r:id="rId9"/>
    <sheet name="がくと" sheetId="4793" r:id="rId10"/>
    <sheet name="たかの" sheetId="4794" r:id="rId11"/>
    <sheet name="ただ" sheetId="4795" r:id="rId12"/>
    <sheet name="やがさき" sheetId="4796" r:id="rId13"/>
    <sheet name="れんたろう" sheetId="4797" r:id="rId14"/>
    <sheet name="あさひ" sheetId="4798" r:id="rId15"/>
    <sheet name="まっつん" sheetId="4799" r:id="rId16"/>
    <sheet name="ぱぱ" sheetId="4800" r:id="rId17"/>
    <sheet name="ほたに" sheetId="4801" r:id="rId18"/>
    <sheet name="かわたつ" sheetId="4802" r:id="rId19"/>
    <sheet name="のり" sheetId="4803" r:id="rId20"/>
    <sheet name="ちさと" sheetId="4804" r:id="rId21"/>
    <sheet name="たか" sheetId="4805" r:id="rId22"/>
    <sheet name="ゆう" sheetId="4806" r:id="rId23"/>
    <sheet name="てんちゃん" sheetId="4807" r:id="rId24"/>
    <sheet name="いちかわ" sheetId="4808" r:id="rId25"/>
    <sheet name="わさび" sheetId="4809" r:id="rId26"/>
    <sheet name="やなぎ" sheetId="4810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809" l="1"/>
  <c r="P18" i="4788"/>
  <c r="P17" i="4810" l="1"/>
  <c r="P16" i="4810"/>
  <c r="P15" i="4810"/>
  <c r="H52" i="4810"/>
  <c r="H49" i="4810"/>
  <c r="H48" i="4810"/>
  <c r="C47" i="4810"/>
  <c r="H45" i="4810"/>
  <c r="H44" i="4810"/>
  <c r="C43" i="4810"/>
  <c r="H41" i="4810"/>
  <c r="H40" i="4810"/>
  <c r="C39" i="4810"/>
  <c r="H37" i="4810"/>
  <c r="C35" i="4810"/>
  <c r="H35" i="4810"/>
  <c r="B30" i="4810"/>
  <c r="B29" i="4810"/>
  <c r="H29" i="4810"/>
  <c r="C26" i="4810"/>
  <c r="C25" i="4810"/>
  <c r="H25" i="4810"/>
  <c r="C22" i="4810"/>
  <c r="C21" i="4810"/>
  <c r="H22" i="4810"/>
  <c r="C20" i="4810"/>
  <c r="H11" i="4810"/>
  <c r="C19" i="4810"/>
  <c r="C18" i="4810"/>
  <c r="C17" i="4810"/>
  <c r="C16" i="4810"/>
  <c r="H18" i="4810"/>
  <c r="C15" i="4810"/>
  <c r="H17" i="4810"/>
  <c r="B13" i="4810"/>
  <c r="P12" i="4810"/>
  <c r="H15" i="4810"/>
  <c r="B12" i="4810"/>
  <c r="P11" i="4810"/>
  <c r="H14" i="4810"/>
  <c r="B11" i="4810"/>
  <c r="P10" i="4810"/>
  <c r="H9" i="4810"/>
  <c r="C10" i="4810"/>
  <c r="H8" i="4810"/>
  <c r="C9" i="4810"/>
  <c r="H13" i="4810"/>
  <c r="C8" i="4810"/>
  <c r="P7" i="4810"/>
  <c r="B7" i="4810"/>
  <c r="P6" i="4810"/>
  <c r="H4" i="4810"/>
  <c r="P5" i="4810"/>
  <c r="H5" i="4810"/>
  <c r="B5" i="4810"/>
  <c r="P4" i="4810"/>
  <c r="P3" i="4810"/>
  <c r="P2" i="4810"/>
  <c r="H3" i="4810"/>
  <c r="P16" i="4809"/>
  <c r="P15" i="4809"/>
  <c r="P17" i="4809"/>
  <c r="C48" i="4809"/>
  <c r="H48" i="4809"/>
  <c r="C44" i="4809"/>
  <c r="H44" i="4809"/>
  <c r="C40" i="4809"/>
  <c r="H40" i="4809"/>
  <c r="H36" i="4809"/>
  <c r="C35" i="4809"/>
  <c r="B30" i="4809"/>
  <c r="H30" i="4809"/>
  <c r="B29" i="4809"/>
  <c r="H27" i="4809"/>
  <c r="C25" i="4809"/>
  <c r="H23" i="4809"/>
  <c r="C21" i="4809"/>
  <c r="C20" i="4809"/>
  <c r="H52" i="4809"/>
  <c r="C19" i="4809"/>
  <c r="H20" i="4809"/>
  <c r="C18" i="4809"/>
  <c r="C17" i="4809"/>
  <c r="C16" i="4809"/>
  <c r="C15" i="4809"/>
  <c r="H17" i="4809"/>
  <c r="B13" i="4809"/>
  <c r="P12" i="4809"/>
  <c r="B12" i="4809"/>
  <c r="P11" i="4809"/>
  <c r="H13" i="4809"/>
  <c r="B11" i="4809"/>
  <c r="P10" i="4809"/>
  <c r="H5" i="4809"/>
  <c r="C10" i="4809"/>
  <c r="C9" i="4809"/>
  <c r="H8" i="4809"/>
  <c r="C8" i="4809"/>
  <c r="P7" i="4809"/>
  <c r="B7" i="4809"/>
  <c r="P6" i="4809"/>
  <c r="P5" i="4809"/>
  <c r="H7" i="4809"/>
  <c r="B5" i="4809"/>
  <c r="P4" i="4809"/>
  <c r="P3" i="4809"/>
  <c r="P2" i="4809"/>
  <c r="P19" i="4791"/>
  <c r="P15" i="4791"/>
  <c r="P18" i="4803"/>
  <c r="P21" i="4805"/>
  <c r="P19" i="4805"/>
  <c r="P31" i="4795"/>
  <c r="P19" i="4795"/>
  <c r="P16" i="4795"/>
  <c r="P21" i="4808"/>
  <c r="P17" i="4808"/>
  <c r="P16" i="4808"/>
  <c r="P15" i="4808"/>
  <c r="P24" i="4797"/>
  <c r="P19" i="4788"/>
  <c r="P16" i="4787"/>
  <c r="P19" i="4787"/>
  <c r="B14" i="4809" l="1"/>
  <c r="B14" i="4810"/>
  <c r="H21" i="4810"/>
  <c r="H10" i="4810"/>
  <c r="H26" i="4810"/>
  <c r="H30" i="4810"/>
  <c r="H36" i="4810"/>
  <c r="C40" i="4810"/>
  <c r="C44" i="4810"/>
  <c r="C48" i="4810"/>
  <c r="H23" i="4810"/>
  <c r="H27" i="4810"/>
  <c r="H31" i="4810"/>
  <c r="C37" i="4810"/>
  <c r="C41" i="4810"/>
  <c r="C45" i="4810"/>
  <c r="C49" i="4810"/>
  <c r="H7" i="4810"/>
  <c r="H19" i="4810"/>
  <c r="H6" i="4810"/>
  <c r="C23" i="4810"/>
  <c r="B27" i="4810"/>
  <c r="H32" i="4810"/>
  <c r="H38" i="4810"/>
  <c r="H42" i="4810"/>
  <c r="H46" i="4810"/>
  <c r="H50" i="4810"/>
  <c r="H24" i="4810"/>
  <c r="H28" i="4810"/>
  <c r="H33" i="4810"/>
  <c r="C38" i="4810"/>
  <c r="C42" i="4810"/>
  <c r="C46" i="4810"/>
  <c r="H51" i="4810"/>
  <c r="H2" i="4810"/>
  <c r="H12" i="4810"/>
  <c r="H16" i="4810"/>
  <c r="H20" i="4810"/>
  <c r="C24" i="4810"/>
  <c r="B28" i="4810"/>
  <c r="H34" i="4810"/>
  <c r="H39" i="4810"/>
  <c r="H43" i="4810"/>
  <c r="H47" i="4810"/>
  <c r="H2" i="4809"/>
  <c r="H18" i="4809"/>
  <c r="C22" i="4809"/>
  <c r="C26" i="4809"/>
  <c r="H37" i="4809"/>
  <c r="H41" i="4809"/>
  <c r="H45" i="4809"/>
  <c r="H49" i="4809"/>
  <c r="H4" i="4809"/>
  <c r="H12" i="4809"/>
  <c r="H15" i="4809"/>
  <c r="H24" i="4809"/>
  <c r="H28" i="4809"/>
  <c r="H31" i="4809"/>
  <c r="C37" i="4809"/>
  <c r="C41" i="4809"/>
  <c r="C45" i="4809"/>
  <c r="C49" i="4809"/>
  <c r="H10" i="4809"/>
  <c r="H14" i="4809"/>
  <c r="H21" i="4809"/>
  <c r="C23" i="4809"/>
  <c r="B27" i="4809"/>
  <c r="H32" i="4809"/>
  <c r="H38" i="4809"/>
  <c r="H42" i="4809"/>
  <c r="H46" i="4809"/>
  <c r="H50" i="4809"/>
  <c r="H25" i="4809"/>
  <c r="H19" i="4809"/>
  <c r="H6" i="4809"/>
  <c r="H9" i="4809"/>
  <c r="H33" i="4809"/>
  <c r="C38" i="4809"/>
  <c r="C42" i="4809"/>
  <c r="C46" i="4809"/>
  <c r="H51" i="4809"/>
  <c r="H3" i="4809"/>
  <c r="H11" i="4809"/>
  <c r="H16" i="4809"/>
  <c r="C24" i="4809"/>
  <c r="B28" i="4809"/>
  <c r="H34" i="4809"/>
  <c r="H39" i="4809"/>
  <c r="H43" i="4809"/>
  <c r="H47" i="4809"/>
  <c r="H22" i="4809"/>
  <c r="H26" i="4809"/>
  <c r="H29" i="4809"/>
  <c r="H35" i="4809"/>
  <c r="C39" i="4809"/>
  <c r="C43" i="4809"/>
  <c r="C47" i="4809"/>
  <c r="P22" i="4808" l="1"/>
  <c r="P19" i="4808"/>
  <c r="P20" i="4808"/>
  <c r="P18" i="4808"/>
  <c r="H5" i="4808"/>
  <c r="H50" i="4808"/>
  <c r="C49" i="4808"/>
  <c r="H49" i="4808"/>
  <c r="C48" i="4808"/>
  <c r="H48" i="4808"/>
  <c r="H47" i="4808"/>
  <c r="H46" i="4808"/>
  <c r="C45" i="4808"/>
  <c r="H45" i="4808"/>
  <c r="C44" i="4808"/>
  <c r="H44" i="4808"/>
  <c r="H43" i="4808"/>
  <c r="H42" i="4808"/>
  <c r="C41" i="4808"/>
  <c r="H41" i="4808"/>
  <c r="C40" i="4808"/>
  <c r="H40" i="4808"/>
  <c r="H39" i="4808"/>
  <c r="H38" i="4808"/>
  <c r="C37" i="4808"/>
  <c r="H37" i="4808"/>
  <c r="H36" i="4808"/>
  <c r="C35" i="4808"/>
  <c r="H34" i="4808"/>
  <c r="H21" i="4808"/>
  <c r="H32" i="4808"/>
  <c r="B30" i="4808"/>
  <c r="H17" i="4808"/>
  <c r="B29" i="4808"/>
  <c r="B27" i="4808"/>
  <c r="H30" i="4808"/>
  <c r="C26" i="4808"/>
  <c r="H29" i="4808"/>
  <c r="C25" i="4808"/>
  <c r="C24" i="4808"/>
  <c r="C23" i="4808"/>
  <c r="H27" i="4808"/>
  <c r="C22" i="4808"/>
  <c r="H13" i="4808"/>
  <c r="C21" i="4808"/>
  <c r="C20" i="4808"/>
  <c r="H52" i="4808"/>
  <c r="H16" i="4808"/>
  <c r="C19" i="4808"/>
  <c r="B28" i="4808"/>
  <c r="H25" i="4808"/>
  <c r="C18" i="4808"/>
  <c r="H20" i="4808"/>
  <c r="C17" i="4808"/>
  <c r="H15" i="4808"/>
  <c r="C16" i="4808"/>
  <c r="H24" i="4808"/>
  <c r="C15" i="4808"/>
  <c r="H23" i="4808"/>
  <c r="H19" i="4808"/>
  <c r="B13" i="4808"/>
  <c r="P12" i="4808"/>
  <c r="H22" i="4808"/>
  <c r="B12" i="4808"/>
  <c r="P11" i="4808"/>
  <c r="H18" i="4808"/>
  <c r="B11" i="4808"/>
  <c r="P10" i="4808"/>
  <c r="H3" i="4808"/>
  <c r="C10" i="4808"/>
  <c r="H11" i="4808"/>
  <c r="C9" i="4808"/>
  <c r="H14" i="4808"/>
  <c r="C8" i="4808"/>
  <c r="P7" i="4808"/>
  <c r="H9" i="4808"/>
  <c r="B7" i="4808"/>
  <c r="P6" i="4808"/>
  <c r="H7" i="4808"/>
  <c r="P5" i="4808"/>
  <c r="H6" i="4808"/>
  <c r="B5" i="4808"/>
  <c r="P4" i="4808"/>
  <c r="H2" i="4808"/>
  <c r="P3" i="4808"/>
  <c r="H10" i="4808"/>
  <c r="P2" i="4808"/>
  <c r="H4" i="4808"/>
  <c r="P18" i="4807"/>
  <c r="P17" i="4807"/>
  <c r="P16" i="4807"/>
  <c r="P15" i="4807"/>
  <c r="H50" i="4807"/>
  <c r="H49" i="4807"/>
  <c r="C48" i="4807"/>
  <c r="H48" i="4807"/>
  <c r="H46" i="4807"/>
  <c r="H45" i="4807"/>
  <c r="C44" i="4807"/>
  <c r="H44" i="4807"/>
  <c r="H42" i="4807"/>
  <c r="H41" i="4807"/>
  <c r="C40" i="4807"/>
  <c r="H40" i="4807"/>
  <c r="H38" i="4807"/>
  <c r="H37" i="4807"/>
  <c r="H36" i="4807"/>
  <c r="C35" i="4807"/>
  <c r="H32" i="4807"/>
  <c r="B30" i="4807"/>
  <c r="H30" i="4807"/>
  <c r="B29" i="4807"/>
  <c r="B27" i="4807"/>
  <c r="C26" i="4807"/>
  <c r="H26" i="4807"/>
  <c r="C25" i="4807"/>
  <c r="C23" i="4807"/>
  <c r="C22" i="4807"/>
  <c r="H22" i="4807"/>
  <c r="C21" i="4807"/>
  <c r="C20" i="4807"/>
  <c r="H52" i="4807"/>
  <c r="H20" i="4807"/>
  <c r="C19" i="4807"/>
  <c r="H19" i="4807"/>
  <c r="C18" i="4807"/>
  <c r="C17" i="4807"/>
  <c r="H18" i="4807"/>
  <c r="C16" i="4807"/>
  <c r="H17" i="4807"/>
  <c r="C15" i="4807"/>
  <c r="H16" i="4807"/>
  <c r="H15" i="4807"/>
  <c r="B13" i="4807"/>
  <c r="P12" i="4807"/>
  <c r="H14" i="4807"/>
  <c r="B12" i="4807"/>
  <c r="P11" i="4807"/>
  <c r="H13" i="4807"/>
  <c r="B11" i="4807"/>
  <c r="P10" i="4807"/>
  <c r="H4" i="4807"/>
  <c r="C10" i="4807"/>
  <c r="H12" i="4807"/>
  <c r="C9" i="4807"/>
  <c r="H10" i="4807"/>
  <c r="C8" i="4807"/>
  <c r="P7" i="4807"/>
  <c r="H9" i="4807"/>
  <c r="B7" i="4807"/>
  <c r="P6" i="4807"/>
  <c r="H3" i="4807"/>
  <c r="P5" i="4807"/>
  <c r="H8" i="4807"/>
  <c r="B5" i="4807"/>
  <c r="P4" i="4807"/>
  <c r="H7" i="4807"/>
  <c r="P3" i="4807"/>
  <c r="H6" i="4807"/>
  <c r="P2" i="4807"/>
  <c r="H2" i="4807"/>
  <c r="P26" i="4795"/>
  <c r="P17" i="4794"/>
  <c r="P20" i="4799"/>
  <c r="P15" i="4799"/>
  <c r="P17" i="4791"/>
  <c r="P32" i="4788"/>
  <c r="P21" i="4788"/>
  <c r="P28" i="4797"/>
  <c r="P32" i="4787"/>
  <c r="P17" i="4787"/>
  <c r="B14" i="4808" l="1"/>
  <c r="H28" i="4808"/>
  <c r="H8" i="4808"/>
  <c r="H33" i="4808"/>
  <c r="C38" i="4808"/>
  <c r="C42" i="4808"/>
  <c r="C46" i="4808"/>
  <c r="H51" i="4808"/>
  <c r="H26" i="4808"/>
  <c r="H12" i="4808"/>
  <c r="H31" i="4808"/>
  <c r="H35" i="4808"/>
  <c r="C39" i="4808"/>
  <c r="C43" i="4808"/>
  <c r="C47" i="4808"/>
  <c r="B14" i="4807"/>
  <c r="H23" i="4807"/>
  <c r="H27" i="4807"/>
  <c r="H31" i="4807"/>
  <c r="C37" i="4807"/>
  <c r="C41" i="4807"/>
  <c r="C45" i="4807"/>
  <c r="C49" i="4807"/>
  <c r="H24" i="4807"/>
  <c r="H28" i="4807"/>
  <c r="H33" i="4807"/>
  <c r="C38" i="4807"/>
  <c r="C42" i="4807"/>
  <c r="C46" i="4807"/>
  <c r="H51" i="4807"/>
  <c r="H11" i="4807"/>
  <c r="C24" i="4807"/>
  <c r="B28" i="4807"/>
  <c r="H34" i="4807"/>
  <c r="H39" i="4807"/>
  <c r="H43" i="4807"/>
  <c r="H47" i="4807"/>
  <c r="H5" i="4807"/>
  <c r="H21" i="4807"/>
  <c r="H25" i="4807"/>
  <c r="H29" i="4807"/>
  <c r="H35" i="4807"/>
  <c r="C39" i="4807"/>
  <c r="C43" i="4807"/>
  <c r="C47" i="4807"/>
  <c r="P17" i="4806" l="1"/>
  <c r="P16" i="4806"/>
  <c r="P15" i="4806"/>
  <c r="H52" i="4806"/>
  <c r="C49" i="4806"/>
  <c r="H49" i="4806"/>
  <c r="H48" i="4806"/>
  <c r="C47" i="4806"/>
  <c r="C45" i="4806"/>
  <c r="H45" i="4806"/>
  <c r="H44" i="4806"/>
  <c r="C43" i="4806"/>
  <c r="C41" i="4806"/>
  <c r="H41" i="4806"/>
  <c r="H40" i="4806"/>
  <c r="C39" i="4806"/>
  <c r="C37" i="4806"/>
  <c r="H37" i="4806"/>
  <c r="C35" i="4806"/>
  <c r="H35" i="4806"/>
  <c r="H31" i="4806"/>
  <c r="B30" i="4806"/>
  <c r="B29" i="4806"/>
  <c r="H29" i="4806"/>
  <c r="H28" i="4806"/>
  <c r="C26" i="4806"/>
  <c r="C25" i="4806"/>
  <c r="H27" i="4806"/>
  <c r="H25" i="4806"/>
  <c r="C22" i="4806"/>
  <c r="C21" i="4806"/>
  <c r="H23" i="4806"/>
  <c r="C20" i="4806"/>
  <c r="H4" i="4806"/>
  <c r="C19" i="4806"/>
  <c r="C18" i="4806"/>
  <c r="H20" i="4806"/>
  <c r="C17" i="4806"/>
  <c r="C16" i="4806"/>
  <c r="H19" i="4806"/>
  <c r="C15" i="4806"/>
  <c r="H18" i="4806"/>
  <c r="H17" i="4806"/>
  <c r="B13" i="4806"/>
  <c r="P12" i="4806"/>
  <c r="H16" i="4806"/>
  <c r="B12" i="4806"/>
  <c r="P11" i="4806"/>
  <c r="H15" i="4806"/>
  <c r="B11" i="4806"/>
  <c r="P10" i="4806"/>
  <c r="H8" i="4806"/>
  <c r="C10" i="4806"/>
  <c r="H14" i="4806"/>
  <c r="C9" i="4806"/>
  <c r="H13" i="4806"/>
  <c r="C8" i="4806"/>
  <c r="P7" i="4806"/>
  <c r="H7" i="4806"/>
  <c r="B7" i="4806"/>
  <c r="P6" i="4806"/>
  <c r="H6" i="4806"/>
  <c r="P5" i="4806"/>
  <c r="H11" i="4806"/>
  <c r="B5" i="4806"/>
  <c r="P4" i="4806"/>
  <c r="H3" i="4806"/>
  <c r="P3" i="4806"/>
  <c r="H10" i="4806"/>
  <c r="P2" i="4806"/>
  <c r="H2" i="4806"/>
  <c r="P22" i="4805"/>
  <c r="P17" i="4805"/>
  <c r="P20" i="4805"/>
  <c r="P18" i="4805"/>
  <c r="P15" i="4805"/>
  <c r="P16" i="4805"/>
  <c r="H4" i="4805"/>
  <c r="H50" i="4805"/>
  <c r="C49" i="4805"/>
  <c r="H49" i="4805"/>
  <c r="C48" i="4805"/>
  <c r="H48" i="4805"/>
  <c r="H47" i="4805"/>
  <c r="H46" i="4805"/>
  <c r="C45" i="4805"/>
  <c r="H45" i="4805"/>
  <c r="C44" i="4805"/>
  <c r="H44" i="4805"/>
  <c r="H43" i="4805"/>
  <c r="H42" i="4805"/>
  <c r="C41" i="4805"/>
  <c r="H41" i="4805"/>
  <c r="C40" i="4805"/>
  <c r="H40" i="4805"/>
  <c r="H39" i="4805"/>
  <c r="H38" i="4805"/>
  <c r="C37" i="4805"/>
  <c r="H37" i="4805"/>
  <c r="H36" i="4805"/>
  <c r="C35" i="4805"/>
  <c r="H34" i="4805"/>
  <c r="H32" i="4805"/>
  <c r="H31" i="4805"/>
  <c r="B30" i="4805"/>
  <c r="H17" i="4805"/>
  <c r="B27" i="4805"/>
  <c r="H29" i="4805"/>
  <c r="C26" i="4805"/>
  <c r="H28" i="4805"/>
  <c r="C25" i="4805"/>
  <c r="H14" i="4805"/>
  <c r="C24" i="4805"/>
  <c r="C23" i="4805"/>
  <c r="H27" i="4805"/>
  <c r="C22" i="4805"/>
  <c r="H26" i="4805"/>
  <c r="C21" i="4805"/>
  <c r="H25" i="4805"/>
  <c r="C20" i="4805"/>
  <c r="H52" i="4805"/>
  <c r="H13" i="4805"/>
  <c r="C19" i="4805"/>
  <c r="B28" i="4805"/>
  <c r="H24" i="4805"/>
  <c r="C18" i="4805"/>
  <c r="H23" i="4805"/>
  <c r="C17" i="4805"/>
  <c r="H22" i="4805"/>
  <c r="C16" i="4805"/>
  <c r="H15" i="4805"/>
  <c r="C15" i="4805"/>
  <c r="H21" i="4805"/>
  <c r="H20" i="4805"/>
  <c r="B13" i="4805"/>
  <c r="P12" i="4805"/>
  <c r="H19" i="4805"/>
  <c r="B12" i="4805"/>
  <c r="P11" i="4805"/>
  <c r="H18" i="4805"/>
  <c r="B11" i="4805"/>
  <c r="P10" i="4805"/>
  <c r="H5" i="4805"/>
  <c r="C10" i="4805"/>
  <c r="H12" i="4805"/>
  <c r="C9" i="4805"/>
  <c r="H9" i="4805"/>
  <c r="C8" i="4805"/>
  <c r="P7" i="4805"/>
  <c r="H11" i="4805"/>
  <c r="B7" i="4805"/>
  <c r="P6" i="4805"/>
  <c r="H7" i="4805"/>
  <c r="P5" i="4805"/>
  <c r="H6" i="4805"/>
  <c r="B5" i="4805"/>
  <c r="P4" i="4805"/>
  <c r="H2" i="4805"/>
  <c r="P3" i="4805"/>
  <c r="H8" i="4805"/>
  <c r="P2" i="4805"/>
  <c r="H3" i="4805"/>
  <c r="P22" i="4790"/>
  <c r="P21" i="4790"/>
  <c r="P18" i="4790"/>
  <c r="P16" i="4790"/>
  <c r="P17" i="4790"/>
  <c r="P19" i="4792"/>
  <c r="P17" i="4800"/>
  <c r="P24" i="4803"/>
  <c r="P22" i="4803"/>
  <c r="P19" i="4803"/>
  <c r="P20" i="4803"/>
  <c r="P17" i="4803"/>
  <c r="P16" i="4803"/>
  <c r="P15" i="4803"/>
  <c r="P28" i="4799"/>
  <c r="P22" i="4799"/>
  <c r="P17" i="4797"/>
  <c r="P16" i="4791"/>
  <c r="P29" i="4795"/>
  <c r="P22" i="4788"/>
  <c r="P22" i="4794"/>
  <c r="P24" i="4794"/>
  <c r="P15" i="4794"/>
  <c r="P20" i="4787"/>
  <c r="B14" i="4806" l="1"/>
  <c r="H21" i="4806"/>
  <c r="H24" i="4806"/>
  <c r="H12" i="4806"/>
  <c r="H30" i="4806"/>
  <c r="H36" i="4806"/>
  <c r="C40" i="4806"/>
  <c r="C44" i="4806"/>
  <c r="C48" i="4806"/>
  <c r="H5" i="4806"/>
  <c r="H22" i="4806"/>
  <c r="C23" i="4806"/>
  <c r="B27" i="4806"/>
  <c r="H32" i="4806"/>
  <c r="H38" i="4806"/>
  <c r="H42" i="4806"/>
  <c r="H46" i="4806"/>
  <c r="H50" i="4806"/>
  <c r="H26" i="4806"/>
  <c r="H9" i="4806"/>
  <c r="H33" i="4806"/>
  <c r="C38" i="4806"/>
  <c r="C42" i="4806"/>
  <c r="C46" i="4806"/>
  <c r="H51" i="4806"/>
  <c r="C24" i="4806"/>
  <c r="B28" i="4806"/>
  <c r="H34" i="4806"/>
  <c r="H39" i="4806"/>
  <c r="H43" i="4806"/>
  <c r="H47" i="4806"/>
  <c r="B14" i="4805"/>
  <c r="B29" i="4805"/>
  <c r="H16" i="4805"/>
  <c r="H10" i="4805"/>
  <c r="H33" i="4805"/>
  <c r="C38" i="4805"/>
  <c r="C42" i="4805"/>
  <c r="C46" i="4805"/>
  <c r="H51" i="4805"/>
  <c r="H30" i="4805"/>
  <c r="H35" i="4805"/>
  <c r="C39" i="4805"/>
  <c r="C43" i="4805"/>
  <c r="C47" i="4805"/>
  <c r="P16" i="4804" l="1"/>
  <c r="P15" i="4804"/>
  <c r="H52" i="4804"/>
  <c r="H48" i="4804"/>
  <c r="C47" i="4804"/>
  <c r="H44" i="4804"/>
  <c r="C43" i="4804"/>
  <c r="H40" i="4804"/>
  <c r="C39" i="4804"/>
  <c r="C35" i="4804"/>
  <c r="H35" i="4804"/>
  <c r="B30" i="4804"/>
  <c r="B29" i="4804"/>
  <c r="H29" i="4804"/>
  <c r="C25" i="4804"/>
  <c r="H12" i="4804"/>
  <c r="C21" i="4804"/>
  <c r="H24" i="4804"/>
  <c r="C20" i="4804"/>
  <c r="H5" i="4804"/>
  <c r="C19" i="4804"/>
  <c r="C18" i="4804"/>
  <c r="C17" i="4804"/>
  <c r="C16" i="4804"/>
  <c r="C15" i="4804"/>
  <c r="H19" i="4804"/>
  <c r="B13" i="4804"/>
  <c r="P12" i="4804"/>
  <c r="B12" i="4804"/>
  <c r="P11" i="4804"/>
  <c r="H16" i="4804"/>
  <c r="B11" i="4804"/>
  <c r="P10" i="4804"/>
  <c r="H2" i="4804"/>
  <c r="C10" i="4804"/>
  <c r="C9" i="4804"/>
  <c r="C8" i="4804"/>
  <c r="P7" i="4804"/>
  <c r="B7" i="4804"/>
  <c r="P6" i="4804"/>
  <c r="P5" i="4804"/>
  <c r="B5" i="4804"/>
  <c r="P4" i="4804"/>
  <c r="P3" i="4804"/>
  <c r="P2" i="4804"/>
  <c r="P26" i="4803"/>
  <c r="P21" i="4803"/>
  <c r="P23" i="4803"/>
  <c r="P25" i="4803"/>
  <c r="C49" i="4803"/>
  <c r="H50" i="4803"/>
  <c r="C48" i="4803"/>
  <c r="H49" i="4803"/>
  <c r="C45" i="4803"/>
  <c r="H46" i="4803"/>
  <c r="C44" i="4803"/>
  <c r="H45" i="4803"/>
  <c r="C41" i="4803"/>
  <c r="H42" i="4803"/>
  <c r="C40" i="4803"/>
  <c r="H41" i="4803"/>
  <c r="C37" i="4803"/>
  <c r="H38" i="4803"/>
  <c r="H37" i="4803"/>
  <c r="C35" i="4803"/>
  <c r="H22" i="4803"/>
  <c r="B30" i="4803"/>
  <c r="H16" i="4803"/>
  <c r="B29" i="4803"/>
  <c r="H32" i="4803"/>
  <c r="C26" i="4803"/>
  <c r="H31" i="4803"/>
  <c r="C25" i="4803"/>
  <c r="H29" i="4803"/>
  <c r="C22" i="4803"/>
  <c r="H15" i="4803"/>
  <c r="C21" i="4803"/>
  <c r="C20" i="4803"/>
  <c r="H52" i="4803"/>
  <c r="C19" i="4803"/>
  <c r="H27" i="4803"/>
  <c r="C18" i="4803"/>
  <c r="H21" i="4803"/>
  <c r="C17" i="4803"/>
  <c r="C16" i="4803"/>
  <c r="H20" i="4803"/>
  <c r="C15" i="4803"/>
  <c r="H26" i="4803"/>
  <c r="H25" i="4803"/>
  <c r="B13" i="4803"/>
  <c r="P12" i="4803"/>
  <c r="H19" i="4803"/>
  <c r="B12" i="4803"/>
  <c r="P11" i="4803"/>
  <c r="H18" i="4803"/>
  <c r="B11" i="4803"/>
  <c r="P10" i="4803"/>
  <c r="H3" i="4803"/>
  <c r="C10" i="4803"/>
  <c r="H10" i="4803"/>
  <c r="C9" i="4803"/>
  <c r="H12" i="4803"/>
  <c r="C8" i="4803"/>
  <c r="P7" i="4803"/>
  <c r="H11" i="4803"/>
  <c r="B7" i="4803"/>
  <c r="P6" i="4803"/>
  <c r="H6" i="4803"/>
  <c r="P5" i="4803"/>
  <c r="H7" i="4803"/>
  <c r="B5" i="4803"/>
  <c r="P4" i="4803"/>
  <c r="H2" i="4803"/>
  <c r="P3" i="4803"/>
  <c r="H9" i="4803"/>
  <c r="P2" i="4803"/>
  <c r="H4" i="4803"/>
  <c r="P16" i="4802"/>
  <c r="P15" i="4802"/>
  <c r="H7" i="4802"/>
  <c r="H50" i="4802"/>
  <c r="C49" i="4802"/>
  <c r="H49" i="4802"/>
  <c r="C48" i="4802"/>
  <c r="H48" i="4802"/>
  <c r="H47" i="4802"/>
  <c r="H46" i="4802"/>
  <c r="C45" i="4802"/>
  <c r="H45" i="4802"/>
  <c r="C44" i="4802"/>
  <c r="H44" i="4802"/>
  <c r="H43" i="4802"/>
  <c r="H42" i="4802"/>
  <c r="C41" i="4802"/>
  <c r="H41" i="4802"/>
  <c r="C40" i="4802"/>
  <c r="H40" i="4802"/>
  <c r="H39" i="4802"/>
  <c r="H38" i="4802"/>
  <c r="C37" i="4802"/>
  <c r="H37" i="4802"/>
  <c r="H36" i="4802"/>
  <c r="C35" i="4802"/>
  <c r="H34" i="4802"/>
  <c r="H32" i="4802"/>
  <c r="H31" i="4802"/>
  <c r="B30" i="4802"/>
  <c r="H30" i="4802"/>
  <c r="B29" i="4802"/>
  <c r="B28" i="4802"/>
  <c r="B27" i="4802"/>
  <c r="H27" i="4802"/>
  <c r="C26" i="4802"/>
  <c r="H26" i="4802"/>
  <c r="C25" i="4802"/>
  <c r="C24" i="4802"/>
  <c r="C23" i="4802"/>
  <c r="H23" i="4802"/>
  <c r="C22" i="4802"/>
  <c r="H22" i="4802"/>
  <c r="C21" i="4802"/>
  <c r="C20" i="4802"/>
  <c r="H52" i="4802"/>
  <c r="H6" i="4802"/>
  <c r="C19" i="4802"/>
  <c r="H20" i="4802"/>
  <c r="C18" i="4802"/>
  <c r="H19" i="4802"/>
  <c r="C17" i="4802"/>
  <c r="H18" i="4802"/>
  <c r="C16" i="4802"/>
  <c r="H17" i="4802"/>
  <c r="C15" i="4802"/>
  <c r="H16" i="4802"/>
  <c r="H15" i="4802"/>
  <c r="B13" i="4802"/>
  <c r="P12" i="4802"/>
  <c r="H14" i="4802"/>
  <c r="B12" i="4802"/>
  <c r="P11" i="4802"/>
  <c r="H13" i="4802"/>
  <c r="B11" i="4802"/>
  <c r="P10" i="4802"/>
  <c r="H12" i="4802"/>
  <c r="C10" i="4802"/>
  <c r="H11" i="4802"/>
  <c r="C9" i="4802"/>
  <c r="H10" i="4802"/>
  <c r="C8" i="4802"/>
  <c r="P7" i="4802"/>
  <c r="H9" i="4802"/>
  <c r="B7" i="4802"/>
  <c r="P6" i="4802"/>
  <c r="H5" i="4802"/>
  <c r="P5" i="4802"/>
  <c r="H4" i="4802"/>
  <c r="B5" i="4802"/>
  <c r="P4" i="4802"/>
  <c r="H2" i="4802"/>
  <c r="P3" i="4802"/>
  <c r="H8" i="4802"/>
  <c r="P2" i="4802"/>
  <c r="H3" i="4802"/>
  <c r="P22" i="4801"/>
  <c r="P21" i="4801"/>
  <c r="P17" i="4801"/>
  <c r="P20" i="4801"/>
  <c r="P19" i="4801"/>
  <c r="P18" i="4801"/>
  <c r="P16" i="4801"/>
  <c r="P15" i="4801"/>
  <c r="C35" i="4801"/>
  <c r="B30" i="4801"/>
  <c r="B29" i="4801"/>
  <c r="C21" i="4801"/>
  <c r="C20" i="4801"/>
  <c r="H52" i="4801"/>
  <c r="C19" i="4801"/>
  <c r="C18" i="4801"/>
  <c r="C17" i="4801"/>
  <c r="C16" i="4801"/>
  <c r="C15" i="4801"/>
  <c r="H22" i="4801"/>
  <c r="B13" i="4801"/>
  <c r="P12" i="4801"/>
  <c r="B12" i="4801"/>
  <c r="P11" i="4801"/>
  <c r="H19" i="4801"/>
  <c r="B11" i="4801"/>
  <c r="P10" i="4801"/>
  <c r="H2" i="4801"/>
  <c r="C10" i="4801"/>
  <c r="C9" i="4801"/>
  <c r="C8" i="4801"/>
  <c r="P7" i="4801"/>
  <c r="B7" i="4801"/>
  <c r="P6" i="4801"/>
  <c r="P5" i="4801"/>
  <c r="B5" i="4801"/>
  <c r="P4" i="4801"/>
  <c r="P3" i="4801"/>
  <c r="P2" i="4801"/>
  <c r="P22" i="4798"/>
  <c r="P16" i="4798"/>
  <c r="P15" i="4798"/>
  <c r="P30" i="4799"/>
  <c r="P17" i="4799"/>
  <c r="P16" i="4799"/>
  <c r="P18" i="4799"/>
  <c r="P24" i="4800"/>
  <c r="P25" i="4800"/>
  <c r="P19" i="4800"/>
  <c r="P15" i="4800"/>
  <c r="P26" i="4794"/>
  <c r="P18" i="4794"/>
  <c r="P30" i="4797"/>
  <c r="P22" i="4797"/>
  <c r="P21" i="4795"/>
  <c r="P15" i="4795"/>
  <c r="P17" i="4795"/>
  <c r="P28" i="4791"/>
  <c r="P33" i="4788"/>
  <c r="P23" i="4788"/>
  <c r="P17" i="4788"/>
  <c r="P36" i="4787"/>
  <c r="P30" i="4787"/>
  <c r="P21" i="4787"/>
  <c r="P22" i="4787"/>
  <c r="B14" i="4804" l="1"/>
  <c r="H7" i="4804"/>
  <c r="H23" i="4804"/>
  <c r="H27" i="4804"/>
  <c r="H36" i="4804"/>
  <c r="C48" i="4804"/>
  <c r="H3" i="4804"/>
  <c r="H20" i="4804"/>
  <c r="C22" i="4804"/>
  <c r="C26" i="4804"/>
  <c r="H37" i="4804"/>
  <c r="H49" i="4804"/>
  <c r="H8" i="4804"/>
  <c r="H15" i="4804"/>
  <c r="H17" i="4804"/>
  <c r="H25" i="4804"/>
  <c r="H28" i="4804"/>
  <c r="H31" i="4804"/>
  <c r="C37" i="4804"/>
  <c r="C41" i="4804"/>
  <c r="C45" i="4804"/>
  <c r="C49" i="4804"/>
  <c r="H14" i="4804"/>
  <c r="H11" i="4804"/>
  <c r="H30" i="4804"/>
  <c r="C40" i="4804"/>
  <c r="C44" i="4804"/>
  <c r="H41" i="4804"/>
  <c r="H45" i="4804"/>
  <c r="H6" i="4804"/>
  <c r="H21" i="4804"/>
  <c r="H10" i="4804"/>
  <c r="C23" i="4804"/>
  <c r="B27" i="4804"/>
  <c r="H32" i="4804"/>
  <c r="H38" i="4804"/>
  <c r="H42" i="4804"/>
  <c r="H46" i="4804"/>
  <c r="H50" i="4804"/>
  <c r="H26" i="4804"/>
  <c r="H13" i="4804"/>
  <c r="H33" i="4804"/>
  <c r="C38" i="4804"/>
  <c r="C42" i="4804"/>
  <c r="C46" i="4804"/>
  <c r="H51" i="4804"/>
  <c r="H4" i="4804"/>
  <c r="H9" i="4804"/>
  <c r="H18" i="4804"/>
  <c r="H22" i="4804"/>
  <c r="C24" i="4804"/>
  <c r="B28" i="4804"/>
  <c r="H34" i="4804"/>
  <c r="H39" i="4804"/>
  <c r="H43" i="4804"/>
  <c r="H47" i="4804"/>
  <c r="B14" i="4803"/>
  <c r="H17" i="4803"/>
  <c r="H14" i="4803"/>
  <c r="C23" i="4803"/>
  <c r="B27" i="4803"/>
  <c r="H34" i="4803"/>
  <c r="H39" i="4803"/>
  <c r="H43" i="4803"/>
  <c r="H47" i="4803"/>
  <c r="H51" i="4803"/>
  <c r="H30" i="4803"/>
  <c r="H8" i="4803"/>
  <c r="H35" i="4803"/>
  <c r="C38" i="4803"/>
  <c r="C42" i="4803"/>
  <c r="C46" i="4803"/>
  <c r="H24" i="4803"/>
  <c r="C24" i="4803"/>
  <c r="B28" i="4803"/>
  <c r="H23" i="4803"/>
  <c r="H40" i="4803"/>
  <c r="H44" i="4803"/>
  <c r="H48" i="4803"/>
  <c r="H5" i="4803"/>
  <c r="H28" i="4803"/>
  <c r="H13" i="4803"/>
  <c r="H33" i="4803"/>
  <c r="H36" i="4803"/>
  <c r="C39" i="4803"/>
  <c r="C43" i="4803"/>
  <c r="C47" i="4803"/>
  <c r="B14" i="4802"/>
  <c r="H24" i="4802"/>
  <c r="H28" i="4802"/>
  <c r="H33" i="4802"/>
  <c r="C38" i="4802"/>
  <c r="C42" i="4802"/>
  <c r="C46" i="4802"/>
  <c r="H51" i="4802"/>
  <c r="H21" i="4802"/>
  <c r="H25" i="4802"/>
  <c r="H29" i="4802"/>
  <c r="H35" i="4802"/>
  <c r="C39" i="4802"/>
  <c r="C43" i="4802"/>
  <c r="C47" i="4802"/>
  <c r="B14" i="4801"/>
  <c r="H44" i="4801"/>
  <c r="H27" i="4801"/>
  <c r="H36" i="4801"/>
  <c r="C48" i="4801"/>
  <c r="H4" i="4801"/>
  <c r="H15" i="4801"/>
  <c r="C22" i="4801"/>
  <c r="C26" i="4801"/>
  <c r="H37" i="4801"/>
  <c r="H41" i="4801"/>
  <c r="H45" i="4801"/>
  <c r="H49" i="4801"/>
  <c r="C25" i="4801"/>
  <c r="H48" i="4801"/>
  <c r="H5" i="4801"/>
  <c r="H14" i="4801"/>
  <c r="H30" i="4801"/>
  <c r="C44" i="4801"/>
  <c r="H6" i="4801"/>
  <c r="H16" i="4801"/>
  <c r="H20" i="4801"/>
  <c r="H25" i="4801"/>
  <c r="H28" i="4801"/>
  <c r="H31" i="4801"/>
  <c r="C37" i="4801"/>
  <c r="C41" i="4801"/>
  <c r="C45" i="4801"/>
  <c r="C49" i="4801"/>
  <c r="H40" i="4801"/>
  <c r="H12" i="4801"/>
  <c r="H23" i="4801"/>
  <c r="C40" i="4801"/>
  <c r="H10" i="4801"/>
  <c r="H13" i="4801"/>
  <c r="H18" i="4801"/>
  <c r="C23" i="4801"/>
  <c r="B27" i="4801"/>
  <c r="H32" i="4801"/>
  <c r="H38" i="4801"/>
  <c r="H42" i="4801"/>
  <c r="H46" i="4801"/>
  <c r="H50" i="4801"/>
  <c r="H26" i="4801"/>
  <c r="H8" i="4801"/>
  <c r="H33" i="4801"/>
  <c r="C38" i="4801"/>
  <c r="C42" i="4801"/>
  <c r="C46" i="4801"/>
  <c r="H51" i="4801"/>
  <c r="H3" i="4801"/>
  <c r="H9" i="4801"/>
  <c r="H21" i="4801"/>
  <c r="H17" i="4801"/>
  <c r="C24" i="4801"/>
  <c r="B28" i="4801"/>
  <c r="H34" i="4801"/>
  <c r="H39" i="4801"/>
  <c r="H43" i="4801"/>
  <c r="H47" i="4801"/>
  <c r="H7" i="4801"/>
  <c r="H24" i="4801"/>
  <c r="H11" i="4801"/>
  <c r="H29" i="4801"/>
  <c r="H35" i="4801"/>
  <c r="C39" i="4801"/>
  <c r="C43" i="4801"/>
  <c r="C47" i="4801"/>
  <c r="P20" i="4800" l="1"/>
  <c r="P18" i="4800"/>
  <c r="P21" i="4800"/>
  <c r="P23" i="4800"/>
  <c r="P26" i="4800"/>
  <c r="P16" i="4800"/>
  <c r="P22" i="4800"/>
  <c r="C49" i="4800"/>
  <c r="H50" i="4800"/>
  <c r="C48" i="4800"/>
  <c r="H48" i="4800"/>
  <c r="C45" i="4800"/>
  <c r="H27" i="4800"/>
  <c r="C44" i="4800"/>
  <c r="H45" i="4800"/>
  <c r="C41" i="4800"/>
  <c r="H43" i="4800"/>
  <c r="C40" i="4800"/>
  <c r="H41" i="4800"/>
  <c r="C37" i="4800"/>
  <c r="H39" i="4800"/>
  <c r="H38" i="4800"/>
  <c r="C35" i="4800"/>
  <c r="H36" i="4800"/>
  <c r="H34" i="4800"/>
  <c r="B30" i="4800"/>
  <c r="H17" i="4800"/>
  <c r="H32" i="4800"/>
  <c r="C26" i="4800"/>
  <c r="H21" i="4800"/>
  <c r="C25" i="4800"/>
  <c r="C24" i="4800"/>
  <c r="H25" i="4800"/>
  <c r="C22" i="4800"/>
  <c r="H15" i="4800"/>
  <c r="C21" i="4800"/>
  <c r="C20" i="4800"/>
  <c r="H52" i="4800"/>
  <c r="C19" i="4800"/>
  <c r="B28" i="4800"/>
  <c r="H30" i="4800"/>
  <c r="C18" i="4800"/>
  <c r="H16" i="4800"/>
  <c r="C17" i="4800"/>
  <c r="C16" i="4800"/>
  <c r="H29" i="4800"/>
  <c r="C15" i="4800"/>
  <c r="H28" i="4800"/>
  <c r="H24" i="4800"/>
  <c r="B13" i="4800"/>
  <c r="P12" i="4800"/>
  <c r="H23" i="4800"/>
  <c r="B12" i="4800"/>
  <c r="P11" i="4800"/>
  <c r="H20" i="4800"/>
  <c r="B11" i="4800"/>
  <c r="P10" i="4800"/>
  <c r="H4" i="4800"/>
  <c r="C10" i="4800"/>
  <c r="H12" i="4800"/>
  <c r="C9" i="4800"/>
  <c r="H9" i="4800"/>
  <c r="C8" i="4800"/>
  <c r="P7" i="4800"/>
  <c r="H8" i="4800"/>
  <c r="B7" i="4800"/>
  <c r="P6" i="4800"/>
  <c r="H5" i="4800"/>
  <c r="P5" i="4800"/>
  <c r="H7" i="4800"/>
  <c r="B5" i="4800"/>
  <c r="P4" i="4800"/>
  <c r="H2" i="4800"/>
  <c r="P3" i="4800"/>
  <c r="H11" i="4800"/>
  <c r="P2" i="4800"/>
  <c r="H3" i="4800"/>
  <c r="P29" i="4799"/>
  <c r="P27" i="4799"/>
  <c r="P25" i="4799"/>
  <c r="P21" i="4799"/>
  <c r="P24" i="4799"/>
  <c r="P26" i="4799"/>
  <c r="P23" i="4799"/>
  <c r="P19" i="4799"/>
  <c r="C48" i="4799"/>
  <c r="H49" i="4799"/>
  <c r="C44" i="4799"/>
  <c r="H45" i="4799"/>
  <c r="C40" i="4799"/>
  <c r="H29" i="4799"/>
  <c r="H38" i="4799"/>
  <c r="C35" i="4799"/>
  <c r="B30" i="4799"/>
  <c r="H17" i="4799"/>
  <c r="B29" i="4799"/>
  <c r="H30" i="4799"/>
  <c r="C25" i="4799"/>
  <c r="H13" i="4799"/>
  <c r="C21" i="4799"/>
  <c r="C20" i="4799"/>
  <c r="H52" i="4799"/>
  <c r="C19" i="4799"/>
  <c r="H33" i="4799"/>
  <c r="C18" i="4799"/>
  <c r="C17" i="4799"/>
  <c r="C16" i="4799"/>
  <c r="C15" i="4799"/>
  <c r="H32" i="4799"/>
  <c r="B13" i="4799"/>
  <c r="P12" i="4799"/>
  <c r="H25" i="4799"/>
  <c r="B12" i="4799"/>
  <c r="P11" i="4799"/>
  <c r="H23" i="4799"/>
  <c r="B11" i="4799"/>
  <c r="P10" i="4799"/>
  <c r="H3" i="4799"/>
  <c r="C10" i="4799"/>
  <c r="H12" i="4799"/>
  <c r="C9" i="4799"/>
  <c r="H11" i="4799"/>
  <c r="C8" i="4799"/>
  <c r="P7" i="4799"/>
  <c r="B7" i="4799"/>
  <c r="P6" i="4799"/>
  <c r="H7" i="4799"/>
  <c r="P5" i="4799"/>
  <c r="H6" i="4799"/>
  <c r="B5" i="4799"/>
  <c r="P4" i="4799"/>
  <c r="P3" i="4799"/>
  <c r="P2" i="4799"/>
  <c r="P21" i="4798"/>
  <c r="P19" i="4798"/>
  <c r="P20" i="4798"/>
  <c r="P18" i="4798"/>
  <c r="P17" i="4798"/>
  <c r="C49" i="4798"/>
  <c r="H49" i="4798"/>
  <c r="C48" i="4798"/>
  <c r="H48" i="4798"/>
  <c r="C45" i="4798"/>
  <c r="H45" i="4798"/>
  <c r="C44" i="4798"/>
  <c r="H44" i="4798"/>
  <c r="C41" i="4798"/>
  <c r="H41" i="4798"/>
  <c r="C40" i="4798"/>
  <c r="H40" i="4798"/>
  <c r="C37" i="4798"/>
  <c r="H37" i="4798"/>
  <c r="H36" i="4798"/>
  <c r="C35" i="4798"/>
  <c r="H31" i="4798"/>
  <c r="B30" i="4798"/>
  <c r="H14" i="4798"/>
  <c r="H29" i="4798"/>
  <c r="C26" i="4798"/>
  <c r="H28" i="4798"/>
  <c r="C25" i="4798"/>
  <c r="H26" i="4798"/>
  <c r="C22" i="4798"/>
  <c r="H25" i="4798"/>
  <c r="C21" i="4798"/>
  <c r="C20" i="4798"/>
  <c r="H52" i="4798"/>
  <c r="C19" i="4798"/>
  <c r="B29" i="4798"/>
  <c r="H22" i="4798"/>
  <c r="C18" i="4798"/>
  <c r="H21" i="4798"/>
  <c r="C17" i="4798"/>
  <c r="C16" i="4798"/>
  <c r="H19" i="4798"/>
  <c r="C15" i="4798"/>
  <c r="H18" i="4798"/>
  <c r="H17" i="4798"/>
  <c r="B13" i="4798"/>
  <c r="P12" i="4798"/>
  <c r="H16" i="4798"/>
  <c r="B12" i="4798"/>
  <c r="P11" i="4798"/>
  <c r="H15" i="4798"/>
  <c r="B11" i="4798"/>
  <c r="P10" i="4798"/>
  <c r="H4" i="4798"/>
  <c r="C10" i="4798"/>
  <c r="H12" i="4798"/>
  <c r="C9" i="4798"/>
  <c r="H9" i="4798"/>
  <c r="C8" i="4798"/>
  <c r="P7" i="4798"/>
  <c r="H8" i="4798"/>
  <c r="B7" i="4798"/>
  <c r="P6" i="4798"/>
  <c r="H6" i="4798"/>
  <c r="P5" i="4798"/>
  <c r="H5" i="4798"/>
  <c r="B5" i="4798"/>
  <c r="P4" i="4798"/>
  <c r="H3" i="4798"/>
  <c r="P3" i="4798"/>
  <c r="H11" i="4798"/>
  <c r="P2" i="4798"/>
  <c r="H2" i="4798"/>
  <c r="P29" i="4797"/>
  <c r="P23" i="4797"/>
  <c r="P27" i="4797"/>
  <c r="P19" i="4797"/>
  <c r="P26" i="4797"/>
  <c r="P21" i="4797"/>
  <c r="P18" i="4797"/>
  <c r="P25" i="4797"/>
  <c r="P16" i="4797"/>
  <c r="P15" i="4797"/>
  <c r="P20" i="4797"/>
  <c r="C48" i="4797"/>
  <c r="H49" i="4797"/>
  <c r="H47" i="4797"/>
  <c r="H46" i="4797"/>
  <c r="C44" i="4797"/>
  <c r="H45" i="4797"/>
  <c r="H43" i="4797"/>
  <c r="H42" i="4797"/>
  <c r="C40" i="4797"/>
  <c r="H41" i="4797"/>
  <c r="H39" i="4797"/>
  <c r="C37" i="4797"/>
  <c r="H38" i="4797"/>
  <c r="H31" i="4797"/>
  <c r="C35" i="4797"/>
  <c r="H26" i="4797"/>
  <c r="H21" i="4797"/>
  <c r="B30" i="4797"/>
  <c r="H15" i="4797"/>
  <c r="B29" i="4797"/>
  <c r="B27" i="4797"/>
  <c r="H27" i="4797"/>
  <c r="C26" i="4797"/>
  <c r="H30" i="4797"/>
  <c r="C25" i="4797"/>
  <c r="C23" i="4797"/>
  <c r="H25" i="4797"/>
  <c r="C22" i="4797"/>
  <c r="H14" i="4797"/>
  <c r="C21" i="4797"/>
  <c r="C20" i="4797"/>
  <c r="H52" i="4797"/>
  <c r="H18" i="4797"/>
  <c r="C19" i="4797"/>
  <c r="H35" i="4797"/>
  <c r="C18" i="4797"/>
  <c r="C17" i="4797"/>
  <c r="H16" i="4797"/>
  <c r="C16" i="4797"/>
  <c r="H23" i="4797"/>
  <c r="C15" i="4797"/>
  <c r="H34" i="4797"/>
  <c r="B13" i="4797"/>
  <c r="P12" i="4797"/>
  <c r="H29" i="4797"/>
  <c r="B12" i="4797"/>
  <c r="P11" i="4797"/>
  <c r="H20" i="4797"/>
  <c r="B11" i="4797"/>
  <c r="P10" i="4797"/>
  <c r="H3" i="4797"/>
  <c r="C10" i="4797"/>
  <c r="H13" i="4797"/>
  <c r="C9" i="4797"/>
  <c r="H11" i="4797"/>
  <c r="C8" i="4797"/>
  <c r="P7" i="4797"/>
  <c r="B7" i="4797"/>
  <c r="P6" i="4797"/>
  <c r="H5" i="4797"/>
  <c r="P5" i="4797"/>
  <c r="H6" i="4797"/>
  <c r="B5" i="4797"/>
  <c r="P4" i="4797"/>
  <c r="P3" i="4797"/>
  <c r="H10" i="4797"/>
  <c r="P2" i="4797"/>
  <c r="H4" i="4797"/>
  <c r="P15" i="4796"/>
  <c r="P21" i="4796"/>
  <c r="P19" i="4796"/>
  <c r="P20" i="4796"/>
  <c r="P18" i="4796"/>
  <c r="P17" i="4796"/>
  <c r="P16" i="4796"/>
  <c r="H51" i="4796"/>
  <c r="C49" i="4796"/>
  <c r="H50" i="4796"/>
  <c r="C48" i="4796"/>
  <c r="H49" i="4796"/>
  <c r="H47" i="4796"/>
  <c r="C45" i="4796"/>
  <c r="H46" i="4796"/>
  <c r="C44" i="4796"/>
  <c r="H45" i="4796"/>
  <c r="H43" i="4796"/>
  <c r="C41" i="4796"/>
  <c r="H42" i="4796"/>
  <c r="C40" i="4796"/>
  <c r="H41" i="4796"/>
  <c r="H39" i="4796"/>
  <c r="C37" i="4796"/>
  <c r="H38" i="4796"/>
  <c r="H37" i="4796"/>
  <c r="C35" i="4796"/>
  <c r="H33" i="4796"/>
  <c r="H20" i="4796"/>
  <c r="B30" i="4796"/>
  <c r="H19" i="4796"/>
  <c r="B27" i="4796"/>
  <c r="H31" i="4796"/>
  <c r="C26" i="4796"/>
  <c r="H30" i="4796"/>
  <c r="C25" i="4796"/>
  <c r="C23" i="4796"/>
  <c r="H28" i="4796"/>
  <c r="C22" i="4796"/>
  <c r="H15" i="4796"/>
  <c r="C21" i="4796"/>
  <c r="C20" i="4796"/>
  <c r="H52" i="4796"/>
  <c r="H26" i="4796"/>
  <c r="C19" i="4796"/>
  <c r="B29" i="4796"/>
  <c r="H25" i="4796"/>
  <c r="C18" i="4796"/>
  <c r="C17" i="4796"/>
  <c r="H13" i="4796"/>
  <c r="C16" i="4796"/>
  <c r="H24" i="4796"/>
  <c r="C15" i="4796"/>
  <c r="H23" i="4796"/>
  <c r="B13" i="4796"/>
  <c r="P12" i="4796"/>
  <c r="H21" i="4796"/>
  <c r="B12" i="4796"/>
  <c r="P11" i="4796"/>
  <c r="H17" i="4796"/>
  <c r="B11" i="4796"/>
  <c r="P10" i="4796"/>
  <c r="H3" i="4796"/>
  <c r="C10" i="4796"/>
  <c r="H12" i="4796"/>
  <c r="C9" i="4796"/>
  <c r="H11" i="4796"/>
  <c r="C8" i="4796"/>
  <c r="P7" i="4796"/>
  <c r="B7" i="4796"/>
  <c r="P6" i="4796"/>
  <c r="H6" i="4796"/>
  <c r="P5" i="4796"/>
  <c r="H5" i="4796"/>
  <c r="B5" i="4796"/>
  <c r="P4" i="4796"/>
  <c r="P3" i="4796"/>
  <c r="H8" i="4796"/>
  <c r="P2" i="4796"/>
  <c r="H4" i="4796"/>
  <c r="P30" i="4795"/>
  <c r="P25" i="4795"/>
  <c r="P27" i="4795"/>
  <c r="P28" i="4795"/>
  <c r="P18" i="4795"/>
  <c r="P20" i="4795"/>
  <c r="P24" i="4795"/>
  <c r="P23" i="4795"/>
  <c r="P22" i="4795"/>
  <c r="H51" i="4795"/>
  <c r="C49" i="4795"/>
  <c r="H50" i="4795"/>
  <c r="C48" i="4795"/>
  <c r="H49" i="4795"/>
  <c r="H47" i="4795"/>
  <c r="C45" i="4795"/>
  <c r="H46" i="4795"/>
  <c r="C44" i="4795"/>
  <c r="H45" i="4795"/>
  <c r="H43" i="4795"/>
  <c r="C41" i="4795"/>
  <c r="H34" i="4795"/>
  <c r="C40" i="4795"/>
  <c r="H42" i="4795"/>
  <c r="H40" i="4795"/>
  <c r="C37" i="4795"/>
  <c r="H39" i="4795"/>
  <c r="H38" i="4795"/>
  <c r="C35" i="4795"/>
  <c r="H28" i="4795"/>
  <c r="H24" i="4795"/>
  <c r="B30" i="4795"/>
  <c r="H17" i="4795"/>
  <c r="B29" i="4795"/>
  <c r="B27" i="4795"/>
  <c r="H29" i="4795"/>
  <c r="C26" i="4795"/>
  <c r="H26" i="4795"/>
  <c r="C25" i="4795"/>
  <c r="C23" i="4795"/>
  <c r="H25" i="4795"/>
  <c r="C22" i="4795"/>
  <c r="H14" i="4795"/>
  <c r="C21" i="4795"/>
  <c r="C20" i="4795"/>
  <c r="H52" i="4795"/>
  <c r="H16" i="4795"/>
  <c r="C19" i="4795"/>
  <c r="H35" i="4795"/>
  <c r="C18" i="4795"/>
  <c r="C17" i="4795"/>
  <c r="H15" i="4795"/>
  <c r="C16" i="4795"/>
  <c r="H22" i="4795"/>
  <c r="C15" i="4795"/>
  <c r="H30" i="4795"/>
  <c r="B13" i="4795"/>
  <c r="P12" i="4795"/>
  <c r="H21" i="4795"/>
  <c r="B12" i="4795"/>
  <c r="P11" i="4795"/>
  <c r="H19" i="4795"/>
  <c r="B11" i="4795"/>
  <c r="P10" i="4795"/>
  <c r="H3" i="4795"/>
  <c r="C10" i="4795"/>
  <c r="H12" i="4795"/>
  <c r="C9" i="4795"/>
  <c r="H10" i="4795"/>
  <c r="C8" i="4795"/>
  <c r="P7" i="4795"/>
  <c r="B7" i="4795"/>
  <c r="P6" i="4795"/>
  <c r="H6" i="4795"/>
  <c r="P5" i="4795"/>
  <c r="H7" i="4795"/>
  <c r="B5" i="4795"/>
  <c r="P4" i="4795"/>
  <c r="P3" i="4795"/>
  <c r="H11" i="4795"/>
  <c r="P2" i="4795"/>
  <c r="H4" i="4795"/>
  <c r="P27" i="4794"/>
  <c r="P21" i="4794"/>
  <c r="P25" i="4794"/>
  <c r="P16" i="4794"/>
  <c r="P23" i="4794"/>
  <c r="P19" i="4794"/>
  <c r="P20" i="4794"/>
  <c r="H49" i="4794"/>
  <c r="C48" i="4794"/>
  <c r="H48" i="4794"/>
  <c r="H30" i="4794"/>
  <c r="C44" i="4794"/>
  <c r="H45" i="4794"/>
  <c r="H29" i="4794"/>
  <c r="C40" i="4794"/>
  <c r="H42" i="4794"/>
  <c r="C39" i="4794"/>
  <c r="H41" i="4794"/>
  <c r="H39" i="4794"/>
  <c r="H38" i="4794"/>
  <c r="C35" i="4794"/>
  <c r="H37" i="4794"/>
  <c r="H36" i="4794"/>
  <c r="B30" i="4794"/>
  <c r="H18" i="4794"/>
  <c r="B29" i="4794"/>
  <c r="H28" i="4794"/>
  <c r="C26" i="4794"/>
  <c r="H26" i="4794"/>
  <c r="C25" i="4794"/>
  <c r="H15" i="4794"/>
  <c r="C24" i="4794"/>
  <c r="C22" i="4794"/>
  <c r="H13" i="4794"/>
  <c r="C21" i="4794"/>
  <c r="H33" i="4794"/>
  <c r="C20" i="4794"/>
  <c r="H52" i="4794"/>
  <c r="C19" i="4794"/>
  <c r="B28" i="4794"/>
  <c r="H32" i="4794"/>
  <c r="C18" i="4794"/>
  <c r="H17" i="4794"/>
  <c r="C17" i="4794"/>
  <c r="H16" i="4794"/>
  <c r="C16" i="4794"/>
  <c r="H21" i="4794"/>
  <c r="C15" i="4794"/>
  <c r="H31" i="4794"/>
  <c r="H20" i="4794"/>
  <c r="B13" i="4794"/>
  <c r="P12" i="4794"/>
  <c r="H19" i="4794"/>
  <c r="B12" i="4794"/>
  <c r="P11" i="4794"/>
  <c r="H24" i="4794"/>
  <c r="B11" i="4794"/>
  <c r="P10" i="4794"/>
  <c r="H3" i="4794"/>
  <c r="C10" i="4794"/>
  <c r="H12" i="4794"/>
  <c r="C9" i="4794"/>
  <c r="H11" i="4794"/>
  <c r="C8" i="4794"/>
  <c r="P7" i="4794"/>
  <c r="H8" i="4794"/>
  <c r="B7" i="4794"/>
  <c r="P6" i="4794"/>
  <c r="H6" i="4794"/>
  <c r="P5" i="4794"/>
  <c r="H7" i="4794"/>
  <c r="B5" i="4794"/>
  <c r="P4" i="4794"/>
  <c r="H2" i="4794"/>
  <c r="P3" i="4794"/>
  <c r="H9" i="4794"/>
  <c r="P2" i="4794"/>
  <c r="H4" i="4794"/>
  <c r="P19" i="4793"/>
  <c r="P18" i="4793"/>
  <c r="P17" i="4793"/>
  <c r="P16" i="4793"/>
  <c r="P15" i="4793"/>
  <c r="C48" i="4793"/>
  <c r="H47" i="4793"/>
  <c r="C44" i="4793"/>
  <c r="H43" i="4793"/>
  <c r="C40" i="4793"/>
  <c r="H39" i="4793"/>
  <c r="H35" i="4793"/>
  <c r="C35" i="4793"/>
  <c r="B30" i="4793"/>
  <c r="H29" i="4793"/>
  <c r="B29" i="4793"/>
  <c r="H25" i="4793"/>
  <c r="C25" i="4793"/>
  <c r="C24" i="4793"/>
  <c r="H22" i="4793"/>
  <c r="C21" i="4793"/>
  <c r="C20" i="4793"/>
  <c r="H52" i="4793"/>
  <c r="C19" i="4793"/>
  <c r="H19" i="4793"/>
  <c r="C18" i="4793"/>
  <c r="H7" i="4793"/>
  <c r="C17" i="4793"/>
  <c r="C16" i="4793"/>
  <c r="H17" i="4793"/>
  <c r="C15" i="4793"/>
  <c r="H16" i="4793"/>
  <c r="H15" i="4793"/>
  <c r="B13" i="4793"/>
  <c r="P12" i="4793"/>
  <c r="H14" i="4793"/>
  <c r="B12" i="4793"/>
  <c r="P11" i="4793"/>
  <c r="H13" i="4793"/>
  <c r="B11" i="4793"/>
  <c r="P10" i="4793"/>
  <c r="H4" i="4793"/>
  <c r="C10" i="4793"/>
  <c r="H12" i="4793"/>
  <c r="C9" i="4793"/>
  <c r="H11" i="4793"/>
  <c r="C8" i="4793"/>
  <c r="P7" i="4793"/>
  <c r="H9" i="4793"/>
  <c r="B7" i="4793"/>
  <c r="P6" i="4793"/>
  <c r="H5" i="4793"/>
  <c r="P5" i="4793"/>
  <c r="H6" i="4793"/>
  <c r="B5" i="4793"/>
  <c r="P4" i="4793"/>
  <c r="H8" i="4793"/>
  <c r="P3" i="4793"/>
  <c r="H3" i="4793"/>
  <c r="P2" i="4793"/>
  <c r="H2" i="4793"/>
  <c r="P23" i="4792"/>
  <c r="P25" i="4792"/>
  <c r="P22" i="4792"/>
  <c r="P18" i="4792"/>
  <c r="P15" i="4792"/>
  <c r="P20" i="4792"/>
  <c r="P24" i="4792"/>
  <c r="P17" i="4792"/>
  <c r="P21" i="4792"/>
  <c r="P16" i="4792"/>
  <c r="P26" i="4792"/>
  <c r="H50" i="4792"/>
  <c r="C49" i="4792"/>
  <c r="H49" i="4792"/>
  <c r="C48" i="4792"/>
  <c r="H48" i="4792"/>
  <c r="H46" i="4792"/>
  <c r="C45" i="4792"/>
  <c r="H45" i="4792"/>
  <c r="C44" i="4792"/>
  <c r="H44" i="4792"/>
  <c r="H42" i="4792"/>
  <c r="C41" i="4792"/>
  <c r="H41" i="4792"/>
  <c r="C40" i="4792"/>
  <c r="H40" i="4792"/>
  <c r="H38" i="4792"/>
  <c r="C37" i="4792"/>
  <c r="H37" i="4792"/>
  <c r="H23" i="4792"/>
  <c r="C35" i="4792"/>
  <c r="H22" i="4792"/>
  <c r="H33" i="4792"/>
  <c r="B30" i="4792"/>
  <c r="H18" i="4792"/>
  <c r="B29" i="4792"/>
  <c r="B27" i="4792"/>
  <c r="H31" i="4792"/>
  <c r="C26" i="4792"/>
  <c r="H30" i="4792"/>
  <c r="C25" i="4792"/>
  <c r="C23" i="4792"/>
  <c r="H28" i="4792"/>
  <c r="C22" i="4792"/>
  <c r="H9" i="4792"/>
  <c r="C21" i="4792"/>
  <c r="C20" i="4792"/>
  <c r="H52" i="4792"/>
  <c r="H14" i="4792"/>
  <c r="C19" i="4792"/>
  <c r="H26" i="4792"/>
  <c r="C18" i="4792"/>
  <c r="H15" i="4792"/>
  <c r="C17" i="4792"/>
  <c r="H17" i="4792"/>
  <c r="C16" i="4792"/>
  <c r="H25" i="4792"/>
  <c r="C15" i="4792"/>
  <c r="H24" i="4792"/>
  <c r="H21" i="4792"/>
  <c r="B13" i="4792"/>
  <c r="P12" i="4792"/>
  <c r="H20" i="4792"/>
  <c r="B12" i="4792"/>
  <c r="P11" i="4792"/>
  <c r="H19" i="4792"/>
  <c r="B11" i="4792"/>
  <c r="P10" i="4792"/>
  <c r="H3" i="4792"/>
  <c r="C10" i="4792"/>
  <c r="H13" i="4792"/>
  <c r="C9" i="4792"/>
  <c r="H10" i="4792"/>
  <c r="C8" i="4792"/>
  <c r="P7" i="4792"/>
  <c r="H8" i="4792"/>
  <c r="B7" i="4792"/>
  <c r="P6" i="4792"/>
  <c r="H5" i="4792"/>
  <c r="P5" i="4792"/>
  <c r="H6" i="4792"/>
  <c r="B5" i="4792"/>
  <c r="P4" i="4792"/>
  <c r="H2" i="4792"/>
  <c r="P3" i="4792"/>
  <c r="H12" i="4792"/>
  <c r="P2" i="4792"/>
  <c r="H4" i="4792"/>
  <c r="P29" i="4791"/>
  <c r="P25" i="4791"/>
  <c r="P26" i="4791"/>
  <c r="P24" i="4791"/>
  <c r="P27" i="4791"/>
  <c r="P22" i="4791"/>
  <c r="P20" i="4791"/>
  <c r="P23" i="4791"/>
  <c r="P21" i="4791"/>
  <c r="P18" i="4791"/>
  <c r="H52" i="4791"/>
  <c r="H51" i="4791"/>
  <c r="C49" i="4791"/>
  <c r="H50" i="4791"/>
  <c r="C48" i="4791"/>
  <c r="H49" i="4791"/>
  <c r="C47" i="4791"/>
  <c r="H47" i="4791"/>
  <c r="C45" i="4791"/>
  <c r="H46" i="4791"/>
  <c r="C44" i="4791"/>
  <c r="H45" i="4791"/>
  <c r="C43" i="4791"/>
  <c r="H43" i="4791"/>
  <c r="C41" i="4791"/>
  <c r="H42" i="4791"/>
  <c r="C40" i="4791"/>
  <c r="H41" i="4791"/>
  <c r="C39" i="4791"/>
  <c r="H39" i="4791"/>
  <c r="C37" i="4791"/>
  <c r="H38" i="4791"/>
  <c r="H37" i="4791"/>
  <c r="C35" i="4791"/>
  <c r="H36" i="4791"/>
  <c r="H31" i="4791"/>
  <c r="H22" i="4791"/>
  <c r="B30" i="4791"/>
  <c r="H17" i="4791"/>
  <c r="B29" i="4791"/>
  <c r="H30" i="4791"/>
  <c r="B27" i="4791"/>
  <c r="H28" i="4791"/>
  <c r="C26" i="4791"/>
  <c r="H27" i="4791"/>
  <c r="C25" i="4791"/>
  <c r="H12" i="4791"/>
  <c r="C23" i="4791"/>
  <c r="H24" i="4791"/>
  <c r="C22" i="4791"/>
  <c r="H13" i="4791"/>
  <c r="C21" i="4791"/>
  <c r="H34" i="4791"/>
  <c r="C20" i="4791"/>
  <c r="H6" i="4791"/>
  <c r="H15" i="4791"/>
  <c r="C19" i="4791"/>
  <c r="H29" i="4791"/>
  <c r="C18" i="4791"/>
  <c r="H18" i="4791"/>
  <c r="C17" i="4791"/>
  <c r="H16" i="4791"/>
  <c r="C16" i="4791"/>
  <c r="H26" i="4791"/>
  <c r="C15" i="4791"/>
  <c r="H33" i="4791"/>
  <c r="H20" i="4791"/>
  <c r="B13" i="4791"/>
  <c r="P12" i="4791"/>
  <c r="H23" i="4791"/>
  <c r="B12" i="4791"/>
  <c r="P11" i="4791"/>
  <c r="H21" i="4791"/>
  <c r="B11" i="4791"/>
  <c r="P10" i="4791"/>
  <c r="H4" i="4791"/>
  <c r="C10" i="4791"/>
  <c r="H14" i="4791"/>
  <c r="C9" i="4791"/>
  <c r="H11" i="4791"/>
  <c r="C8" i="4791"/>
  <c r="P7" i="4791"/>
  <c r="H8" i="4791"/>
  <c r="B7" i="4791"/>
  <c r="P6" i="4791"/>
  <c r="H5" i="4791"/>
  <c r="P5" i="4791"/>
  <c r="H7" i="4791"/>
  <c r="B5" i="4791"/>
  <c r="P4" i="4791"/>
  <c r="H2" i="4791"/>
  <c r="P3" i="4791"/>
  <c r="H9" i="4791"/>
  <c r="P2" i="4791"/>
  <c r="H3" i="4791"/>
  <c r="P19" i="4790"/>
  <c r="P23" i="4790"/>
  <c r="P20" i="4790"/>
  <c r="P15" i="4790"/>
  <c r="H50" i="4790"/>
  <c r="C49" i="4790"/>
  <c r="H49" i="4790"/>
  <c r="C48" i="4790"/>
  <c r="H48" i="4790"/>
  <c r="H46" i="4790"/>
  <c r="C45" i="4790"/>
  <c r="H45" i="4790"/>
  <c r="C44" i="4790"/>
  <c r="H44" i="4790"/>
  <c r="H42" i="4790"/>
  <c r="C41" i="4790"/>
  <c r="H41" i="4790"/>
  <c r="C40" i="4790"/>
  <c r="H40" i="4790"/>
  <c r="H38" i="4790"/>
  <c r="C37" i="4790"/>
  <c r="H37" i="4790"/>
  <c r="H36" i="4790"/>
  <c r="C35" i="4790"/>
  <c r="H32" i="4790"/>
  <c r="H31" i="4790"/>
  <c r="B30" i="4790"/>
  <c r="H30" i="4790"/>
  <c r="B27" i="4790"/>
  <c r="H28" i="4790"/>
  <c r="C26" i="4790"/>
  <c r="H27" i="4790"/>
  <c r="C25" i="4790"/>
  <c r="C23" i="4790"/>
  <c r="H26" i="4790"/>
  <c r="C22" i="4790"/>
  <c r="H13" i="4790"/>
  <c r="C21" i="4790"/>
  <c r="C20" i="4790"/>
  <c r="H52" i="4790"/>
  <c r="H24" i="4790"/>
  <c r="C19" i="4790"/>
  <c r="B29" i="4790"/>
  <c r="H23" i="4790"/>
  <c r="C18" i="4790"/>
  <c r="C17" i="4790"/>
  <c r="H22" i="4790"/>
  <c r="C16" i="4790"/>
  <c r="H18" i="4790"/>
  <c r="C15" i="4790"/>
  <c r="H21" i="4790"/>
  <c r="B13" i="4790"/>
  <c r="P12" i="4790"/>
  <c r="H20" i="4790"/>
  <c r="B12" i="4790"/>
  <c r="P11" i="4790"/>
  <c r="H19" i="4790"/>
  <c r="B11" i="4790"/>
  <c r="P10" i="4790"/>
  <c r="H4" i="4790"/>
  <c r="C10" i="4790"/>
  <c r="H12" i="4790"/>
  <c r="C9" i="4790"/>
  <c r="H11" i="4790"/>
  <c r="C8" i="4790"/>
  <c r="P7" i="4790"/>
  <c r="B7" i="4790"/>
  <c r="P6" i="4790"/>
  <c r="H6" i="4790"/>
  <c r="P5" i="4790"/>
  <c r="H5" i="4790"/>
  <c r="B5" i="4790"/>
  <c r="P4" i="4790"/>
  <c r="P3" i="4790"/>
  <c r="H8" i="4790"/>
  <c r="P2" i="4790"/>
  <c r="H3" i="4790"/>
  <c r="P17" i="4789"/>
  <c r="P16" i="4789"/>
  <c r="P15" i="4789"/>
  <c r="H48" i="4789"/>
  <c r="C48" i="4789"/>
  <c r="H47" i="4789"/>
  <c r="H44" i="4789"/>
  <c r="C44" i="4789"/>
  <c r="H43" i="4789"/>
  <c r="H40" i="4789"/>
  <c r="C40" i="4789"/>
  <c r="H39" i="4789"/>
  <c r="H36" i="4789"/>
  <c r="H35" i="4789"/>
  <c r="C35" i="4789"/>
  <c r="B30" i="4789"/>
  <c r="H29" i="4789"/>
  <c r="B29" i="4789"/>
  <c r="C26" i="4789"/>
  <c r="H25" i="4789"/>
  <c r="C25" i="4789"/>
  <c r="C22" i="4789"/>
  <c r="H21" i="4789"/>
  <c r="C21" i="4789"/>
  <c r="C20" i="4789"/>
  <c r="H52" i="4789"/>
  <c r="C19" i="4789"/>
  <c r="H18" i="4789"/>
  <c r="C18" i="4789"/>
  <c r="C17" i="4789"/>
  <c r="C16" i="4789"/>
  <c r="H15" i="4789"/>
  <c r="C15" i="4789"/>
  <c r="H14" i="4789"/>
  <c r="B13" i="4789"/>
  <c r="P12" i="4789"/>
  <c r="H12" i="4789"/>
  <c r="B12" i="4789"/>
  <c r="P11" i="4789"/>
  <c r="H11" i="4789"/>
  <c r="B11" i="4789"/>
  <c r="B14" i="4789" s="1"/>
  <c r="P10" i="4789"/>
  <c r="H10" i="4789"/>
  <c r="C10" i="4789"/>
  <c r="H9" i="4789"/>
  <c r="C9" i="4789"/>
  <c r="H8" i="4789"/>
  <c r="C8" i="4789"/>
  <c r="P7" i="4789"/>
  <c r="B7" i="4789"/>
  <c r="P6" i="4789"/>
  <c r="H6" i="4789"/>
  <c r="P5" i="4789"/>
  <c r="H5" i="4789"/>
  <c r="B5" i="4789"/>
  <c r="P4" i="4789"/>
  <c r="P3" i="4789"/>
  <c r="P2" i="4789"/>
  <c r="H2" i="4789"/>
  <c r="P29" i="4788"/>
  <c r="P28" i="4788"/>
  <c r="P20" i="4788"/>
  <c r="P31" i="4788"/>
  <c r="P25" i="4788"/>
  <c r="P30" i="4788"/>
  <c r="P27" i="4788"/>
  <c r="P24" i="4788"/>
  <c r="P26" i="4788"/>
  <c r="P16" i="4788"/>
  <c r="P15" i="4788"/>
  <c r="H52" i="4788"/>
  <c r="H5" i="4788"/>
  <c r="H51" i="4788"/>
  <c r="C49" i="4788"/>
  <c r="H50" i="4788"/>
  <c r="C48" i="4788"/>
  <c r="H49" i="4788"/>
  <c r="C47" i="4788"/>
  <c r="H48" i="4788"/>
  <c r="H47" i="4788"/>
  <c r="C45" i="4788"/>
  <c r="H32" i="4788"/>
  <c r="C44" i="4788"/>
  <c r="H46" i="4788"/>
  <c r="C43" i="4788"/>
  <c r="H45" i="4788"/>
  <c r="H44" i="4788"/>
  <c r="C41" i="4788"/>
  <c r="H43" i="4788"/>
  <c r="C40" i="4788"/>
  <c r="H42" i="4788"/>
  <c r="C39" i="4788"/>
  <c r="H41" i="4788"/>
  <c r="H36" i="4788"/>
  <c r="C37" i="4788"/>
  <c r="H35" i="4788"/>
  <c r="H40" i="4788"/>
  <c r="C35" i="4788"/>
  <c r="H39" i="4788"/>
  <c r="H31" i="4788"/>
  <c r="H25" i="4788"/>
  <c r="H20" i="4788"/>
  <c r="B30" i="4788"/>
  <c r="H18" i="4788"/>
  <c r="B29" i="4788"/>
  <c r="H28" i="4788"/>
  <c r="B27" i="4788"/>
  <c r="H27" i="4788"/>
  <c r="C26" i="4788"/>
  <c r="H26" i="4788"/>
  <c r="C25" i="4788"/>
  <c r="H12" i="4788"/>
  <c r="C24" i="4788"/>
  <c r="C23" i="4788"/>
  <c r="H30" i="4788"/>
  <c r="C22" i="4788"/>
  <c r="H14" i="4788"/>
  <c r="C21" i="4788"/>
  <c r="H37" i="4788"/>
  <c r="C20" i="4788"/>
  <c r="H16" i="4788"/>
  <c r="H17" i="4788"/>
  <c r="C19" i="4788"/>
  <c r="B28" i="4788"/>
  <c r="H34" i="4788"/>
  <c r="C18" i="4788"/>
  <c r="H19" i="4788"/>
  <c r="C17" i="4788"/>
  <c r="H15" i="4788"/>
  <c r="C16" i="4788"/>
  <c r="H23" i="4788"/>
  <c r="C15" i="4788"/>
  <c r="H33" i="4788"/>
  <c r="H22" i="4788"/>
  <c r="B13" i="4788"/>
  <c r="P12" i="4788"/>
  <c r="H29" i="4788"/>
  <c r="B12" i="4788"/>
  <c r="P11" i="4788"/>
  <c r="H24" i="4788"/>
  <c r="B11" i="4788"/>
  <c r="P10" i="4788"/>
  <c r="H3" i="4788"/>
  <c r="C10" i="4788"/>
  <c r="H13" i="4788"/>
  <c r="C9" i="4788"/>
  <c r="H11" i="4788"/>
  <c r="C8" i="4788"/>
  <c r="P7" i="4788"/>
  <c r="H9" i="4788"/>
  <c r="B7" i="4788"/>
  <c r="P6" i="4788"/>
  <c r="H6" i="4788"/>
  <c r="P5" i="4788"/>
  <c r="H7" i="4788"/>
  <c r="B5" i="4788"/>
  <c r="P4" i="4788"/>
  <c r="H2" i="4788"/>
  <c r="P3" i="4788"/>
  <c r="H10" i="4788"/>
  <c r="P2" i="4788"/>
  <c r="H4" i="4788"/>
  <c r="P35" i="4787"/>
  <c r="P34" i="4787"/>
  <c r="P28" i="4787"/>
  <c r="P27" i="4787"/>
  <c r="P33" i="4787"/>
  <c r="P31" i="4787"/>
  <c r="P25" i="4787"/>
  <c r="P23" i="4787"/>
  <c r="P26" i="4787"/>
  <c r="P29" i="4787"/>
  <c r="P24" i="4787"/>
  <c r="P18" i="4787"/>
  <c r="P15" i="4787"/>
  <c r="H52" i="4787"/>
  <c r="H5" i="4787"/>
  <c r="H51" i="4787"/>
  <c r="C49" i="4787"/>
  <c r="H50" i="4787"/>
  <c r="C47" i="4787"/>
  <c r="H48" i="4787"/>
  <c r="H47" i="4787"/>
  <c r="C45" i="4787"/>
  <c r="H32" i="4787"/>
  <c r="H46" i="4787"/>
  <c r="C43" i="4787"/>
  <c r="H45" i="4787"/>
  <c r="H44" i="4787"/>
  <c r="C41" i="4787"/>
  <c r="H38" i="4787"/>
  <c r="H37" i="4787"/>
  <c r="C39" i="4787"/>
  <c r="H43" i="4787"/>
  <c r="H40" i="4787"/>
  <c r="C37" i="4787"/>
  <c r="H39" i="4787"/>
  <c r="C35" i="4787"/>
  <c r="H42" i="4787"/>
  <c r="H31" i="4787"/>
  <c r="H26" i="4787"/>
  <c r="H22" i="4787"/>
  <c r="B30" i="4787"/>
  <c r="H30" i="4787"/>
  <c r="B27" i="4787"/>
  <c r="H29" i="4787"/>
  <c r="C26" i="4787"/>
  <c r="C25" i="4787"/>
  <c r="H13" i="4787"/>
  <c r="C24" i="4787"/>
  <c r="C23" i="4787"/>
  <c r="H28" i="4787"/>
  <c r="C22" i="4787"/>
  <c r="C21" i="4787"/>
  <c r="H41" i="4787"/>
  <c r="C20" i="4787"/>
  <c r="H18" i="4787"/>
  <c r="H16" i="4787"/>
  <c r="C19" i="4787"/>
  <c r="B29" i="4787"/>
  <c r="C18" i="4787"/>
  <c r="H19" i="4787"/>
  <c r="C17" i="4787"/>
  <c r="H15" i="4787"/>
  <c r="C16" i="4787"/>
  <c r="H23" i="4787"/>
  <c r="C15" i="4787"/>
  <c r="H34" i="4787"/>
  <c r="H21" i="4787"/>
  <c r="B13" i="4787"/>
  <c r="P12" i="4787"/>
  <c r="H25" i="4787"/>
  <c r="B12" i="4787"/>
  <c r="P11" i="4787"/>
  <c r="H20" i="4787"/>
  <c r="B11" i="4787"/>
  <c r="P10" i="4787"/>
  <c r="H3" i="4787"/>
  <c r="C10" i="4787"/>
  <c r="H12" i="4787"/>
  <c r="C9" i="4787"/>
  <c r="H11" i="4787"/>
  <c r="C8" i="4787"/>
  <c r="P7" i="4787"/>
  <c r="H8" i="4787"/>
  <c r="B7" i="4787"/>
  <c r="P6" i="4787"/>
  <c r="H6" i="4787"/>
  <c r="P5" i="4787"/>
  <c r="H7" i="4787"/>
  <c r="B5" i="4787"/>
  <c r="P4" i="4787"/>
  <c r="H2" i="4787"/>
  <c r="P3" i="4787"/>
  <c r="H10" i="4787"/>
  <c r="P2" i="4787"/>
  <c r="H4" i="4787"/>
  <c r="B14" i="4790" l="1"/>
  <c r="B14" i="4788"/>
  <c r="B14" i="4798"/>
  <c r="B14" i="4795"/>
  <c r="B14" i="4800"/>
  <c r="B29" i="4800"/>
  <c r="H42" i="4800"/>
  <c r="H46" i="4800"/>
  <c r="H49" i="4800"/>
  <c r="H14" i="4800"/>
  <c r="H19" i="4800"/>
  <c r="C23" i="4800"/>
  <c r="B27" i="4800"/>
  <c r="H22" i="4800"/>
  <c r="H40" i="4800"/>
  <c r="H44" i="4800"/>
  <c r="H47" i="4800"/>
  <c r="H51" i="4800"/>
  <c r="H26" i="4800"/>
  <c r="H10" i="4800"/>
  <c r="H35" i="4800"/>
  <c r="C38" i="4800"/>
  <c r="C42" i="4800"/>
  <c r="C46" i="4800"/>
  <c r="H18" i="4800"/>
  <c r="H6" i="4800"/>
  <c r="H31" i="4800"/>
  <c r="H13" i="4800"/>
  <c r="H33" i="4800"/>
  <c r="H37" i="4800"/>
  <c r="C39" i="4800"/>
  <c r="C43" i="4800"/>
  <c r="C47" i="4800"/>
  <c r="B14" i="4799"/>
  <c r="H4" i="4799"/>
  <c r="H24" i="4799"/>
  <c r="C22" i="4799"/>
  <c r="C26" i="4799"/>
  <c r="H39" i="4799"/>
  <c r="H42" i="4799"/>
  <c r="H46" i="4799"/>
  <c r="H50" i="4799"/>
  <c r="H35" i="4799"/>
  <c r="H27" i="4799"/>
  <c r="H20" i="4799"/>
  <c r="C37" i="4799"/>
  <c r="C41" i="4799"/>
  <c r="C45" i="4799"/>
  <c r="C49" i="4799"/>
  <c r="H10" i="4799"/>
  <c r="H15" i="4799"/>
  <c r="H16" i="4799"/>
  <c r="C23" i="4799"/>
  <c r="B27" i="4799"/>
  <c r="H28" i="4799"/>
  <c r="H40" i="4799"/>
  <c r="H43" i="4799"/>
  <c r="H47" i="4799"/>
  <c r="H51" i="4799"/>
  <c r="H19" i="4799"/>
  <c r="H9" i="4799"/>
  <c r="H36" i="4799"/>
  <c r="C38" i="4799"/>
  <c r="C42" i="4799"/>
  <c r="C46" i="4799"/>
  <c r="H21" i="4799"/>
  <c r="H2" i="4799"/>
  <c r="H8" i="4799"/>
  <c r="H22" i="4799"/>
  <c r="H18" i="4799"/>
  <c r="C24" i="4799"/>
  <c r="B28" i="4799"/>
  <c r="H31" i="4799"/>
  <c r="H41" i="4799"/>
  <c r="H44" i="4799"/>
  <c r="H48" i="4799"/>
  <c r="H5" i="4799"/>
  <c r="H34" i="4799"/>
  <c r="H14" i="4799"/>
  <c r="H26" i="4799"/>
  <c r="H37" i="4799"/>
  <c r="C39" i="4799"/>
  <c r="C43" i="4799"/>
  <c r="C47" i="4799"/>
  <c r="H20" i="4798"/>
  <c r="H23" i="4798"/>
  <c r="C23" i="4798"/>
  <c r="B27" i="4798"/>
  <c r="H32" i="4798"/>
  <c r="H38" i="4798"/>
  <c r="H42" i="4798"/>
  <c r="H46" i="4798"/>
  <c r="H50" i="4798"/>
  <c r="H27" i="4798"/>
  <c r="H7" i="4798"/>
  <c r="H33" i="4798"/>
  <c r="C38" i="4798"/>
  <c r="C42" i="4798"/>
  <c r="C46" i="4798"/>
  <c r="H51" i="4798"/>
  <c r="C24" i="4798"/>
  <c r="B28" i="4798"/>
  <c r="H34" i="4798"/>
  <c r="H39" i="4798"/>
  <c r="H43" i="4798"/>
  <c r="H47" i="4798"/>
  <c r="H13" i="4798"/>
  <c r="H24" i="4798"/>
  <c r="H10" i="4798"/>
  <c r="H30" i="4798"/>
  <c r="H35" i="4798"/>
  <c r="C39" i="4798"/>
  <c r="C43" i="4798"/>
  <c r="C47" i="4798"/>
  <c r="B14" i="4797"/>
  <c r="H50" i="4797"/>
  <c r="C41" i="4797"/>
  <c r="C45" i="4797"/>
  <c r="C49" i="4797"/>
  <c r="H51" i="4797"/>
  <c r="H24" i="4797"/>
  <c r="H9" i="4797"/>
  <c r="H32" i="4797"/>
  <c r="C38" i="4797"/>
  <c r="C42" i="4797"/>
  <c r="C46" i="4797"/>
  <c r="H17" i="4797"/>
  <c r="H2" i="4797"/>
  <c r="H8" i="4797"/>
  <c r="H22" i="4797"/>
  <c r="H19" i="4797"/>
  <c r="C24" i="4797"/>
  <c r="B28" i="4797"/>
  <c r="H33" i="4797"/>
  <c r="H40" i="4797"/>
  <c r="H44" i="4797"/>
  <c r="H48" i="4797"/>
  <c r="H7" i="4797"/>
  <c r="H36" i="4797"/>
  <c r="H12" i="4797"/>
  <c r="H28" i="4797"/>
  <c r="H37" i="4797"/>
  <c r="C39" i="4797"/>
  <c r="C43" i="4797"/>
  <c r="C47" i="4797"/>
  <c r="B14" i="4796"/>
  <c r="H29" i="4796"/>
  <c r="H7" i="4796"/>
  <c r="H34" i="4796"/>
  <c r="C38" i="4796"/>
  <c r="C42" i="4796"/>
  <c r="C46" i="4796"/>
  <c r="H16" i="4796"/>
  <c r="H2" i="4796"/>
  <c r="H9" i="4796"/>
  <c r="H22" i="4796"/>
  <c r="H14" i="4796"/>
  <c r="C24" i="4796"/>
  <c r="B28" i="4796"/>
  <c r="H35" i="4796"/>
  <c r="H40" i="4796"/>
  <c r="H44" i="4796"/>
  <c r="H48" i="4796"/>
  <c r="H10" i="4796"/>
  <c r="H27" i="4796"/>
  <c r="H18" i="4796"/>
  <c r="H32" i="4796"/>
  <c r="H36" i="4796"/>
  <c r="C39" i="4796"/>
  <c r="C43" i="4796"/>
  <c r="C47" i="4796"/>
  <c r="H31" i="4795"/>
  <c r="H32" i="4795"/>
  <c r="C42" i="4795"/>
  <c r="H20" i="4795"/>
  <c r="H2" i="4795"/>
  <c r="H8" i="4795"/>
  <c r="H23" i="4795"/>
  <c r="H18" i="4795"/>
  <c r="C24" i="4795"/>
  <c r="B28" i="4795"/>
  <c r="H33" i="4795"/>
  <c r="H41" i="4795"/>
  <c r="H44" i="4795"/>
  <c r="H48" i="4795"/>
  <c r="H5" i="4795"/>
  <c r="H9" i="4795"/>
  <c r="C38" i="4795"/>
  <c r="C46" i="4795"/>
  <c r="H36" i="4795"/>
  <c r="H13" i="4795"/>
  <c r="H27" i="4795"/>
  <c r="H37" i="4795"/>
  <c r="C39" i="4795"/>
  <c r="C43" i="4795"/>
  <c r="C47" i="4795"/>
  <c r="B14" i="4794"/>
  <c r="H27" i="4794"/>
  <c r="H22" i="4794"/>
  <c r="H34" i="4794"/>
  <c r="C37" i="4794"/>
  <c r="C41" i="4794"/>
  <c r="C45" i="4794"/>
  <c r="C49" i="4794"/>
  <c r="H14" i="4794"/>
  <c r="C23" i="4794"/>
  <c r="B27" i="4794"/>
  <c r="H23" i="4794"/>
  <c r="H40" i="4794"/>
  <c r="H43" i="4794"/>
  <c r="H46" i="4794"/>
  <c r="H50" i="4794"/>
  <c r="H25" i="4794"/>
  <c r="H10" i="4794"/>
  <c r="H35" i="4794"/>
  <c r="C38" i="4794"/>
  <c r="C42" i="4794"/>
  <c r="C46" i="4794"/>
  <c r="H51" i="4794"/>
  <c r="H44" i="4794"/>
  <c r="H47" i="4794"/>
  <c r="H5" i="4794"/>
  <c r="C43" i="4794"/>
  <c r="C47" i="4794"/>
  <c r="B14" i="4793"/>
  <c r="C22" i="4793"/>
  <c r="C26" i="4793"/>
  <c r="H36" i="4793"/>
  <c r="H40" i="4793"/>
  <c r="H44" i="4793"/>
  <c r="H48" i="4793"/>
  <c r="H23" i="4793"/>
  <c r="H26" i="4793"/>
  <c r="H30" i="4793"/>
  <c r="C37" i="4793"/>
  <c r="C41" i="4793"/>
  <c r="C45" i="4793"/>
  <c r="C49" i="4793"/>
  <c r="H18" i="4793"/>
  <c r="H20" i="4793"/>
  <c r="C23" i="4793"/>
  <c r="B27" i="4793"/>
  <c r="H31" i="4793"/>
  <c r="H37" i="4793"/>
  <c r="H41" i="4793"/>
  <c r="H45" i="4793"/>
  <c r="H49" i="4793"/>
  <c r="H24" i="4793"/>
  <c r="H27" i="4793"/>
  <c r="H32" i="4793"/>
  <c r="C38" i="4793"/>
  <c r="C42" i="4793"/>
  <c r="C46" i="4793"/>
  <c r="H50" i="4793"/>
  <c r="B28" i="4793"/>
  <c r="H33" i="4793"/>
  <c r="H38" i="4793"/>
  <c r="H42" i="4793"/>
  <c r="H46" i="4793"/>
  <c r="H51" i="4793"/>
  <c r="H21" i="4793"/>
  <c r="H10" i="4793"/>
  <c r="H28" i="4793"/>
  <c r="H34" i="4793"/>
  <c r="C39" i="4793"/>
  <c r="C43" i="4793"/>
  <c r="C47" i="4793"/>
  <c r="B14" i="4792"/>
  <c r="H29" i="4792"/>
  <c r="H11" i="4792"/>
  <c r="H34" i="4792"/>
  <c r="C38" i="4792"/>
  <c r="C42" i="4792"/>
  <c r="C46" i="4792"/>
  <c r="H51" i="4792"/>
  <c r="C24" i="4792"/>
  <c r="B28" i="4792"/>
  <c r="H35" i="4792"/>
  <c r="H39" i="4792"/>
  <c r="H43" i="4792"/>
  <c r="H47" i="4792"/>
  <c r="H7" i="4792"/>
  <c r="H27" i="4792"/>
  <c r="H16" i="4792"/>
  <c r="H32" i="4792"/>
  <c r="H36" i="4792"/>
  <c r="C39" i="4792"/>
  <c r="C43" i="4792"/>
  <c r="C47" i="4792"/>
  <c r="B14" i="4791"/>
  <c r="H25" i="4791"/>
  <c r="H10" i="4791"/>
  <c r="H35" i="4791"/>
  <c r="C38" i="4791"/>
  <c r="C42" i="4791"/>
  <c r="C46" i="4791"/>
  <c r="H19" i="4791"/>
  <c r="C24" i="4791"/>
  <c r="B28" i="4791"/>
  <c r="H32" i="4791"/>
  <c r="H40" i="4791"/>
  <c r="H44" i="4791"/>
  <c r="H48" i="4791"/>
  <c r="H16" i="4790"/>
  <c r="H10" i="4790"/>
  <c r="H33" i="4790"/>
  <c r="C38" i="4790"/>
  <c r="C42" i="4790"/>
  <c r="C46" i="4790"/>
  <c r="H51" i="4790"/>
  <c r="H2" i="4790"/>
  <c r="H9" i="4790"/>
  <c r="H14" i="4790"/>
  <c r="H15" i="4790"/>
  <c r="C24" i="4790"/>
  <c r="B28" i="4790"/>
  <c r="H34" i="4790"/>
  <c r="H39" i="4790"/>
  <c r="H43" i="4790"/>
  <c r="H47" i="4790"/>
  <c r="H7" i="4790"/>
  <c r="H25" i="4790"/>
  <c r="H17" i="4790"/>
  <c r="H29" i="4790"/>
  <c r="H35" i="4790"/>
  <c r="C39" i="4790"/>
  <c r="C43" i="4790"/>
  <c r="C47" i="4790"/>
  <c r="H22" i="4789"/>
  <c r="H26" i="4789"/>
  <c r="H30" i="4789"/>
  <c r="C37" i="4789"/>
  <c r="C41" i="4789"/>
  <c r="C45" i="4789"/>
  <c r="C49" i="4789"/>
  <c r="H3" i="4789"/>
  <c r="H16" i="4789"/>
  <c r="H19" i="4789"/>
  <c r="C23" i="4789"/>
  <c r="B27" i="4789"/>
  <c r="H31" i="4789"/>
  <c r="H37" i="4789"/>
  <c r="H41" i="4789"/>
  <c r="H45" i="4789"/>
  <c r="H49" i="4789"/>
  <c r="C38" i="4789"/>
  <c r="H50" i="4789"/>
  <c r="H23" i="4789"/>
  <c r="H27" i="4789"/>
  <c r="H32" i="4789"/>
  <c r="C42" i="4789"/>
  <c r="C46" i="4789"/>
  <c r="H4" i="4789"/>
  <c r="H7" i="4789"/>
  <c r="H13" i="4789"/>
  <c r="H17" i="4789"/>
  <c r="C24" i="4789"/>
  <c r="B28" i="4789"/>
  <c r="H33" i="4789"/>
  <c r="H38" i="4789"/>
  <c r="H42" i="4789"/>
  <c r="H46" i="4789"/>
  <c r="H51" i="4789"/>
  <c r="H20" i="4789"/>
  <c r="H24" i="4789"/>
  <c r="H28" i="4789"/>
  <c r="H34" i="4789"/>
  <c r="C39" i="4789"/>
  <c r="C43" i="4789"/>
  <c r="C47" i="4789"/>
  <c r="H21" i="4788"/>
  <c r="H8" i="4788"/>
  <c r="H38" i="4788"/>
  <c r="C38" i="4788"/>
  <c r="C42" i="4788"/>
  <c r="C46" i="4788"/>
  <c r="B14" i="4787"/>
  <c r="H49" i="4787"/>
  <c r="B28" i="4787"/>
  <c r="H35" i="4787"/>
  <c r="H14" i="4787"/>
  <c r="H27" i="4787"/>
  <c r="H17" i="4787"/>
  <c r="H33" i="4787"/>
  <c r="C40" i="4787"/>
  <c r="C44" i="4787"/>
  <c r="C48" i="4787"/>
  <c r="H24" i="4787"/>
  <c r="H9" i="4787"/>
  <c r="H36" i="4787"/>
  <c r="C38" i="4787"/>
  <c r="C42" i="4787"/>
  <c r="C46" i="4787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<sst xmlns="http://schemas.openxmlformats.org/spreadsheetml/2006/main" count="5252" uniqueCount="210">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</sst>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全体!$K$2:$K$4454</c:f>
              <c:numCache>
                <c:formatCode>General</c:formatCode>
                <c:ptCount val="44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</c:numCache>
            </c:numRef>
          </c:xVal>
          <c:yVal>
            <c:numRef>
              <c:f>全体!$L$2:$L$4454</c:f>
              <c:numCache>
                <c:formatCode>\+0.0;\-0.0;\±0</c:formatCode>
                <c:ptCount val="445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  <c:pt idx="4399">
                  <c:v>31.500000000000021</c:v>
                </c:pt>
                <c:pt idx="4400">
                  <c:v>-8.8999999999999755</c:v>
                </c:pt>
                <c:pt idx="4401">
                  <c:v>2.4868995751603507E-14</c:v>
                </c:pt>
                <c:pt idx="4402">
                  <c:v>30.200000000000024</c:v>
                </c:pt>
                <c:pt idx="4403">
                  <c:v>26.500000000000028</c:v>
                </c:pt>
                <c:pt idx="4404">
                  <c:v>2.6645352591003757E-14</c:v>
                </c:pt>
                <c:pt idx="4405">
                  <c:v>-33.799999999999969</c:v>
                </c:pt>
                <c:pt idx="4406">
                  <c:v>-6.5999999999999677</c:v>
                </c:pt>
                <c:pt idx="4407">
                  <c:v>3.1974423109204508E-14</c:v>
                </c:pt>
                <c:pt idx="4408">
                  <c:v>68.400000000000034</c:v>
                </c:pt>
                <c:pt idx="4409">
                  <c:v>55.800000000000033</c:v>
                </c:pt>
                <c:pt idx="4410">
                  <c:v>3.730349362740526E-14</c:v>
                </c:pt>
                <c:pt idx="4411">
                  <c:v>-45.299999999999962</c:v>
                </c:pt>
                <c:pt idx="4412">
                  <c:v>-40.599999999999959</c:v>
                </c:pt>
                <c:pt idx="4413">
                  <c:v>4.4408920985006262E-14</c:v>
                </c:pt>
                <c:pt idx="4414">
                  <c:v>-30.099999999999959</c:v>
                </c:pt>
                <c:pt idx="4415">
                  <c:v>-36.099999999999959</c:v>
                </c:pt>
                <c:pt idx="4416">
                  <c:v>4.4408920985006262E-14</c:v>
                </c:pt>
                <c:pt idx="4417">
                  <c:v>34.000000000000043</c:v>
                </c:pt>
                <c:pt idx="4418">
                  <c:v>0.90000000000004299</c:v>
                </c:pt>
                <c:pt idx="4419">
                  <c:v>4.2965631052993558E-14</c:v>
                </c:pt>
                <c:pt idx="4420">
                  <c:v>-31.999999999999957</c:v>
                </c:pt>
                <c:pt idx="4421">
                  <c:v>-29.199999999999953</c:v>
                </c:pt>
                <c:pt idx="4422">
                  <c:v>4.4408920985006262E-14</c:v>
                </c:pt>
                <c:pt idx="4423">
                  <c:v>7.2000000000000446</c:v>
                </c:pt>
                <c:pt idx="4424">
                  <c:v>-49.599999999999952</c:v>
                </c:pt>
                <c:pt idx="4425">
                  <c:v>5.1514348342607263E-14</c:v>
                </c:pt>
                <c:pt idx="4426">
                  <c:v>16.300000000000054</c:v>
                </c:pt>
                <c:pt idx="4427">
                  <c:v>59.900000000000048</c:v>
                </c:pt>
                <c:pt idx="4428">
                  <c:v>5.1514348342607263E-14</c:v>
                </c:pt>
                <c:pt idx="4429">
                  <c:v>-30.799999999999947</c:v>
                </c:pt>
                <c:pt idx="4430">
                  <c:v>-38.399999999999949</c:v>
                </c:pt>
                <c:pt idx="4431">
                  <c:v>5.1514348342607263E-14</c:v>
                </c:pt>
                <c:pt idx="4432">
                  <c:v>-99.399999999999963</c:v>
                </c:pt>
                <c:pt idx="4433">
                  <c:v>-129.29999999999995</c:v>
                </c:pt>
                <c:pt idx="4434">
                  <c:v>4.4408920985006262E-14</c:v>
                </c:pt>
                <c:pt idx="4435">
                  <c:v>-58.099999999999959</c:v>
                </c:pt>
                <c:pt idx="4436">
                  <c:v>7.6000000000000458</c:v>
                </c:pt>
                <c:pt idx="4437">
                  <c:v>4.6185277824406512E-14</c:v>
                </c:pt>
                <c:pt idx="4438">
                  <c:v>1.0000000000000462</c:v>
                </c:pt>
                <c:pt idx="4439">
                  <c:v>35.30000000000004</c:v>
                </c:pt>
                <c:pt idx="4440">
                  <c:v>4.4408920985006262E-14</c:v>
                </c:pt>
                <c:pt idx="4441">
                  <c:v>-47.999999999999957</c:v>
                </c:pt>
                <c:pt idx="4442">
                  <c:v>-1.1999999999999584</c:v>
                </c:pt>
                <c:pt idx="4443">
                  <c:v>4.1522341120980855E-14</c:v>
                </c:pt>
                <c:pt idx="4444">
                  <c:v>-0.3999999999999585</c:v>
                </c:pt>
                <c:pt idx="4445">
                  <c:v>37.80000000000004</c:v>
                </c:pt>
                <c:pt idx="4446">
                  <c:v>4.4408920985006262E-14</c:v>
                </c:pt>
                <c:pt idx="4447">
                  <c:v>-5.7999999999999554</c:v>
                </c:pt>
                <c:pt idx="4448">
                  <c:v>52.700000000000045</c:v>
                </c:pt>
                <c:pt idx="4449">
                  <c:v>4.4408920985006262E-14</c:v>
                </c:pt>
                <c:pt idx="4450">
                  <c:v>-2.4999999999999556</c:v>
                </c:pt>
                <c:pt idx="4451">
                  <c:v>-26.399999999999956</c:v>
                </c:pt>
                <c:pt idx="4452">
                  <c:v>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8C-45FA-9472-A3654B91D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-22.207115341037841</c:v>
                </c:pt>
                <c:pt idx="1">
                  <c:v>1.8557179308745071</c:v>
                </c:pt>
                <c:pt idx="2">
                  <c:v>4.4020542920029344</c:v>
                </c:pt>
                <c:pt idx="3">
                  <c:v>1.0573618821041502</c:v>
                </c:pt>
                <c:pt idx="4">
                  <c:v>-2.3289665211062589</c:v>
                </c:pt>
                <c:pt idx="5">
                  <c:v>23.834196891191709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15-496B-8E29-7ABA4AF47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697</c:v>
                </c:pt>
                <c:pt idx="1">
                  <c:v>1638</c:v>
                </c:pt>
                <c:pt idx="2">
                  <c:v>1953</c:v>
                </c:pt>
                <c:pt idx="3">
                  <c:v>1970</c:v>
                </c:pt>
                <c:pt idx="4">
                  <c:v>1596</c:v>
                </c:pt>
                <c:pt idx="5">
                  <c:v>1040</c:v>
                </c:pt>
                <c:pt idx="6">
                  <c:v>592</c:v>
                </c:pt>
                <c:pt idx="7">
                  <c:v>336</c:v>
                </c:pt>
                <c:pt idx="8">
                  <c:v>191</c:v>
                </c:pt>
                <c:pt idx="9">
                  <c:v>94</c:v>
                </c:pt>
                <c:pt idx="10">
                  <c:v>52</c:v>
                </c:pt>
                <c:pt idx="11">
                  <c:v>21</c:v>
                </c:pt>
                <c:pt idx="12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B-4AEC-9660-B9593C708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全体!$K$2:$K$4454</c:f>
              <c:numCache>
                <c:formatCode>General</c:formatCode>
                <c:ptCount val="44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</c:numCache>
            </c:numRef>
          </c:xVal>
          <c:yVal>
            <c:numRef>
              <c:f>全体!$M$2:$M$4454</c:f>
              <c:numCache>
                <c:formatCode>0</c:formatCode>
                <c:ptCount val="4453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  <c:pt idx="4399">
                  <c:v>1608.4757689425685</c:v>
                </c:pt>
                <c:pt idx="4400">
                  <c:v>1601.4889143289131</c:v>
                </c:pt>
                <c:pt idx="4401">
                  <c:v>1603.4179808429396</c:v>
                </c:pt>
                <c:pt idx="4402">
                  <c:v>1609.1694729578819</c:v>
                </c:pt>
                <c:pt idx="4403">
                  <c:v>1608.7844561201346</c:v>
                </c:pt>
                <c:pt idx="4404">
                  <c:v>1604.2977493834137</c:v>
                </c:pt>
                <c:pt idx="4405">
                  <c:v>1598.5239628871132</c:v>
                </c:pt>
                <c:pt idx="4406">
                  <c:v>1603.7648191097906</c:v>
                </c:pt>
                <c:pt idx="4407">
                  <c:v>1605.2662301951318</c:v>
                </c:pt>
                <c:pt idx="4408">
                  <c:v>1617.882632813961</c:v>
                </c:pt>
                <c:pt idx="4409">
                  <c:v>1615.8433370170771</c:v>
                </c:pt>
                <c:pt idx="4410">
                  <c:v>1606.0402769949746</c:v>
                </c:pt>
                <c:pt idx="4411">
                  <c:v>1598.1860353330048</c:v>
                </c:pt>
                <c:pt idx="4412">
                  <c:v>1599.3789191210069</c:v>
                </c:pt>
                <c:pt idx="4413">
                  <c:v>1607.0266456062809</c:v>
                </c:pt>
                <c:pt idx="4414">
                  <c:v>1601.9024857326433</c:v>
                </c:pt>
                <c:pt idx="4415">
                  <c:v>1601.1470708182474</c:v>
                </c:pt>
                <c:pt idx="4416">
                  <c:v>1607.974188393338</c:v>
                </c:pt>
                <c:pt idx="4417">
                  <c:v>1614.3823432629779</c:v>
                </c:pt>
                <c:pt idx="4418">
                  <c:v>1608.6740492034</c:v>
                </c:pt>
                <c:pt idx="4419">
                  <c:v>1608.7960049081796</c:v>
                </c:pt>
                <c:pt idx="4420">
                  <c:v>1603.3192288787304</c:v>
                </c:pt>
                <c:pt idx="4421">
                  <c:v>1604.1393135054579</c:v>
                </c:pt>
                <c:pt idx="4422">
                  <c:v>1609.7064776244251</c:v>
                </c:pt>
                <c:pt idx="4423">
                  <c:v>1611.2802387586785</c:v>
                </c:pt>
                <c:pt idx="4424">
                  <c:v>1601.3245573261265</c:v>
                </c:pt>
                <c:pt idx="4425">
                  <c:v>1610.5806099821698</c:v>
                </c:pt>
                <c:pt idx="4426">
                  <c:v>1613.7871263222767</c:v>
                </c:pt>
                <c:pt idx="4427">
                  <c:v>1621.888403564343</c:v>
                </c:pt>
                <c:pt idx="4428">
                  <c:v>1611.311073142957</c:v>
                </c:pt>
                <c:pt idx="4429">
                  <c:v>1606.0352067040992</c:v>
                </c:pt>
                <c:pt idx="4430">
                  <c:v>1604.9669954638746</c:v>
                </c:pt>
                <c:pt idx="4431">
                  <c:v>1612.1851934910912</c:v>
                </c:pt>
                <c:pt idx="4432">
                  <c:v>1594.1600823301446</c:v>
                </c:pt>
                <c:pt idx="4433">
                  <c:v>1588.7531218361637</c:v>
                </c:pt>
                <c:pt idx="4434">
                  <c:v>1612.0346031051467</c:v>
                </c:pt>
                <c:pt idx="4435">
                  <c:v>1601.4443954865158</c:v>
                </c:pt>
                <c:pt idx="4436">
                  <c:v>1613.2017291135967</c:v>
                </c:pt>
                <c:pt idx="4437">
                  <c:v>1611.6945187389151</c:v>
                </c:pt>
                <c:pt idx="4438">
                  <c:v>1611.7443516264816</c:v>
                </c:pt>
                <c:pt idx="4439">
                  <c:v>1617.7878855167228</c:v>
                </c:pt>
                <c:pt idx="4440">
                  <c:v>1611.2671582036226</c:v>
                </c:pt>
                <c:pt idx="4441">
                  <c:v>1602.4995552544008</c:v>
                </c:pt>
                <c:pt idx="4442">
                  <c:v>1610.8485579228743</c:v>
                </c:pt>
                <c:pt idx="4443">
                  <c:v>1610.9394665753371</c:v>
                </c:pt>
                <c:pt idx="4444">
                  <c:v>1610.741829775885</c:v>
                </c:pt>
                <c:pt idx="4445">
                  <c:v>1617.4933787972298</c:v>
                </c:pt>
                <c:pt idx="4446">
                  <c:v>1610.5244185244464</c:v>
                </c:pt>
                <c:pt idx="4447">
                  <c:v>1609.3512720132999</c:v>
                </c:pt>
                <c:pt idx="4448">
                  <c:v>1619.75916438122</c:v>
                </c:pt>
                <c:pt idx="4449">
                  <c:v>1610.0886093949327</c:v>
                </c:pt>
                <c:pt idx="4450">
                  <c:v>1609.5180777385631</c:v>
                </c:pt>
                <c:pt idx="4451">
                  <c:v>1605.0989692721316</c:v>
                </c:pt>
                <c:pt idx="4452">
                  <c:v>1609.7603754564989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46-4AAB-BCD1-09B79D48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だいち!$K$2:$K$1094</c:f>
              <c:numCache>
                <c:formatCode>General</c:formatCode>
                <c:ptCount val="10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</c:numCache>
            </c:numRef>
          </c:xVal>
          <c:yVal>
            <c:numRef>
              <c:f>だいち!$L$2:$L$1094</c:f>
              <c:numCache>
                <c:formatCode>\+0.0;\-0.0;\±0</c:formatCode>
                <c:ptCount val="109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  <c:pt idx="1075">
                  <c:v>9033.7999999999993</c:v>
                </c:pt>
                <c:pt idx="1076">
                  <c:v>9030.0999999999985</c:v>
                </c:pt>
                <c:pt idx="1077">
                  <c:v>9057.2999999999993</c:v>
                </c:pt>
                <c:pt idx="1078">
                  <c:v>9044.6999999999989</c:v>
                </c:pt>
                <c:pt idx="1079">
                  <c:v>9049.3999999999978</c:v>
                </c:pt>
                <c:pt idx="1080">
                  <c:v>9043.3999999999978</c:v>
                </c:pt>
                <c:pt idx="1081">
                  <c:v>9010.2999999999993</c:v>
                </c:pt>
                <c:pt idx="1082">
                  <c:v>9013.0999999999985</c:v>
                </c:pt>
                <c:pt idx="1083">
                  <c:v>8956.2999999999993</c:v>
                </c:pt>
                <c:pt idx="1084">
                  <c:v>8999.8999999999978</c:v>
                </c:pt>
                <c:pt idx="1085">
                  <c:v>8992.2999999999993</c:v>
                </c:pt>
                <c:pt idx="1086">
                  <c:v>9121.5999999999985</c:v>
                </c:pt>
                <c:pt idx="1087">
                  <c:v>9113.9999999999982</c:v>
                </c:pt>
                <c:pt idx="1088">
                  <c:v>9078.6999999999989</c:v>
                </c:pt>
                <c:pt idx="1089">
                  <c:v>9079.8999999999978</c:v>
                </c:pt>
                <c:pt idx="1090">
                  <c:v>9042.0999999999985</c:v>
                </c:pt>
                <c:pt idx="1091">
                  <c:v>8989.3999999999978</c:v>
                </c:pt>
                <c:pt idx="1092">
                  <c:v>9015.7999999999993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B8-4CA5-B259-4911F2CA6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1158.5951940850277</c:v>
                </c:pt>
                <c:pt idx="1">
                  <c:v>1325.1184834123223</c:v>
                </c:pt>
                <c:pt idx="2">
                  <c:v>1079.9407114624505</c:v>
                </c:pt>
                <c:pt idx="3">
                  <c:v>1435.3319057815845</c:v>
                </c:pt>
                <c:pt idx="4">
                  <c:v>889.15094339622647</c:v>
                </c:pt>
                <c:pt idx="5">
                  <c:v>1272.8932584269662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B-4F93-80C8-F3C43D3CF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181</c:v>
                </c:pt>
                <c:pt idx="1">
                  <c:v>423</c:v>
                </c:pt>
                <c:pt idx="2">
                  <c:v>532</c:v>
                </c:pt>
                <c:pt idx="3">
                  <c:v>539</c:v>
                </c:pt>
                <c:pt idx="4">
                  <c:v>425</c:v>
                </c:pt>
                <c:pt idx="5">
                  <c:v>296</c:v>
                </c:pt>
                <c:pt idx="6">
                  <c:v>175</c:v>
                </c:pt>
                <c:pt idx="7">
                  <c:v>83</c:v>
                </c:pt>
                <c:pt idx="8">
                  <c:v>54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10-4385-9D97-27BF8BFCC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だいち!$K$2:$K$1094</c:f>
              <c:numCache>
                <c:formatCode>General</c:formatCode>
                <c:ptCount val="10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</c:numCache>
            </c:numRef>
          </c:xVal>
          <c:yVal>
            <c:numRef>
              <c:f>だいち!$M$2:$M$1094</c:f>
              <c:numCache>
                <c:formatCode>0</c:formatCode>
                <c:ptCount val="1093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  <c:pt idx="1075">
                  <c:v>1860.3953533148044</c:v>
                </c:pt>
                <c:pt idx="1076">
                  <c:v>1858.5029811949155</c:v>
                </c:pt>
                <c:pt idx="1077">
                  <c:v>1862.1839633077459</c:v>
                </c:pt>
                <c:pt idx="1078">
                  <c:v>1858.6788595278995</c:v>
                </c:pt>
                <c:pt idx="1079">
                  <c:v>1858.3087863707322</c:v>
                </c:pt>
                <c:pt idx="1080">
                  <c:v>1856.0149336525078</c:v>
                </c:pt>
                <c:pt idx="1081">
                  <c:v>1848.8568440505928</c:v>
                </c:pt>
                <c:pt idx="1082">
                  <c:v>1848.2037029862893</c:v>
                </c:pt>
                <c:pt idx="1083">
                  <c:v>1836.8264807683715</c:v>
                </c:pt>
                <c:pt idx="1084">
                  <c:v>1843.5895218837613</c:v>
                </c:pt>
                <c:pt idx="1085">
                  <c:v>1841.0959847524587</c:v>
                </c:pt>
                <c:pt idx="1086">
                  <c:v>1862.8634088439439</c:v>
                </c:pt>
                <c:pt idx="1087">
                  <c:v>1859.8582283908802</c:v>
                </c:pt>
                <c:pt idx="1088">
                  <c:v>1851.8850790205349</c:v>
                </c:pt>
                <c:pt idx="1089">
                  <c:v>1850.5297685464118</c:v>
                </c:pt>
                <c:pt idx="1090">
                  <c:v>1842.1625899351334</c:v>
                </c:pt>
                <c:pt idx="1091">
                  <c:v>1831.1576143955226</c:v>
                </c:pt>
                <c:pt idx="1092">
                  <c:v>1834.4626687091495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0-4EF4-9B39-5E132C4ED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6C-4230-A42F-164653F6A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A-4B82-9FCB-3163F1EE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1-41F1-BED2-B18742983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8-4CD8-A772-DF2D51F39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1B-4926-873E-E7E2960B1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2-4B6B-A616-C59360C30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6-4720-88C7-CBA6BA522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72-4B98-AC13-18F027E9C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りくと!$K$2:$K$546</c:f>
              <c:numCache>
                <c:formatCode>General</c:formatCode>
                <c:ptCount val="5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</c:numCache>
            </c:numRef>
          </c:xVal>
          <c:yVal>
            <c:numRef>
              <c:f>りくと!$L$2:$L$546</c:f>
              <c:numCache>
                <c:formatCode>\+0.0;\-0.0;\±0</c:formatCode>
                <c:ptCount val="54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  <c:pt idx="538">
                  <c:v>-2636.4</c:v>
                </c:pt>
                <c:pt idx="539">
                  <c:v>-2694.5000000000005</c:v>
                </c:pt>
                <c:pt idx="540">
                  <c:v>-2693.5000000000005</c:v>
                </c:pt>
                <c:pt idx="541">
                  <c:v>-2741.5000000000005</c:v>
                </c:pt>
                <c:pt idx="542">
                  <c:v>-2741.9</c:v>
                </c:pt>
                <c:pt idx="543">
                  <c:v>-2747.7000000000003</c:v>
                </c:pt>
                <c:pt idx="544">
                  <c:v>-2750.2000000000003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2-4C0F-AB71-4676A1DB6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-964.62962962962968</c:v>
                </c:pt>
                <c:pt idx="1">
                  <c:v>-886.12167300380224</c:v>
                </c:pt>
                <c:pt idx="2">
                  <c:v>190.65606361829026</c:v>
                </c:pt>
                <c:pt idx="3">
                  <c:v>-1003.448275862069</c:v>
                </c:pt>
                <c:pt idx="4">
                  <c:v>-739.61813842482104</c:v>
                </c:pt>
                <c:pt idx="5">
                  <c:v>-973.2782369146006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C4-47E3-9E2D-D01451749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65</c:v>
                </c:pt>
                <c:pt idx="1">
                  <c:v>154</c:v>
                </c:pt>
                <c:pt idx="2">
                  <c:v>217</c:v>
                </c:pt>
                <c:pt idx="3">
                  <c:v>215</c:v>
                </c:pt>
                <c:pt idx="4">
                  <c:v>185</c:v>
                </c:pt>
                <c:pt idx="5">
                  <c:v>132</c:v>
                </c:pt>
                <c:pt idx="6">
                  <c:v>76</c:v>
                </c:pt>
                <c:pt idx="7">
                  <c:v>36</c:v>
                </c:pt>
                <c:pt idx="8">
                  <c:v>18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6-43CF-92EF-CAF726BB0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りくと!$K$2:$K$546</c:f>
              <c:numCache>
                <c:formatCode>General</c:formatCode>
                <c:ptCount val="5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</c:numCache>
            </c:numRef>
          </c:xVal>
          <c:yVal>
            <c:numRef>
              <c:f>りくと!$M$2:$M$546</c:f>
              <c:numCache>
                <c:formatCode>0</c:formatCode>
                <c:ptCount val="545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  <c:pt idx="538">
                  <c:v>1376.0515522112898</c:v>
                </c:pt>
                <c:pt idx="539">
                  <c:v>1366.8772428980221</c:v>
                </c:pt>
                <c:pt idx="540">
                  <c:v>1368.3959794406339</c:v>
                </c:pt>
                <c:pt idx="541">
                  <c:v>1361.0856035639902</c:v>
                </c:pt>
                <c:pt idx="542">
                  <c:v>1362.3870899426063</c:v>
                </c:pt>
                <c:pt idx="543">
                  <c:v>1362.7027674029507</c:v>
                </c:pt>
                <c:pt idx="544">
                  <c:v>1363.6165507985329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A-43E6-952D-3B38FBE90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17-4EF7-954A-446EACC78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C-4377-AE22-700E0DB6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A-4D6B-9141-9C3A04F6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21-4E47-B6C7-F9B592BA7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E-4A8E-AE53-2035B60CD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F-4876-AA46-15BFB61D2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2-42EE-9555-79EDF303F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9-45F2-AAC9-B88DF6E7B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9-4D35-8594-18A38ACCA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6-4084-A447-A5347893B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86-4ECB-A53F-991F27334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8-40BF-98F0-96338AEB9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ただ!$L$2:$L$720</c:f>
              <c:numCache>
                <c:formatCode>\+0.0;\-0.0;\±0</c:formatCode>
                <c:ptCount val="71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  <c:pt idx="701">
                  <c:v>-1332.3000000000006</c:v>
                </c:pt>
                <c:pt idx="702">
                  <c:v>-1302.1000000000006</c:v>
                </c:pt>
                <c:pt idx="703">
                  <c:v>-1335.9000000000005</c:v>
                </c:pt>
                <c:pt idx="704">
                  <c:v>-1267.5000000000007</c:v>
                </c:pt>
                <c:pt idx="705">
                  <c:v>-1312.8000000000006</c:v>
                </c:pt>
                <c:pt idx="706">
                  <c:v>-1342.9000000000005</c:v>
                </c:pt>
                <c:pt idx="707">
                  <c:v>-1308.9000000000005</c:v>
                </c:pt>
                <c:pt idx="708">
                  <c:v>-1340.9000000000005</c:v>
                </c:pt>
                <c:pt idx="709">
                  <c:v>-1333.7000000000007</c:v>
                </c:pt>
                <c:pt idx="710">
                  <c:v>-1317.4000000000005</c:v>
                </c:pt>
                <c:pt idx="711">
                  <c:v>-1348.2000000000007</c:v>
                </c:pt>
                <c:pt idx="712">
                  <c:v>-1378.1000000000006</c:v>
                </c:pt>
                <c:pt idx="713">
                  <c:v>-1312.4000000000005</c:v>
                </c:pt>
                <c:pt idx="714">
                  <c:v>-1278.1000000000006</c:v>
                </c:pt>
                <c:pt idx="715">
                  <c:v>-1231.3000000000006</c:v>
                </c:pt>
                <c:pt idx="716">
                  <c:v>-1193.1000000000006</c:v>
                </c:pt>
                <c:pt idx="717">
                  <c:v>-1134.6000000000006</c:v>
                </c:pt>
                <c:pt idx="718">
                  <c:v>-1158.5000000000007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3B-469A-9779-543170D6D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-575.1763046544429</c:v>
                </c:pt>
                <c:pt idx="1">
                  <c:v>-122.31884057971014</c:v>
                </c:pt>
                <c:pt idx="2">
                  <c:v>107.6219512195122</c:v>
                </c:pt>
                <c:pt idx="3">
                  <c:v>-346.16639477977162</c:v>
                </c:pt>
                <c:pt idx="4">
                  <c:v>-177.07581227436822</c:v>
                </c:pt>
                <c:pt idx="5">
                  <c:v>-136.80851063829786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D1-455F-9CAC-49AA61199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118</c:v>
                </c:pt>
                <c:pt idx="1">
                  <c:v>329</c:v>
                </c:pt>
                <c:pt idx="2">
                  <c:v>375</c:v>
                </c:pt>
                <c:pt idx="3">
                  <c:v>330</c:v>
                </c:pt>
                <c:pt idx="4">
                  <c:v>246</c:v>
                </c:pt>
                <c:pt idx="5">
                  <c:v>144</c:v>
                </c:pt>
                <c:pt idx="6">
                  <c:v>76</c:v>
                </c:pt>
                <c:pt idx="7">
                  <c:v>50</c:v>
                </c:pt>
                <c:pt idx="8">
                  <c:v>28</c:v>
                </c:pt>
                <c:pt idx="9">
                  <c:v>17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1-4437-A00A-D23EEB4F1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ただ!$M$2:$M$720</c:f>
              <c:numCache>
                <c:formatCode>0</c:formatCode>
                <c:ptCount val="719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  <c:pt idx="701">
                  <c:v>1530.804913729499</c:v>
                </c:pt>
                <c:pt idx="702">
                  <c:v>1536.992084247122</c:v>
                </c:pt>
                <c:pt idx="703">
                  <c:v>1531.6221317416391</c:v>
                </c:pt>
                <c:pt idx="704">
                  <c:v>1544.6803989511893</c:v>
                </c:pt>
                <c:pt idx="705">
                  <c:v>1537.1943165574821</c:v>
                </c:pt>
                <c:pt idx="706">
                  <c:v>1532.4891506581373</c:v>
                </c:pt>
                <c:pt idx="707">
                  <c:v>1539.3502157541884</c:v>
                </c:pt>
                <c:pt idx="708">
                  <c:v>1534.2901144596633</c:v>
                </c:pt>
                <c:pt idx="709">
                  <c:v>1536.3163737729053</c:v>
                </c:pt>
                <c:pt idx="710">
                  <c:v>1539.9684755302678</c:v>
                </c:pt>
                <c:pt idx="711">
                  <c:v>1535.1206646770863</c:v>
                </c:pt>
                <c:pt idx="712">
                  <c:v>1530.0679406890238</c:v>
                </c:pt>
                <c:pt idx="713">
                  <c:v>1542.2535330448895</c:v>
                </c:pt>
                <c:pt idx="714">
                  <c:v>1548.7140118466202</c:v>
                </c:pt>
                <c:pt idx="715">
                  <c:v>1557.3857277755405</c:v>
                </c:pt>
                <c:pt idx="716">
                  <c:v>1564.4574134088873</c:v>
                </c:pt>
                <c:pt idx="717">
                  <c:v>1575.1346689284339</c:v>
                </c:pt>
                <c:pt idx="718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C-4678-AEDD-5F8CAAA0F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AF-4071-95AF-1BBB3AE27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AE-4601-9A80-C99FB1701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D-4899-AD2D-82B418D12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61-45B1-9018-CF30B60BC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れんたろう!$K$2:$K$673</c:f>
              <c:numCache>
                <c:formatCode>General</c:formatCode>
                <c:ptCount val="6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</c:numCache>
            </c:numRef>
          </c:xVal>
          <c:yVal>
            <c:numRef>
              <c:f>れんたろう!$L$2:$L$673</c:f>
              <c:numCache>
                <c:formatCode>\+0.0;\-0.0;\±0</c:formatCode>
                <c:ptCount val="67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  <c:pt idx="661">
                  <c:v>190.30000000000041</c:v>
                </c:pt>
                <c:pt idx="662">
                  <c:v>163.80000000000041</c:v>
                </c:pt>
                <c:pt idx="663">
                  <c:v>170.4000000000004</c:v>
                </c:pt>
                <c:pt idx="664">
                  <c:v>114.60000000000042</c:v>
                </c:pt>
                <c:pt idx="665">
                  <c:v>155.20000000000041</c:v>
                </c:pt>
                <c:pt idx="666">
                  <c:v>191.30000000000041</c:v>
                </c:pt>
                <c:pt idx="667">
                  <c:v>190.4000000000004</c:v>
                </c:pt>
                <c:pt idx="668">
                  <c:v>219.60000000000042</c:v>
                </c:pt>
                <c:pt idx="669">
                  <c:v>269.20000000000039</c:v>
                </c:pt>
                <c:pt idx="670">
                  <c:v>209.30000000000041</c:v>
                </c:pt>
                <c:pt idx="671">
                  <c:v>247.70000000000041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46-4177-A733-6A7AACE19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761.72465960665659</c:v>
                </c:pt>
                <c:pt idx="1">
                  <c:v>-623.52941176470586</c:v>
                </c:pt>
                <c:pt idx="2">
                  <c:v>-172.56198347107437</c:v>
                </c:pt>
                <c:pt idx="3">
                  <c:v>194.44444444444446</c:v>
                </c:pt>
                <c:pt idx="4">
                  <c:v>-253.125</c:v>
                </c:pt>
                <c:pt idx="5">
                  <c:v>562.97169811320759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10-476A-8DBB-2CBB7D50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54</c:v>
                </c:pt>
                <c:pt idx="1">
                  <c:v>153</c:v>
                </c:pt>
                <c:pt idx="2">
                  <c:v>233</c:v>
                </c:pt>
                <c:pt idx="3">
                  <c:v>319</c:v>
                </c:pt>
                <c:pt idx="4">
                  <c:v>284</c:v>
                </c:pt>
                <c:pt idx="5">
                  <c:v>183</c:v>
                </c:pt>
                <c:pt idx="6">
                  <c:v>110</c:v>
                </c:pt>
                <c:pt idx="7">
                  <c:v>75</c:v>
                </c:pt>
                <c:pt idx="8">
                  <c:v>45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E-4EEE-A6C2-DC03E3E70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れんたろう!$K$2:$K$673</c:f>
              <c:numCache>
                <c:formatCode>General</c:formatCode>
                <c:ptCount val="6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</c:numCache>
            </c:numRef>
          </c:xVal>
          <c:yVal>
            <c:numRef>
              <c:f>れんたろう!$M$2:$M$673</c:f>
              <c:numCache>
                <c:formatCode>0</c:formatCode>
                <c:ptCount val="67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  <c:pt idx="661">
                  <c:v>1575.8017917770869</c:v>
                </c:pt>
                <c:pt idx="662">
                  <c:v>1571.5129810264243</c:v>
                </c:pt>
                <c:pt idx="663">
                  <c:v>1573.2079031402657</c:v>
                </c:pt>
                <c:pt idx="664">
                  <c:v>1563.6606557214241</c:v>
                </c:pt>
                <c:pt idx="665">
                  <c:v>1571.5226917870955</c:v>
                </c:pt>
                <c:pt idx="666">
                  <c:v>1578.5275556363729</c:v>
                </c:pt>
                <c:pt idx="667">
                  <c:v>1578.8303903025546</c:v>
                </c:pt>
                <c:pt idx="668">
                  <c:v>1584.5494079607392</c:v>
                </c:pt>
                <c:pt idx="669">
                  <c:v>1593.9061115129748</c:v>
                </c:pt>
                <c:pt idx="670">
                  <c:v>1583.4966748438969</c:v>
                </c:pt>
                <c:pt idx="671">
                  <c:v>1590.8436947948335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95-4267-B74D-8A4F4BD27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E-4F35-A681-BF09C2B8B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C-4B54-91FF-126F42508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3-4A5E-9122-821300A2E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4-47B0-8187-78EDC1DD7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4-4935-B352-5CA6040E4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9-404D-91F0-9ABD26309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4-4525-BDA6-90784EEF6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8-4B44-814E-9753E02F2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2-436C-BCB8-53E0EA6C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A-43E9-8D98-EEA800DF4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0-4512-8B2F-ED7C43DD2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4-4EB8-89F1-28E628912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E-4E12-B33A-35C1EA827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7-4ACE-BB30-52C523DA7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E9-4966-944E-B0920E0E3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8-431B-BC76-51352997A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A-4800-9FB9-FBEC8487EA1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EA-4800-9FB9-FBEC8487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AE-432E-B55A-777077159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8-4B86-9A9E-EDAE87A50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3-422C-87BA-6504AF7F9C2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3-422C-87BA-6504AF7F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9-45D4-96BC-6DB40492A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F-4BEE-B557-96633836C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D0-4AF9-9A1A-7666CCE41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7-4555-A233-C654B7F54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D-4763-9130-8194D93E4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22-4B64-B425-E375385BB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9-4D5C-9976-561E7F462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00-4365-8FB4-C6EFBF22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D-4975-9388-3253CE44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53-4710-9400-831391214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C-42F4-92D0-613E7FDCE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4-43A1-8A97-5150A795D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D-4ECF-A54E-14636146E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A-4ED3-B139-4ED9929D5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2-4426-BAD4-1DAD4C6EB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80-4ECB-ABD4-60344E884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94-47DB-97F0-6C56BE02C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B-46E5-95BE-6C762E6AB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EB1-82C8-317F9EA0A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2-4BC0-918A-B6A052C53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3-496F-8879-119FAD05C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8-4896-AF41-8B5DE6423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3-4F0D-B925-E736238C2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2-4362-AA46-D4BD68B3E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7-4966-8DCE-5BCBCAEB6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A-466E-B66E-C9922AC40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7-4D29-9254-218A54E1D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94-4374-8F29-C6D2AB09E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65-4831-B9F0-C6A961A87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4-4C63-A39A-F3D8177A3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0-4130-AFCD-B76B21470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A-429E-9F8E-233C3A08B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74ACA7-FC4B-49BE-ABA3-1351404A9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72142F-285A-40E3-980C-A3C85128C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98AB4B-7D6D-46D7-AA88-68314F9FD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04D0CC8-ECDD-464E-9F9A-4C5E21660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37EB19-E2A9-48C9-9F95-FF454820B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930199-0689-4848-BB6C-9C65533FA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ADBAA8-5EF0-4FBE-B7E6-70CE464A6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6B05698-78C0-4F00-90AC-2C60C65B6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8754D-A8AD-4D8E-8446-578C50B26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7E8D0E-3B59-4947-A047-6176DEE1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EBF255-580E-4DC7-A4DF-8B84AC7CB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086D9FC-08E8-4105-ADB4-EDB6BA5EC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8749C5-14A4-4360-9F2C-090EC628E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FCF9DA-ED21-41AE-BFCC-26204A9A59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24D8E7-4CF2-40FF-A102-5197D6E93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03E4EA9-6055-4EEB-94C1-E01F1B9EC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71B7D6-4F17-442C-8A29-E5752EE15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81588C-010F-444C-89C1-73E3924617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1977F8-3610-42B5-9975-9877FBA24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2B0DD73-20CB-4093-A065-9C33915D5D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95D274-B77C-40A7-8E8A-B4481126F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30EC77-772E-4ED0-BF54-52A4A18ABE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43C2D6-4F3A-4E59-B3AF-99120810D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393A45-DF18-496B-B6F8-AF19CDFE9F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DF65B6-0648-42D4-B207-74890AE499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A7D0C8-0E8B-443A-AE1D-516CFE9D0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2A0345-CC9E-47C8-A83F-9F6D81937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055E9A-3F26-4B3C-8FA8-7E06025E2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D6EF48-D055-47BC-B1AA-5DD81C727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757992-7E0C-4DE3-9027-BD7C632A1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5F8467-8F1F-4E2F-B6BB-E91D8B0EF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C4B7335-F006-4167-82FA-9BFFBA549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B0691C-745C-4D66-B46B-300ABA789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EFA061-B3BD-43CF-BF60-10DA3B81E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D30C2A-BD0A-450C-B7DB-F9A290142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C789773-46E5-4C6A-9E44-F0BBE1680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B64E9E-EC97-439B-8060-9BE0ABF55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800592-DE36-4708-8D47-D0C8BDBC0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AB4701-81A9-48DE-851D-DA412F734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22A0D1-BFF2-45E6-8C14-B9704E5B90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801602-6CA4-42D5-B225-A3FCEE13B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C68335-D626-4205-9DCD-E6AEA05C6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0029FA-B825-4C87-AE8D-285888982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FA70370-3A7A-4FB8-AD81-546E1D35C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C118BB-A616-4E59-B20D-22B9731B3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7EA54A-67DB-48B5-B094-8780F977E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934801-F6C7-4535-A619-1D346F0F9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41A8677-6C87-47BD-B55D-8C8D144A58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BA0819-E04B-45F9-AF73-4E3980BF9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2D21F15-3F38-4EF7-9C58-0D6E32737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5C10CC-89E4-4F5E-9BD4-83224D2AF1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5A0E2B-5CD9-4684-969D-ABCA6720E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329421-1BA3-4BEA-A238-96B100565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F31CD2-85FA-4A87-B619-95497E13BE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A0BDCD-48E9-45F8-A3B6-2341898C5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4339300-EA2C-43AC-BB0B-B37C7DA38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254606-BC9A-4873-9BC7-D7E03E116D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478F4E-9411-4730-B4D7-DA26F1EAD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DF3AFD2-1736-4C96-8667-1F17BAAC6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86B28C-13C9-4745-8250-1BB157D34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B47218-A7E7-4451-ADA9-596664C6A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2E9C19-5BA2-4340-BA0E-9D4240B42F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CCA95B-1BAA-4DE1-9D02-76EDCD94A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4DF127A-8BAE-4FDD-B2EA-55B1AC0E5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164BE9-7165-4FE4-BCAF-869EC36C9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88E1A2-2EFC-4AF7-96C6-D0B538B76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38816F-184C-454B-8033-E6EF75BE3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180DDD-3F40-49DB-9D47-3646C31D4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643186-29D4-4B9E-B1C4-833B779BD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44F87B-CA90-43A5-A338-18DAFA546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F80711-1B12-42CD-A12B-B349AED1C3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8029326-2893-459A-BAEF-80A808650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B7342A-D409-4A59-9F42-4CD4BC9C5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1809DA-B774-44F5-8717-8D3B49A9E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9E66CE-7592-488C-82B9-35685F127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F24FBD6-000F-4BD7-A4F5-1716C24F0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6A49E3-FDD0-4C19-A745-B9E87C1FC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FE6D7A-EDF8-4CAF-816C-DD995F710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A0687C-04EF-4A2B-B3D6-ED375F8D9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81B8B49-0657-484E-A200-BD569649A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473AB1-2986-4D20-A49C-5B45A6450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2D3AB4-A349-4671-99FC-ACDFB819D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D2C4C0-4955-4F34-9DDE-A14B78BB5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56DC9B8-86C1-48DF-8B0E-54D7583A2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71CBBB-811E-400C-B130-479C7A3C9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1EDD4D-52D8-4D7D-9D41-69A9FF7A1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D1AB4AF-9380-415B-A92C-92631BD1B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E1BA6AE-8CF6-4FCC-911F-9F7D2202A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4BC4C4-7E33-4659-8013-77AADEFE5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6C0120-0A35-4D49-B228-D0D31A4CC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C9DEEB-D0DD-4011-A91E-91BED579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FA6D6CC-07FE-444B-9FB3-87BEBFE26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297F80-0EA6-467E-A52F-BA7F77E85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C05A97-FFC6-47A0-A3D4-49AF841C33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451DF6-1DCA-455B-86C9-F381AC3BF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448D5BB-119D-4AE9-A888-9F911C8F9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0.6793211819718431</v>
      </c>
      <c r="C2" s="135"/>
      <c r="D2" s="134">
        <v>0.86018100471010461</v>
      </c>
      <c r="E2" s="135"/>
      <c r="F2" s="134">
        <v>0.66468944473228919</v>
      </c>
      <c r="G2" s="135"/>
      <c r="H2" s="140"/>
      <c r="I2" s="141"/>
      <c r="J2" s="134">
        <v>0.64817924800943838</v>
      </c>
      <c r="K2" s="135"/>
      <c r="L2" s="134">
        <v>0.69116112211862168</v>
      </c>
      <c r="M2" s="135"/>
      <c r="N2" s="134">
        <v>0.55089430225124547</v>
      </c>
      <c r="O2" s="135"/>
      <c r="P2" s="134">
        <v>0.61113757055567819</v>
      </c>
      <c r="Q2" s="135"/>
      <c r="R2" s="134">
        <v>0.49045232293469654</v>
      </c>
      <c r="S2" s="135"/>
      <c r="T2" s="134">
        <v>0.25650962453896553</v>
      </c>
      <c r="U2" s="135"/>
      <c r="V2" s="134">
        <v>0.14877802906376608</v>
      </c>
      <c r="W2" s="135"/>
      <c r="X2" s="134">
        <v>0.43303709648172828</v>
      </c>
      <c r="Y2" s="135"/>
      <c r="Z2" s="134">
        <v>0.14976579373191301</v>
      </c>
      <c r="AA2" s="135"/>
      <c r="AB2" s="134">
        <v>9.3955394759041008E-2</v>
      </c>
      <c r="AC2" s="135"/>
      <c r="AD2" s="134">
        <v>0.28780128195684962</v>
      </c>
      <c r="AE2" s="135"/>
      <c r="AF2" s="134">
        <v>0.24984882639012121</v>
      </c>
      <c r="AG2" s="135"/>
      <c r="AH2" s="134">
        <v>-0.30942187934124332</v>
      </c>
      <c r="AI2" s="135"/>
      <c r="AJ2" s="134">
        <v>0.44412545359391625</v>
      </c>
      <c r="AK2" s="135"/>
    </row>
    <row r="3" spans="1:37" x14ac:dyDescent="0.4">
      <c r="A3" s="29">
        <v>1</v>
      </c>
      <c r="B3" s="32" t="s">
        <v>178</v>
      </c>
      <c r="C3" s="91">
        <v>1484</v>
      </c>
      <c r="D3" s="30" t="s">
        <v>190</v>
      </c>
      <c r="E3" s="31">
        <v>9015.7999999999993</v>
      </c>
      <c r="F3" s="32" t="s">
        <v>195</v>
      </c>
      <c r="G3" s="51">
        <v>13.3</v>
      </c>
      <c r="H3" s="32" t="s">
        <v>190</v>
      </c>
      <c r="I3" s="36">
        <v>1834.4626687091495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1092</v>
      </c>
      <c r="D4" s="38" t="s">
        <v>186</v>
      </c>
      <c r="E4" s="39">
        <v>247.70000000000041</v>
      </c>
      <c r="F4" s="40" t="s">
        <v>191</v>
      </c>
      <c r="G4" s="52">
        <v>12.111111111111111</v>
      </c>
      <c r="H4" s="40" t="s">
        <v>178</v>
      </c>
      <c r="I4" s="44">
        <v>1609.7603754564989</v>
      </c>
      <c r="J4" s="40" t="s">
        <v>190</v>
      </c>
      <c r="K4" s="41">
        <v>1.8031135531135531</v>
      </c>
      <c r="L4" s="40" t="s">
        <v>190</v>
      </c>
      <c r="M4" s="42">
        <v>0.44413919413919412</v>
      </c>
      <c r="N4" s="40" t="s">
        <v>191</v>
      </c>
      <c r="O4" s="42">
        <v>0.22222222222222221</v>
      </c>
      <c r="P4" s="40" t="s">
        <v>190</v>
      </c>
      <c r="Q4" s="43">
        <v>0.33583191368540599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718</v>
      </c>
      <c r="D5" s="38" t="s">
        <v>191</v>
      </c>
      <c r="E5" s="39">
        <v>109</v>
      </c>
      <c r="F5" s="40" t="s">
        <v>190</v>
      </c>
      <c r="G5" s="52">
        <v>8.2562271062271062</v>
      </c>
      <c r="H5" s="40" t="s">
        <v>186</v>
      </c>
      <c r="I5" s="44">
        <v>1590.8436947948335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0.24725274725274726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186</v>
      </c>
      <c r="U5" s="44">
        <v>10221.494102228047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0.48349056603773582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671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1570.9218609148634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0.14389551391254968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7.4175824175824176E-2</v>
      </c>
      <c r="Z6" s="40" t="s">
        <v>186</v>
      </c>
      <c r="AA6" s="43">
        <v>0.29815255167367843</v>
      </c>
      <c r="AB6" s="40" t="s">
        <v>188</v>
      </c>
      <c r="AC6" s="43">
        <v>0.23721881390593047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544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1551.4699038276274</v>
      </c>
      <c r="J7" s="40" t="s">
        <v>178</v>
      </c>
      <c r="K7" s="41">
        <v>1.9991015274034143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9143.7605681433888</v>
      </c>
      <c r="V7" s="40" t="s">
        <v>190</v>
      </c>
      <c r="W7" s="44">
        <v>-8219.4159431728494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0.58808933002481389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0.3691505216095386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9060.7413647851736</v>
      </c>
      <c r="V8" s="40" t="s">
        <v>179</v>
      </c>
      <c r="W8" s="44">
        <v>-8240</v>
      </c>
      <c r="X8" s="40" t="s">
        <v>188</v>
      </c>
      <c r="Y8" s="42">
        <v>0.10724233983286909</v>
      </c>
      <c r="Z8" s="40" t="s">
        <v>190</v>
      </c>
      <c r="AA8" s="43">
        <v>0.27461669505962522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0.40512888652670742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4.4408920985006262E-14</v>
      </c>
      <c r="F9" s="40" t="s">
        <v>178</v>
      </c>
      <c r="G9" s="52">
        <v>9.9750496372430954E-18</v>
      </c>
      <c r="H9" s="40" t="s">
        <v>187</v>
      </c>
      <c r="I9" s="44">
        <v>1519.3079580555725</v>
      </c>
      <c r="J9" s="40" t="s">
        <v>188</v>
      </c>
      <c r="K9" s="41">
        <v>2.0097493036211698</v>
      </c>
      <c r="L9" s="40" t="s">
        <v>186</v>
      </c>
      <c r="M9" s="42">
        <v>0.338301043219076</v>
      </c>
      <c r="N9" s="40" t="s">
        <v>178</v>
      </c>
      <c r="O9" s="42">
        <v>0.33310871518418689</v>
      </c>
      <c r="P9" s="40" t="s">
        <v>188</v>
      </c>
      <c r="Q9" s="43">
        <v>0.30385139740967959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-8263.9548593565778</v>
      </c>
      <c r="X9" s="40" t="s">
        <v>182</v>
      </c>
      <c r="Y9" s="42">
        <v>0.10755148741418764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2.0104321907600595</v>
      </c>
      <c r="L10" s="40" t="s">
        <v>178</v>
      </c>
      <c r="M10" s="42">
        <v>0.33400718778077271</v>
      </c>
      <c r="N10" s="40" t="s">
        <v>188</v>
      </c>
      <c r="O10" s="42">
        <v>0.3370473537604457</v>
      </c>
      <c r="P10" s="40" t="s">
        <v>178</v>
      </c>
      <c r="Q10" s="43">
        <v>0.29580409960104553</v>
      </c>
      <c r="R10" s="40" t="s">
        <v>183</v>
      </c>
      <c r="S10" s="43">
        <v>0.15904334828101643</v>
      </c>
      <c r="T10" s="40" t="s">
        <v>178</v>
      </c>
      <c r="U10" s="44">
        <v>8855.7157473723382</v>
      </c>
      <c r="V10" s="40" t="s">
        <v>185</v>
      </c>
      <c r="W10" s="44">
        <v>-8266.912669126692</v>
      </c>
      <c r="X10" s="40" t="s">
        <v>183</v>
      </c>
      <c r="Y10" s="42">
        <v>0.10831234256926953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0.56839422259983008</v>
      </c>
      <c r="AF10" s="40" t="s">
        <v>194</v>
      </c>
      <c r="AG10" s="43">
        <v>0.39285714285714285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0.32729805013927576</v>
      </c>
      <c r="N11" s="40" t="s">
        <v>186</v>
      </c>
      <c r="O11" s="42">
        <v>0.34873323397913564</v>
      </c>
      <c r="P11" s="40" t="s">
        <v>203</v>
      </c>
      <c r="Q11" s="43">
        <v>0.29201680672268909</v>
      </c>
      <c r="R11" s="40" t="s">
        <v>188</v>
      </c>
      <c r="S11" s="43">
        <v>0.16223585548738922</v>
      </c>
      <c r="T11" s="40" t="s">
        <v>197</v>
      </c>
      <c r="U11" s="44">
        <v>8623.3333333333339</v>
      </c>
      <c r="V11" s="40" t="s">
        <v>186</v>
      </c>
      <c r="W11" s="44">
        <v>-8301.9095477386927</v>
      </c>
      <c r="X11" s="40" t="s">
        <v>191</v>
      </c>
      <c r="Y11" s="42">
        <v>0.1111111111111111</v>
      </c>
      <c r="Z11" s="40" t="s">
        <v>185</v>
      </c>
      <c r="AA11" s="43">
        <v>0.26520955385308698</v>
      </c>
      <c r="AB11" s="40" t="s">
        <v>178</v>
      </c>
      <c r="AC11" s="43">
        <v>0.20707112395102489</v>
      </c>
      <c r="AD11" s="40" t="s">
        <v>178</v>
      </c>
      <c r="AE11" s="43">
        <v>0.55976613252490259</v>
      </c>
      <c r="AF11" s="40" t="s">
        <v>188</v>
      </c>
      <c r="AG11" s="43">
        <v>0.39008620689655171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0.16335121749896822</v>
      </c>
      <c r="T12" s="40" t="s">
        <v>182</v>
      </c>
      <c r="U12" s="44">
        <v>8523.719958202717</v>
      </c>
      <c r="V12" s="40" t="s">
        <v>181</v>
      </c>
      <c r="W12" s="44">
        <v>-8323.7154150197621</v>
      </c>
      <c r="X12" s="40" t="s">
        <v>178</v>
      </c>
      <c r="Y12" s="42">
        <v>0.11433063791554357</v>
      </c>
      <c r="Z12" s="40" t="s">
        <v>181</v>
      </c>
      <c r="AA12" s="43">
        <v>0.25975975975975973</v>
      </c>
      <c r="AB12" s="40" t="s">
        <v>186</v>
      </c>
      <c r="AC12" s="43">
        <v>0.19498811048106823</v>
      </c>
      <c r="AD12" s="40" t="s">
        <v>182</v>
      </c>
      <c r="AE12" s="43">
        <v>0.55771428571428572</v>
      </c>
      <c r="AF12" s="40" t="s">
        <v>192</v>
      </c>
      <c r="AG12" s="43">
        <v>0.38461538461538464</v>
      </c>
      <c r="AH12" s="40" t="s">
        <v>185</v>
      </c>
      <c r="AI12" s="43">
        <v>0.46588037068239257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-1.6135097493036221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0.36775818639798491</v>
      </c>
      <c r="P13" s="40" t="s">
        <v>186</v>
      </c>
      <c r="Q13" s="43">
        <v>0.27912932138284252</v>
      </c>
      <c r="R13" s="40" t="s">
        <v>187</v>
      </c>
      <c r="S13" s="43">
        <v>0.16772151898734178</v>
      </c>
      <c r="T13" s="40" t="s">
        <v>196</v>
      </c>
      <c r="U13" s="44">
        <v>8512.5</v>
      </c>
      <c r="V13" s="40" t="s">
        <v>184</v>
      </c>
      <c r="W13" s="44">
        <v>-8371.4285714285706</v>
      </c>
      <c r="X13" s="40" t="s">
        <v>197</v>
      </c>
      <c r="Y13" s="42">
        <v>0.13793103448275862</v>
      </c>
      <c r="Z13" s="40" t="s">
        <v>178</v>
      </c>
      <c r="AA13" s="43">
        <v>0.25412023662126842</v>
      </c>
      <c r="AB13" s="40" t="s">
        <v>190</v>
      </c>
      <c r="AC13" s="43">
        <v>0.19261783077796707</v>
      </c>
      <c r="AD13" s="40" t="s">
        <v>181</v>
      </c>
      <c r="AE13" s="43">
        <v>0.55491329479768781</v>
      </c>
      <c r="AF13" s="40" t="s">
        <v>182</v>
      </c>
      <c r="AG13" s="43">
        <v>0.38024691358024693</v>
      </c>
      <c r="AH13" s="40" t="s">
        <v>186</v>
      </c>
      <c r="AI13" s="43">
        <v>0.4600262123197903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183</v>
      </c>
      <c r="M14" s="42">
        <v>0.28211586901763225</v>
      </c>
      <c r="N14" s="40" t="s">
        <v>185</v>
      </c>
      <c r="O14" s="42">
        <v>0.38419117647058826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181</v>
      </c>
      <c r="U14" s="44">
        <v>8464.3874643874642</v>
      </c>
      <c r="V14" s="40" t="s">
        <v>191</v>
      </c>
      <c r="W14" s="44">
        <v>-8400</v>
      </c>
      <c r="X14" s="40" t="s">
        <v>186</v>
      </c>
      <c r="Y14" s="42">
        <v>0.13859910581222057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188</v>
      </c>
      <c r="AE14" s="43">
        <v>0.54933726067746691</v>
      </c>
      <c r="AF14" s="40" t="s">
        <v>185</v>
      </c>
      <c r="AG14" s="43">
        <v>0.37430939226519339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8288.2220975883338</v>
      </c>
      <c r="V15" s="40" t="s">
        <v>183</v>
      </c>
      <c r="W15" s="44">
        <v>-8416.165413533834</v>
      </c>
      <c r="X15" s="40" t="s">
        <v>185</v>
      </c>
      <c r="Y15" s="42">
        <v>0.13970588235294118</v>
      </c>
      <c r="Z15" s="40" t="s">
        <v>182</v>
      </c>
      <c r="AA15" s="43">
        <v>0.24420876360591684</v>
      </c>
      <c r="AB15" s="40" t="s">
        <v>187</v>
      </c>
      <c r="AC15" s="43">
        <v>0.17721518987341772</v>
      </c>
      <c r="AD15" s="40" t="s">
        <v>197</v>
      </c>
      <c r="AE15" s="43">
        <v>0.546875</v>
      </c>
      <c r="AF15" s="40" t="s">
        <v>186</v>
      </c>
      <c r="AG15" s="43">
        <v>0.3696060037523452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-5.0555147058823531</v>
      </c>
      <c r="H16" s="40" t="s">
        <v>197</v>
      </c>
      <c r="I16" s="44">
        <v>1488.9447185272431</v>
      </c>
      <c r="J16" s="40" t="s">
        <v>185</v>
      </c>
      <c r="K16" s="41">
        <v>2.1231617647058822</v>
      </c>
      <c r="L16" s="40" t="s">
        <v>185</v>
      </c>
      <c r="M16" s="42">
        <v>0.2610294117647059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0.18097447795823665</v>
      </c>
      <c r="T16" s="40" t="s">
        <v>192</v>
      </c>
      <c r="U16" s="44">
        <v>8187.5598086124401</v>
      </c>
      <c r="V16" s="40" t="s">
        <v>188</v>
      </c>
      <c r="W16" s="44">
        <v>-8425</v>
      </c>
      <c r="X16" s="40" t="s">
        <v>192</v>
      </c>
      <c r="Y16" s="42">
        <v>0.14423076923076922</v>
      </c>
      <c r="Z16" s="40" t="s">
        <v>209</v>
      </c>
      <c r="AA16" s="43">
        <v>0.24</v>
      </c>
      <c r="AB16" s="40" t="s">
        <v>181</v>
      </c>
      <c r="AC16" s="43">
        <v>0.17267267267267267</v>
      </c>
      <c r="AD16" s="40" t="s">
        <v>186</v>
      </c>
      <c r="AE16" s="43">
        <v>0.53865030674846626</v>
      </c>
      <c r="AF16" s="40" t="s">
        <v>197</v>
      </c>
      <c r="AG16" s="43">
        <v>0.34210526315789475</v>
      </c>
      <c r="AH16" s="40" t="s">
        <v>178</v>
      </c>
      <c r="AI16" s="43">
        <v>0.44079620500418565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-7.7885350318471334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0.26746282109058134</v>
      </c>
      <c r="R17" s="40" t="s">
        <v>186</v>
      </c>
      <c r="S17" s="43">
        <v>0.18200109749405524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188</v>
      </c>
      <c r="AA17" s="43">
        <v>0.23142467620995227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185</v>
      </c>
      <c r="S18" s="43">
        <v>0.18319062640829203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195</v>
      </c>
      <c r="AA18" s="43">
        <v>0.23076923076923078</v>
      </c>
      <c r="AB18" s="40" t="s">
        <v>185</v>
      </c>
      <c r="AC18" s="43">
        <v>0.16313654799459215</v>
      </c>
      <c r="AD18" s="40" t="s">
        <v>192</v>
      </c>
      <c r="AE18" s="43">
        <v>0.53072625698324027</v>
      </c>
      <c r="AF18" s="40" t="s">
        <v>187</v>
      </c>
      <c r="AG18" s="43">
        <v>0.32142857142857145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181</v>
      </c>
      <c r="S19" s="43">
        <v>0.18993993993993993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0.30869565217391304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0.42272573554277987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-526.4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0.41895681435782389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188</v>
      </c>
      <c r="E22" s="39">
        <v>-1158.5000000000007</v>
      </c>
      <c r="F22" s="40" t="s">
        <v>209</v>
      </c>
      <c r="G22" s="52">
        <v>-16.666666666666668</v>
      </c>
      <c r="H22" s="40" t="s">
        <v>206</v>
      </c>
      <c r="I22" s="44">
        <v>1458.4719141494811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206</v>
      </c>
      <c r="W22" s="44">
        <v>-9059.0909090909099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183</v>
      </c>
      <c r="E23" s="39">
        <v>-1222.3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181</v>
      </c>
      <c r="E24" s="39">
        <v>-1222.8</v>
      </c>
      <c r="F24" s="40" t="s">
        <v>202</v>
      </c>
      <c r="G24" s="52">
        <v>-22.740000000000002</v>
      </c>
      <c r="H24" s="40" t="s">
        <v>181</v>
      </c>
      <c r="I24" s="44">
        <v>1384.1908394993188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192</v>
      </c>
      <c r="E25" s="39">
        <v>-1281.0000000000002</v>
      </c>
      <c r="F25" s="40" t="s">
        <v>206</v>
      </c>
      <c r="G25" s="52">
        <v>-23.509090909090911</v>
      </c>
      <c r="H25" s="40" t="s">
        <v>185</v>
      </c>
      <c r="I25" s="44">
        <v>1363.6165507985329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-2750.2000000000003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74375-EAB0-46A4-9D52-D81D1CA54941}">
  <sheetPr codeName="Sheet27"/>
  <dimension ref="A1:R445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4452</v>
      </c>
      <c r="C2" s="121"/>
      <c r="E2" s="24" t="s">
        <v>66</v>
      </c>
      <c r="F2" s="10" t="s">
        <v>22</v>
      </c>
      <c r="G2" s="5">
        <v>7594</v>
      </c>
      <c r="H2" s="78">
        <f>IF(B$20=0,0,G2/B$20)</f>
        <v>0.7063528974048926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-22.207115341037841</v>
      </c>
      <c r="Q2" s="67">
        <v>4413</v>
      </c>
      <c r="R2" s="54">
        <v>-98000</v>
      </c>
    </row>
    <row r="3" spans="1:18" x14ac:dyDescent="0.4">
      <c r="A3" s="18" t="s">
        <v>8</v>
      </c>
      <c r="B3" s="122">
        <v>36345</v>
      </c>
      <c r="C3" s="123"/>
      <c r="E3" s="25" t="s">
        <v>72</v>
      </c>
      <c r="F3" s="22" t="s">
        <v>27</v>
      </c>
      <c r="G3" s="15">
        <v>5543</v>
      </c>
      <c r="H3" s="79">
        <f>IF(B$20=0,0,G3/B$20)</f>
        <v>0.51557994605153012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1.8557179308745071</v>
      </c>
      <c r="Q3" s="68">
        <v>4311</v>
      </c>
      <c r="R3" s="55">
        <v>8000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5003</v>
      </c>
      <c r="H4" s="79">
        <f>IF(B$20=0,0,G4/B$20)</f>
        <v>0.46535206027346293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4.4020542920029344</v>
      </c>
      <c r="Q4" s="68">
        <v>4089</v>
      </c>
      <c r="R4" s="55">
        <v>18000</v>
      </c>
    </row>
    <row r="5" spans="1:18" x14ac:dyDescent="0.4">
      <c r="A5" s="18" t="s">
        <v>7</v>
      </c>
      <c r="B5" s="126">
        <f>IF(B$2=0,0,B$4/B$2)</f>
        <v>9.9750496372430954E-18</v>
      </c>
      <c r="C5" s="127"/>
      <c r="E5" s="25" t="s">
        <v>154</v>
      </c>
      <c r="F5" s="22" t="s">
        <v>155</v>
      </c>
      <c r="G5" s="15">
        <v>3508</v>
      </c>
      <c r="H5" s="79">
        <f>IF(B$20=0,0,G5/B$20)</f>
        <v>0.32629522835085106</v>
      </c>
      <c r="I5" s="49">
        <v>13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1.0573618821041502</v>
      </c>
      <c r="Q5" s="68">
        <v>3783</v>
      </c>
      <c r="R5" s="55">
        <v>4000</v>
      </c>
    </row>
    <row r="6" spans="1:18" x14ac:dyDescent="0.4">
      <c r="A6" s="18" t="s">
        <v>204</v>
      </c>
      <c r="B6" s="128">
        <v>1609.7603754564989</v>
      </c>
      <c r="C6" s="129"/>
      <c r="E6" s="25" t="s">
        <v>68</v>
      </c>
      <c r="F6" s="22" t="s">
        <v>12</v>
      </c>
      <c r="G6" s="15">
        <v>3262</v>
      </c>
      <c r="H6" s="79">
        <f>IF(B$20=0,0,G6/B$20)</f>
        <v>0.3034136359408427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-2.3289665211062589</v>
      </c>
      <c r="Q6" s="68">
        <v>3435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1.9991015274034143</v>
      </c>
      <c r="C7" s="131"/>
      <c r="E7" s="25" t="s">
        <v>67</v>
      </c>
      <c r="F7" s="22" t="s">
        <v>23</v>
      </c>
      <c r="G7" s="15">
        <v>2865</v>
      </c>
      <c r="H7" s="79">
        <f>IF(B$20=0,0,G7/B$20)</f>
        <v>0.26648683843363408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23.834196891191709</v>
      </c>
      <c r="Q7" s="69">
        <v>2895</v>
      </c>
      <c r="R7" s="56">
        <v>69000</v>
      </c>
    </row>
    <row r="8" spans="1:18" x14ac:dyDescent="0.4">
      <c r="A8" s="18" t="s">
        <v>2</v>
      </c>
      <c r="B8" s="15">
        <v>1487</v>
      </c>
      <c r="C8" s="13">
        <f t="shared" ref="C8:C15" si="1">IF(B$2=0,0,B8/B$2)</f>
        <v>0.33400718778077271</v>
      </c>
      <c r="E8" s="25" t="s">
        <v>69</v>
      </c>
      <c r="F8" s="22" t="s">
        <v>24</v>
      </c>
      <c r="G8" s="15">
        <v>1545</v>
      </c>
      <c r="H8" s="79">
        <f>IF(B$20=0,0,G8/B$20)</f>
        <v>0.14370756208724769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1482</v>
      </c>
      <c r="C9" s="13">
        <f t="shared" si="1"/>
        <v>0.3328840970350404</v>
      </c>
      <c r="E9" s="25" t="s">
        <v>89</v>
      </c>
      <c r="F9" s="22" t="s">
        <v>44</v>
      </c>
      <c r="G9" s="15">
        <v>1423</v>
      </c>
      <c r="H9" s="79">
        <f>IF(B$20=0,0,G9/B$20)</f>
        <v>0.13235978048553623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1483</v>
      </c>
      <c r="C10" s="2">
        <f t="shared" si="1"/>
        <v>0.33310871518418689</v>
      </c>
      <c r="E10" s="25" t="s">
        <v>65</v>
      </c>
      <c r="F10" s="22" t="s">
        <v>21</v>
      </c>
      <c r="G10" s="15">
        <v>1132</v>
      </c>
      <c r="H10" s="79">
        <f>IF(B$20=0,0,G10/B$20)</f>
        <v>0.10529253092735559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-2.4501688048615793</v>
      </c>
      <c r="Q10" s="67">
        <v>1481</v>
      </c>
      <c r="R10" s="58">
        <v>-3628.6999999999989</v>
      </c>
    </row>
    <row r="11" spans="1:18" x14ac:dyDescent="0.4">
      <c r="A11" s="19" t="s">
        <v>198</v>
      </c>
      <c r="B11" s="89">
        <f>IF(B8=0,0,C11/B8)</f>
        <v>38.222864828513785</v>
      </c>
      <c r="C11" s="90">
        <v>56837.4</v>
      </c>
      <c r="E11" s="25" t="s">
        <v>70</v>
      </c>
      <c r="F11" s="22" t="s">
        <v>25</v>
      </c>
      <c r="G11" s="15">
        <v>1022</v>
      </c>
      <c r="H11" s="79">
        <f>IF(B$20=0,0,G11/B$20)</f>
        <v>9.5060924565156732E-2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0.28170155300472638</v>
      </c>
      <c r="Q11" s="68">
        <v>1481</v>
      </c>
      <c r="R11" s="59">
        <v>417.19999999999976</v>
      </c>
    </row>
    <row r="12" spans="1:18" x14ac:dyDescent="0.4">
      <c r="A12" s="19" t="s">
        <v>199</v>
      </c>
      <c r="B12" s="89">
        <f>IF(B9=0,0,C12/B9)</f>
        <v>-1.1329959514170034</v>
      </c>
      <c r="C12" s="90">
        <v>-1679.099999999999</v>
      </c>
      <c r="E12" s="25" t="s">
        <v>71</v>
      </c>
      <c r="F12" s="22" t="s">
        <v>26</v>
      </c>
      <c r="G12" s="15">
        <v>688</v>
      </c>
      <c r="H12" s="79">
        <f>IF(B$20=0,0,G12/B$20)</f>
        <v>6.3994047065389262E-2</v>
      </c>
      <c r="I12" s="49">
        <v>10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2.1684672518568533</v>
      </c>
      <c r="Q12" s="69">
        <v>1481</v>
      </c>
      <c r="R12" s="60">
        <v>3211.4999999999995</v>
      </c>
    </row>
    <row r="13" spans="1:18" x14ac:dyDescent="0.4">
      <c r="A13" s="19" t="s">
        <v>200</v>
      </c>
      <c r="B13" s="89">
        <f>IF(B10=0,0,C13/B10)</f>
        <v>-37.193728927848959</v>
      </c>
      <c r="C13" s="90">
        <v>-55158.3</v>
      </c>
      <c r="E13" s="25" t="s">
        <v>86</v>
      </c>
      <c r="F13" s="22" t="s">
        <v>41</v>
      </c>
      <c r="G13" s="15">
        <v>603</v>
      </c>
      <c r="H13" s="79">
        <f>IF(B$20=0,0,G13/B$20)</f>
        <v>5.6087805785508323E-2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-3.4620016917391659E-2</v>
      </c>
      <c r="C14" s="127"/>
      <c r="E14" s="25" t="s">
        <v>83</v>
      </c>
      <c r="F14" s="22" t="s">
        <v>38</v>
      </c>
      <c r="G14" s="15">
        <v>476</v>
      </c>
      <c r="H14" s="79">
        <f>IF(B$20=0,0,G14/B$20)</f>
        <v>4.4274951167333272E-2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509</v>
      </c>
      <c r="C15" s="14">
        <f t="shared" si="1"/>
        <v>0.11433063791554357</v>
      </c>
      <c r="E15" s="25" t="s">
        <v>78</v>
      </c>
      <c r="F15" s="22" t="s">
        <v>33</v>
      </c>
      <c r="G15" s="15">
        <v>302</v>
      </c>
      <c r="H15" s="79">
        <f>IF(B$20=0,0,G15/B$20)</f>
        <v>2.809041019440052E-2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9236</v>
      </c>
      <c r="C16" s="4">
        <f>IF(B$3=0,0,B16/B$3)</f>
        <v>0.25412023662126842</v>
      </c>
      <c r="E16" s="25" t="s">
        <v>81</v>
      </c>
      <c r="F16" s="22" t="s">
        <v>36</v>
      </c>
      <c r="G16" s="15">
        <v>274</v>
      </c>
      <c r="H16" s="79">
        <f>IF(B$20=0,0,G16/B$20)</f>
        <v>2.5486001302204447E-2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7526</v>
      </c>
      <c r="C17" s="13">
        <f>IF(B$3=0,0,B17/B$3)</f>
        <v>0.20707112395102489</v>
      </c>
      <c r="E17" s="25" t="s">
        <v>91</v>
      </c>
      <c r="F17" s="22" t="s">
        <v>46</v>
      </c>
      <c r="G17" s="15">
        <v>191</v>
      </c>
      <c r="H17" s="79">
        <f>IF(B$20=0,0,G17/B$20)</f>
        <v>1.7765789228908938E-2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5170</v>
      </c>
      <c r="C18" s="1">
        <f>IF(B$16=0,0,B18/B$16)</f>
        <v>0.55976613252490259</v>
      </c>
      <c r="E18" s="25" t="s">
        <v>150</v>
      </c>
      <c r="F18" s="22" t="s">
        <v>151</v>
      </c>
      <c r="G18" s="15">
        <v>149</v>
      </c>
      <c r="H18" s="79">
        <f>IF(B$20=0,0,G18/B$20)</f>
        <v>1.3859175890614826E-2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3049</v>
      </c>
      <c r="C19" s="1">
        <f>IF(B$17=0,0,B19/B$17)</f>
        <v>0.40512888652670742</v>
      </c>
      <c r="E19" s="25" t="s">
        <v>79</v>
      </c>
      <c r="F19" s="22" t="s">
        <v>34</v>
      </c>
      <c r="G19" s="15">
        <v>148</v>
      </c>
      <c r="H19" s="79">
        <f>IF(B$20=0,0,G19/B$20)</f>
        <v>1.376616128732211E-2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10751</v>
      </c>
      <c r="C20" s="1">
        <f>IF(B$3=0,0,B20/B$3)</f>
        <v>0.29580409960104553</v>
      </c>
      <c r="E20" s="25" t="s">
        <v>73</v>
      </c>
      <c r="F20" s="22" t="s">
        <v>28</v>
      </c>
      <c r="G20" s="15">
        <v>63</v>
      </c>
      <c r="H20" s="79">
        <f>IF(B$20=0,0,G20/B$20)</f>
        <v>5.8599200074411686E-3</v>
      </c>
      <c r="I20" s="49">
        <v>9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5937</v>
      </c>
      <c r="C21" s="13">
        <f>IF(B$3=0,0,B21/B$3)</f>
        <v>0.16335121749896822</v>
      </c>
      <c r="E21" s="25" t="s">
        <v>75</v>
      </c>
      <c r="F21" s="22" t="s">
        <v>30</v>
      </c>
      <c r="G21" s="15">
        <v>60</v>
      </c>
      <c r="H21" s="79">
        <f>IF(B$20=0,0,G21/B$20)</f>
        <v>5.5808761975630174E-3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4739</v>
      </c>
      <c r="C22" s="13">
        <f>IF(B$20=0,0,B22/B$20)</f>
        <v>0.44079620500418565</v>
      </c>
      <c r="E22" s="25" t="s">
        <v>92</v>
      </c>
      <c r="F22" s="22" t="s">
        <v>47</v>
      </c>
      <c r="G22" s="15">
        <v>59</v>
      </c>
      <c r="H22" s="79">
        <f>IF(B$20=0,0,G22/B$20)</f>
        <v>5.4878615942703006E-3</v>
      </c>
      <c r="I22" s="49">
        <v>5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6012</v>
      </c>
      <c r="C23" s="13">
        <f>IF(B$20=0,0,B23/B$20)</f>
        <v>0.5592037949958143</v>
      </c>
      <c r="E23" s="25" t="s">
        <v>77</v>
      </c>
      <c r="F23" s="22" t="s">
        <v>32</v>
      </c>
      <c r="G23" s="15">
        <v>49</v>
      </c>
      <c r="H23" s="79">
        <f>IF(B$20=0,0,G23/B$20)</f>
        <v>4.5577155613431312E-3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5170</v>
      </c>
      <c r="C24" s="13">
        <f>IF(B$20=0,0,B24/B$20)</f>
        <v>0.48088549902334665</v>
      </c>
      <c r="E24" s="25" t="s">
        <v>85</v>
      </c>
      <c r="F24" s="22" t="s">
        <v>40</v>
      </c>
      <c r="G24" s="15">
        <v>45</v>
      </c>
      <c r="H24" s="79">
        <f>IF(B$20=0,0,G24/B$20)</f>
        <v>4.1856571481722633E-3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11.682802547770699</v>
      </c>
      <c r="Q24" s="68">
        <v>314</v>
      </c>
      <c r="R24" s="59">
        <v>3668.3999999999996</v>
      </c>
    </row>
    <row r="25" spans="1:18" x14ac:dyDescent="0.4">
      <c r="A25" s="18" t="s">
        <v>175</v>
      </c>
      <c r="B25" s="15">
        <v>3049</v>
      </c>
      <c r="C25" s="13">
        <f>IF(B$20=0,0,B25/B$20)</f>
        <v>0.28360152543949402</v>
      </c>
      <c r="E25" s="25" t="s">
        <v>74</v>
      </c>
      <c r="F25" s="22" t="s">
        <v>29</v>
      </c>
      <c r="G25" s="15">
        <v>32</v>
      </c>
      <c r="H25" s="79">
        <f>IF(B$20=0,0,G25/B$20)</f>
        <v>2.9764673053669427E-3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7.5832720588235283</v>
      </c>
      <c r="Q25" s="68">
        <v>1088</v>
      </c>
      <c r="R25" s="59">
        <v>8250.5999999999985</v>
      </c>
    </row>
    <row r="26" spans="1:18" x14ac:dyDescent="0.4">
      <c r="A26" s="18" t="s">
        <v>176</v>
      </c>
      <c r="B26" s="15">
        <v>2532</v>
      </c>
      <c r="C26" s="13">
        <f>IF(B$20=0,0,B26/B$20)</f>
        <v>0.23551297553715933</v>
      </c>
      <c r="E26" s="25" t="s">
        <v>93</v>
      </c>
      <c r="F26" s="22" t="s">
        <v>48</v>
      </c>
      <c r="G26" s="15">
        <v>29</v>
      </c>
      <c r="H26" s="79">
        <f>IF(B$20=0,0,G26/B$20)</f>
        <v>2.6974234954887919E-3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8855.7157473723382</v>
      </c>
      <c r="C27" s="3">
        <v>95207800</v>
      </c>
      <c r="E27" s="25" t="s">
        <v>87</v>
      </c>
      <c r="F27" s="22" t="s">
        <v>42</v>
      </c>
      <c r="G27" s="15">
        <v>23</v>
      </c>
      <c r="H27" s="79">
        <f>IF(B$20=0,0,G27/B$20)</f>
        <v>2.13933587573249E-3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2.4202646239554366</v>
      </c>
      <c r="Q27" s="68">
        <v>1436</v>
      </c>
      <c r="R27" s="59">
        <v>3475.5000000000068</v>
      </c>
    </row>
    <row r="28" spans="1:18" x14ac:dyDescent="0.4">
      <c r="A28" s="19" t="s">
        <v>159</v>
      </c>
      <c r="B28" s="86">
        <f>IF($B$20-B$19=0,0,C28/($B$20-B$19))</f>
        <v>9444.0145416774867</v>
      </c>
      <c r="C28" s="87">
        <v>72737800</v>
      </c>
      <c r="E28" s="25" t="s">
        <v>84</v>
      </c>
      <c r="F28" s="22" t="s">
        <v>39</v>
      </c>
      <c r="G28" s="15">
        <v>21</v>
      </c>
      <c r="H28" s="79">
        <f>IF(B$20=0,0,G28/B$20)</f>
        <v>1.953306669147056E-3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7369.6293866841588</v>
      </c>
      <c r="C29" s="87">
        <v>22470000</v>
      </c>
      <c r="E29" s="25" t="s">
        <v>88</v>
      </c>
      <c r="F29" s="22" t="s">
        <v>43</v>
      </c>
      <c r="G29" s="15">
        <v>21</v>
      </c>
      <c r="H29" s="79">
        <f>IF(B$20=0,0,G29/B$20)</f>
        <v>1.953306669147056E-3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-8263.9548593565778</v>
      </c>
      <c r="C30" s="87">
        <v>-49063100</v>
      </c>
      <c r="E30" s="25" t="s">
        <v>90</v>
      </c>
      <c r="F30" s="22" t="s">
        <v>45</v>
      </c>
      <c r="G30" s="15">
        <v>19</v>
      </c>
      <c r="H30" s="79">
        <f>IF(B$20=0,0,G30/B$20)</f>
        <v>1.7672774625616221E-3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9.3014603292716953E-4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-0.55372578241430692</v>
      </c>
      <c r="Q31" s="68">
        <v>1342</v>
      </c>
      <c r="R31" s="59">
        <v>-743.09999999999991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5.580876197563017E-4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2.7904380987815085E-4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1.8602920658543392E-4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-12.384340659340655</v>
      </c>
      <c r="Q34" s="68">
        <v>2184</v>
      </c>
      <c r="R34" s="59">
        <v>-27047.399999999991</v>
      </c>
    </row>
    <row r="35" spans="1:18" x14ac:dyDescent="0.4">
      <c r="A35" s="20" t="s">
        <v>135</v>
      </c>
      <c r="B35" s="11">
        <v>91</v>
      </c>
      <c r="C35" s="14">
        <f>IF(B$3=0,0,B35/B$3)</f>
        <v>2.503783188884303E-3</v>
      </c>
      <c r="E35" s="25" t="s">
        <v>80</v>
      </c>
      <c r="F35" s="22" t="s">
        <v>35</v>
      </c>
      <c r="G35" s="15">
        <v>2</v>
      </c>
      <c r="H35" s="79">
        <f>IF(B$20=0,0,G35/B$20)</f>
        <v>1.8602920658543392E-4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1.8602920658543392E-4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697</v>
      </c>
      <c r="C37" s="88">
        <f t="shared" ref="C37:C49" si="2">IF(B$20=0,0,B37/B$20)</f>
        <v>6.483117849502372E-2</v>
      </c>
      <c r="E37" s="25" t="s">
        <v>101</v>
      </c>
      <c r="F37" s="22" t="s">
        <v>56</v>
      </c>
      <c r="G37" s="15">
        <v>2</v>
      </c>
      <c r="H37" s="79">
        <f>IF(B$20=0,0,G37/B$20)</f>
        <v>1.8602920658543392E-4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1638</v>
      </c>
      <c r="C38" s="13">
        <f t="shared" si="2"/>
        <v>0.15235792019347039</v>
      </c>
      <c r="E38" s="25" t="s">
        <v>102</v>
      </c>
      <c r="F38" s="22" t="s">
        <v>57</v>
      </c>
      <c r="G38" s="15">
        <v>2</v>
      </c>
      <c r="H38" s="79">
        <f>IF(B$20=0,0,G38/B$20)</f>
        <v>1.8602920658543392E-4</v>
      </c>
      <c r="I38" s="49">
        <v>3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1953</v>
      </c>
      <c r="C39" s="13">
        <f t="shared" si="2"/>
        <v>0.18165752023067622</v>
      </c>
      <c r="E39" s="25" t="s">
        <v>98</v>
      </c>
      <c r="F39" s="22" t="s">
        <v>53</v>
      </c>
      <c r="G39" s="15">
        <v>1</v>
      </c>
      <c r="H39" s="79">
        <f>IF(B$20=0,0,G39/B$20)</f>
        <v>9.3014603292716958E-5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1970</v>
      </c>
      <c r="C40" s="13">
        <f t="shared" si="2"/>
        <v>0.18323876848665241</v>
      </c>
      <c r="E40" s="25" t="s">
        <v>99</v>
      </c>
      <c r="F40" s="22" t="s">
        <v>54</v>
      </c>
      <c r="G40" s="15">
        <v>1</v>
      </c>
      <c r="H40" s="79">
        <f>IF(B$20=0,0,G40/B$20)</f>
        <v>9.3014603292716958E-5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1596</v>
      </c>
      <c r="C41" s="13">
        <f t="shared" si="2"/>
        <v>0.14845130685517627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1040</v>
      </c>
      <c r="C42" s="13">
        <f t="shared" si="2"/>
        <v>9.6735187424425634E-2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592</v>
      </c>
      <c r="C43" s="13">
        <f t="shared" si="2"/>
        <v>5.5064645149288438E-2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336</v>
      </c>
      <c r="C44" s="13">
        <f t="shared" si="2"/>
        <v>3.1252906706352897E-2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191</v>
      </c>
      <c r="C45" s="13">
        <f t="shared" si="2"/>
        <v>1.7765789228908938E-2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94</v>
      </c>
      <c r="C46" s="13">
        <f t="shared" si="2"/>
        <v>8.7433727095153936E-3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4.8367593712212815E-3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1.953306669147056E-3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137</v>
      </c>
      <c r="C49" s="14">
        <f t="shared" si="2"/>
        <v>1.2743000651102223E-2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34929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10317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  <row r="4353" spans="11:13" x14ac:dyDescent="0.4">
      <c r="K4353" s="65">
        <v>4351</v>
      </c>
      <c r="L4353" s="102">
        <v>5.0000000000000302</v>
      </c>
      <c r="M4353" s="100">
        <v>1609.1375214464435</v>
      </c>
    </row>
    <row r="4354" spans="11:13" x14ac:dyDescent="0.4">
      <c r="K4354" s="65">
        <v>4352</v>
      </c>
      <c r="L4354" s="102">
        <v>40.300000000000026</v>
      </c>
      <c r="M4354" s="100">
        <v>1615.5326963177649</v>
      </c>
    </row>
    <row r="4355" spans="11:13" x14ac:dyDescent="0.4">
      <c r="K4355" s="65">
        <v>4353</v>
      </c>
      <c r="L4355" s="102">
        <v>3.0198066269804258E-14</v>
      </c>
      <c r="M4355" s="100">
        <v>1608.2815001398583</v>
      </c>
    </row>
    <row r="4356" spans="11:13" x14ac:dyDescent="0.4">
      <c r="K4356" s="65">
        <v>4354</v>
      </c>
      <c r="L4356" s="102">
        <v>-54.199999999999974</v>
      </c>
      <c r="M4356" s="100">
        <v>1598.3138111390192</v>
      </c>
    </row>
    <row r="4357" spans="11:13" x14ac:dyDescent="0.4">
      <c r="K4357" s="65">
        <v>4355</v>
      </c>
      <c r="L4357" s="102">
        <v>21.200000000000031</v>
      </c>
      <c r="M4357" s="100">
        <v>1611.733928272185</v>
      </c>
    </row>
    <row r="4358" spans="11:13" x14ac:dyDescent="0.4">
      <c r="K4358" s="65">
        <v>4356</v>
      </c>
      <c r="L4358" s="102">
        <v>3.3750779948604759E-14</v>
      </c>
      <c r="M4358" s="100">
        <v>1607.6855247025519</v>
      </c>
    </row>
    <row r="4359" spans="11:13" x14ac:dyDescent="0.4">
      <c r="K4359" s="65">
        <v>4357</v>
      </c>
      <c r="L4359" s="102">
        <v>-12.499999999999966</v>
      </c>
      <c r="M4359" s="100">
        <v>1605.2274115543366</v>
      </c>
    </row>
    <row r="4360" spans="11:13" x14ac:dyDescent="0.4">
      <c r="K4360" s="65">
        <v>4358</v>
      </c>
      <c r="L4360" s="102">
        <v>40.500000000000028</v>
      </c>
      <c r="M4360" s="100">
        <v>1614.5740470850105</v>
      </c>
    </row>
    <row r="4361" spans="11:13" x14ac:dyDescent="0.4">
      <c r="K4361" s="65">
        <v>4359</v>
      </c>
      <c r="L4361" s="102">
        <v>3.0198066269804258E-14</v>
      </c>
      <c r="M4361" s="100">
        <v>1607.0346028025006</v>
      </c>
    </row>
    <row r="4362" spans="11:13" x14ac:dyDescent="0.4">
      <c r="K4362" s="65">
        <v>4360</v>
      </c>
      <c r="L4362" s="102">
        <v>12.10000000000003</v>
      </c>
      <c r="M4362" s="100">
        <v>1609.0083951856855</v>
      </c>
    </row>
    <row r="4363" spans="11:13" x14ac:dyDescent="0.4">
      <c r="K4363" s="65">
        <v>4361</v>
      </c>
      <c r="L4363" s="102">
        <v>46.000000000000028</v>
      </c>
      <c r="M4363" s="100">
        <v>1614.8943448145712</v>
      </c>
    </row>
    <row r="4364" spans="11:13" x14ac:dyDescent="0.4">
      <c r="K4364" s="65">
        <v>4362</v>
      </c>
      <c r="L4364" s="102">
        <v>3.0198066269804258E-14</v>
      </c>
      <c r="M4364" s="100">
        <v>1606.3629787456839</v>
      </c>
    </row>
    <row r="4365" spans="11:13" x14ac:dyDescent="0.4">
      <c r="K4365" s="65">
        <v>4363</v>
      </c>
      <c r="L4365" s="102">
        <v>-1.7999999999999698</v>
      </c>
      <c r="M4365" s="100">
        <v>1605.8388008732097</v>
      </c>
    </row>
    <row r="4366" spans="11:13" x14ac:dyDescent="0.4">
      <c r="K4366" s="65">
        <v>4364</v>
      </c>
      <c r="L4366" s="102">
        <v>-32.599999999999973</v>
      </c>
      <c r="M4366" s="100">
        <v>1600.0977680679705</v>
      </c>
    </row>
    <row r="4367" spans="11:13" x14ac:dyDescent="0.4">
      <c r="K4367" s="65">
        <v>4365</v>
      </c>
      <c r="L4367" s="102">
        <v>3.0198066269804258E-14</v>
      </c>
      <c r="M4367" s="100">
        <v>1605.8031814595627</v>
      </c>
    </row>
    <row r="4368" spans="11:13" x14ac:dyDescent="0.4">
      <c r="K4368" s="65">
        <v>4366</v>
      </c>
      <c r="L4368" s="102">
        <v>-55.499999999999972</v>
      </c>
      <c r="M4368" s="100">
        <v>1595.6163623708053</v>
      </c>
    </row>
    <row r="4369" spans="11:13" x14ac:dyDescent="0.4">
      <c r="K4369" s="65">
        <v>4367</v>
      </c>
      <c r="L4369" s="102">
        <v>-4.4999999999999698</v>
      </c>
      <c r="M4369" s="100">
        <v>1604.6606641965805</v>
      </c>
    </row>
    <row r="4370" spans="11:13" x14ac:dyDescent="0.4">
      <c r="K4370" s="65">
        <v>4368</v>
      </c>
      <c r="L4370" s="102">
        <v>3.0198066269804258E-14</v>
      </c>
      <c r="M4370" s="100">
        <v>1605.2807002114009</v>
      </c>
    </row>
    <row r="4371" spans="11:13" x14ac:dyDescent="0.4">
      <c r="K4371" s="65">
        <v>4369</v>
      </c>
      <c r="L4371" s="102">
        <v>3.5000000000000302</v>
      </c>
      <c r="M4371" s="100">
        <v>1605.7170160101325</v>
      </c>
    </row>
    <row r="4372" spans="11:13" x14ac:dyDescent="0.4">
      <c r="K4372" s="65">
        <v>4370</v>
      </c>
      <c r="L4372" s="102">
        <v>32.500000000000028</v>
      </c>
      <c r="M4372" s="100">
        <v>1610.7407139140716</v>
      </c>
    </row>
    <row r="4373" spans="11:13" x14ac:dyDescent="0.4">
      <c r="K4373" s="65">
        <v>4371</v>
      </c>
      <c r="L4373" s="102">
        <v>3.0198066269804258E-14</v>
      </c>
      <c r="M4373" s="100">
        <v>1604.6642696305871</v>
      </c>
    </row>
    <row r="4374" spans="11:13" x14ac:dyDescent="0.4">
      <c r="K4374" s="65">
        <v>4372</v>
      </c>
      <c r="L4374" s="102">
        <v>40.60000000000003</v>
      </c>
      <c r="M4374" s="100">
        <v>1611.7822840128035</v>
      </c>
    </row>
    <row r="4375" spans="11:13" x14ac:dyDescent="0.4">
      <c r="K4375" s="65">
        <v>4373</v>
      </c>
      <c r="L4375" s="102">
        <v>60.300000000000026</v>
      </c>
      <c r="M4375" s="100">
        <v>1615.0955903087267</v>
      </c>
    </row>
    <row r="4376" spans="11:13" x14ac:dyDescent="0.4">
      <c r="K4376" s="65">
        <v>4374</v>
      </c>
      <c r="L4376" s="102">
        <v>3.0198066269804258E-14</v>
      </c>
      <c r="M4376" s="100">
        <v>1603.9890167668743</v>
      </c>
    </row>
    <row r="4377" spans="11:13" x14ac:dyDescent="0.4">
      <c r="K4377" s="65">
        <v>4375</v>
      </c>
      <c r="L4377" s="102">
        <v>34.200000000000031</v>
      </c>
      <c r="M4377" s="100">
        <v>1609.9530826662731</v>
      </c>
    </row>
    <row r="4378" spans="11:13" x14ac:dyDescent="0.4">
      <c r="K4378" s="65">
        <v>4376</v>
      </c>
      <c r="L4378" s="102">
        <v>41.400000000000034</v>
      </c>
      <c r="M4378" s="100">
        <v>1611.0213641702755</v>
      </c>
    </row>
    <row r="4379" spans="11:13" x14ac:dyDescent="0.4">
      <c r="K4379" s="65">
        <v>4377</v>
      </c>
      <c r="L4379" s="102">
        <v>3.730349362740526E-14</v>
      </c>
      <c r="M4379" s="100">
        <v>1603.3352359852538</v>
      </c>
    </row>
    <row r="4380" spans="11:13" x14ac:dyDescent="0.4">
      <c r="K4380" s="65">
        <v>4378</v>
      </c>
      <c r="L4380" s="102">
        <v>-10.199999999999962</v>
      </c>
      <c r="M4380" s="100">
        <v>1601.4492245693423</v>
      </c>
    </row>
    <row r="4381" spans="11:13" x14ac:dyDescent="0.4">
      <c r="K4381" s="65">
        <v>4379</v>
      </c>
      <c r="L4381" s="102">
        <v>57.400000000000034</v>
      </c>
      <c r="M4381" s="100">
        <v>1613.5785292219261</v>
      </c>
    </row>
    <row r="4382" spans="11:13" x14ac:dyDescent="0.4">
      <c r="K4382" s="65">
        <v>4380</v>
      </c>
      <c r="L4382" s="102">
        <v>3.730349362740526E-14</v>
      </c>
      <c r="M4382" s="100">
        <v>1603.1350580465946</v>
      </c>
    </row>
    <row r="4383" spans="11:13" x14ac:dyDescent="0.4">
      <c r="K4383" s="65">
        <v>4381</v>
      </c>
      <c r="L4383" s="102">
        <v>-32.999999999999964</v>
      </c>
      <c r="M4383" s="100">
        <v>1597.1462476983152</v>
      </c>
    </row>
    <row r="4384" spans="11:13" x14ac:dyDescent="0.4">
      <c r="K4384" s="65">
        <v>4382</v>
      </c>
      <c r="L4384" s="102">
        <v>-34.199999999999967</v>
      </c>
      <c r="M4384" s="100">
        <v>1596.9173702121252</v>
      </c>
    </row>
    <row r="4385" spans="11:13" x14ac:dyDescent="0.4">
      <c r="K4385" s="65">
        <v>4383</v>
      </c>
      <c r="L4385" s="102">
        <v>3.730349362740526E-14</v>
      </c>
      <c r="M4385" s="100">
        <v>1603.0618659908525</v>
      </c>
    </row>
    <row r="4386" spans="11:13" x14ac:dyDescent="0.4">
      <c r="K4386" s="65">
        <v>4384</v>
      </c>
      <c r="L4386" s="102">
        <v>2.4000000000000372</v>
      </c>
      <c r="M4386" s="100">
        <v>1603.4454947949075</v>
      </c>
    </row>
    <row r="4387" spans="11:13" x14ac:dyDescent="0.4">
      <c r="K4387" s="65">
        <v>4385</v>
      </c>
      <c r="L4387" s="102">
        <v>48.100000000000037</v>
      </c>
      <c r="M4387" s="100">
        <v>1611.6208218261381</v>
      </c>
    </row>
    <row r="4388" spans="11:13" x14ac:dyDescent="0.4">
      <c r="K4388" s="65">
        <v>4386</v>
      </c>
      <c r="L4388" s="102">
        <v>3.730349362740526E-14</v>
      </c>
      <c r="M4388" s="100">
        <v>1602.8630968951813</v>
      </c>
    </row>
    <row r="4389" spans="11:13" x14ac:dyDescent="0.4">
      <c r="K4389" s="65">
        <v>4387</v>
      </c>
      <c r="L4389" s="102">
        <v>61.400000000000034</v>
      </c>
      <c r="M4389" s="100">
        <v>1613.8739183138102</v>
      </c>
    </row>
    <row r="4390" spans="11:13" x14ac:dyDescent="0.4">
      <c r="K4390" s="65">
        <v>4388</v>
      </c>
      <c r="L4390" s="102">
        <v>9.8000000000000345</v>
      </c>
      <c r="M4390" s="100">
        <v>1604.4786748039273</v>
      </c>
    </row>
    <row r="4391" spans="11:13" x14ac:dyDescent="0.4">
      <c r="K4391" s="65">
        <v>4389</v>
      </c>
      <c r="L4391" s="102">
        <v>3.3750779948604759E-14</v>
      </c>
      <c r="M4391" s="100">
        <v>1602.6638027551037</v>
      </c>
    </row>
    <row r="4392" spans="11:13" x14ac:dyDescent="0.4">
      <c r="K4392" s="65">
        <v>4390</v>
      </c>
      <c r="L4392" s="102">
        <v>-9.6999999999999655</v>
      </c>
      <c r="M4392" s="100">
        <v>1600.871819938573</v>
      </c>
    </row>
    <row r="4393" spans="11:13" x14ac:dyDescent="0.4">
      <c r="K4393" s="65">
        <v>4391</v>
      </c>
      <c r="L4393" s="102">
        <v>-49.799999999999969</v>
      </c>
      <c r="M4393" s="100">
        <v>1593.6185890189415</v>
      </c>
    </row>
    <row r="4394" spans="11:13" x14ac:dyDescent="0.4">
      <c r="K4394" s="65">
        <v>4392</v>
      </c>
      <c r="L4394" s="102">
        <v>3.0198066269804258E-14</v>
      </c>
      <c r="M4394" s="100">
        <v>1602.5908774848278</v>
      </c>
    </row>
    <row r="4395" spans="11:13" x14ac:dyDescent="0.4">
      <c r="K4395" s="65">
        <v>4393</v>
      </c>
      <c r="L4395" s="102">
        <v>-45.099999999999973</v>
      </c>
      <c r="M4395" s="100">
        <v>1594.4333322199188</v>
      </c>
    </row>
    <row r="4396" spans="11:13" x14ac:dyDescent="0.4">
      <c r="K4396" s="65">
        <v>4394</v>
      </c>
      <c r="L4396" s="102">
        <v>-54.199999999999974</v>
      </c>
      <c r="M4396" s="100">
        <v>1592.8047322265993</v>
      </c>
    </row>
    <row r="4397" spans="11:13" x14ac:dyDescent="0.4">
      <c r="K4397" s="65">
        <v>4395</v>
      </c>
      <c r="L4397" s="102">
        <v>3.0198066269804258E-14</v>
      </c>
      <c r="M4397" s="100">
        <v>1602.5799038332398</v>
      </c>
    </row>
    <row r="4398" spans="11:13" x14ac:dyDescent="0.4">
      <c r="K4398" s="65">
        <v>4396</v>
      </c>
      <c r="L4398" s="102">
        <v>-44.099999999999973</v>
      </c>
      <c r="M4398" s="100">
        <v>1594.6024244102402</v>
      </c>
    </row>
    <row r="4399" spans="11:13" x14ac:dyDescent="0.4">
      <c r="K4399" s="65">
        <v>4397</v>
      </c>
      <c r="L4399" s="102">
        <v>23.000000000000021</v>
      </c>
      <c r="M4399" s="100">
        <v>1606.6888098637787</v>
      </c>
    </row>
    <row r="4400" spans="11:13" x14ac:dyDescent="0.4">
      <c r="K4400" s="65">
        <v>4398</v>
      </c>
      <c r="L4400" s="102">
        <v>2.3092638912203256E-14</v>
      </c>
      <c r="M4400" s="100">
        <v>1602.4846770045961</v>
      </c>
    </row>
    <row r="4401" spans="11:13" x14ac:dyDescent="0.4">
      <c r="K4401" s="65">
        <v>4399</v>
      </c>
      <c r="L4401" s="102">
        <v>31.500000000000021</v>
      </c>
      <c r="M4401" s="100">
        <v>1608.4757689425685</v>
      </c>
    </row>
    <row r="4402" spans="11:13" x14ac:dyDescent="0.4">
      <c r="K4402" s="65">
        <v>4400</v>
      </c>
      <c r="L4402" s="102">
        <v>-8.8999999999999755</v>
      </c>
      <c r="M4402" s="100">
        <v>1601.4889143289131</v>
      </c>
    </row>
    <row r="4403" spans="11:13" x14ac:dyDescent="0.4">
      <c r="K4403" s="65">
        <v>4401</v>
      </c>
      <c r="L4403" s="102">
        <v>2.4868995751603507E-14</v>
      </c>
      <c r="M4403" s="100">
        <v>1603.4179808429396</v>
      </c>
    </row>
    <row r="4404" spans="11:13" x14ac:dyDescent="0.4">
      <c r="K4404" s="65">
        <v>4402</v>
      </c>
      <c r="L4404" s="102">
        <v>30.200000000000024</v>
      </c>
      <c r="M4404" s="100">
        <v>1609.1694729578819</v>
      </c>
    </row>
    <row r="4405" spans="11:13" x14ac:dyDescent="0.4">
      <c r="K4405" s="65">
        <v>4403</v>
      </c>
      <c r="L4405" s="102">
        <v>26.500000000000028</v>
      </c>
      <c r="M4405" s="100">
        <v>1608.7844561201346</v>
      </c>
    </row>
    <row r="4406" spans="11:13" x14ac:dyDescent="0.4">
      <c r="K4406" s="65">
        <v>4404</v>
      </c>
      <c r="L4406" s="102">
        <v>2.6645352591003757E-14</v>
      </c>
      <c r="M4406" s="100">
        <v>1604.2977493834137</v>
      </c>
    </row>
    <row r="4407" spans="11:13" x14ac:dyDescent="0.4">
      <c r="K4407" s="65">
        <v>4405</v>
      </c>
      <c r="L4407" s="102">
        <v>-33.799999999999969</v>
      </c>
      <c r="M4407" s="100">
        <v>1598.5239628871132</v>
      </c>
    </row>
    <row r="4408" spans="11:13" x14ac:dyDescent="0.4">
      <c r="K4408" s="65">
        <v>4406</v>
      </c>
      <c r="L4408" s="102">
        <v>-6.5999999999999677</v>
      </c>
      <c r="M4408" s="100">
        <v>1603.7648191097906</v>
      </c>
    </row>
    <row r="4409" spans="11:13" x14ac:dyDescent="0.4">
      <c r="K4409" s="65">
        <v>4407</v>
      </c>
      <c r="L4409" s="102">
        <v>3.1974423109204508E-14</v>
      </c>
      <c r="M4409" s="100">
        <v>1605.2662301951318</v>
      </c>
    </row>
    <row r="4410" spans="11:13" x14ac:dyDescent="0.4">
      <c r="K4410" s="65">
        <v>4408</v>
      </c>
      <c r="L4410" s="102">
        <v>68.400000000000034</v>
      </c>
      <c r="M4410" s="100">
        <v>1617.882632813961</v>
      </c>
    </row>
    <row r="4411" spans="11:13" x14ac:dyDescent="0.4">
      <c r="K4411" s="65">
        <v>4409</v>
      </c>
      <c r="L4411" s="102">
        <v>55.800000000000033</v>
      </c>
      <c r="M4411" s="100">
        <v>1615.8433370170771</v>
      </c>
    </row>
    <row r="4412" spans="11:13" x14ac:dyDescent="0.4">
      <c r="K4412" s="65">
        <v>4410</v>
      </c>
      <c r="L4412" s="102">
        <v>3.730349362740526E-14</v>
      </c>
      <c r="M4412" s="100">
        <v>1606.0402769949746</v>
      </c>
    </row>
    <row r="4413" spans="11:13" x14ac:dyDescent="0.4">
      <c r="K4413" s="65">
        <v>4411</v>
      </c>
      <c r="L4413" s="102">
        <v>-45.299999999999962</v>
      </c>
      <c r="M4413" s="100">
        <v>1598.1860353330048</v>
      </c>
    </row>
    <row r="4414" spans="11:13" x14ac:dyDescent="0.4">
      <c r="K4414" s="65">
        <v>4412</v>
      </c>
      <c r="L4414" s="102">
        <v>-40.599999999999959</v>
      </c>
      <c r="M4414" s="100">
        <v>1599.3789191210069</v>
      </c>
    </row>
    <row r="4415" spans="11:13" x14ac:dyDescent="0.4">
      <c r="K4415" s="65">
        <v>4413</v>
      </c>
      <c r="L4415" s="102">
        <v>4.4408920985006262E-14</v>
      </c>
      <c r="M4415" s="100">
        <v>1607.0266456062809</v>
      </c>
    </row>
    <row r="4416" spans="11:13" x14ac:dyDescent="0.4">
      <c r="K4416" s="65">
        <v>4414</v>
      </c>
      <c r="L4416" s="102">
        <v>-30.099999999999959</v>
      </c>
      <c r="M4416" s="100">
        <v>1601.9024857326433</v>
      </c>
    </row>
    <row r="4417" spans="11:13" x14ac:dyDescent="0.4">
      <c r="K4417" s="65">
        <v>4415</v>
      </c>
      <c r="L4417" s="102">
        <v>-36.099999999999959</v>
      </c>
      <c r="M4417" s="100">
        <v>1601.1470708182474</v>
      </c>
    </row>
    <row r="4418" spans="11:13" x14ac:dyDescent="0.4">
      <c r="K4418" s="65">
        <v>4416</v>
      </c>
      <c r="L4418" s="102">
        <v>4.4408920985006262E-14</v>
      </c>
      <c r="M4418" s="100">
        <v>1607.974188393338</v>
      </c>
    </row>
    <row r="4419" spans="11:13" x14ac:dyDescent="0.4">
      <c r="K4419" s="65">
        <v>4417</v>
      </c>
      <c r="L4419" s="102">
        <v>34.000000000000043</v>
      </c>
      <c r="M4419" s="100">
        <v>1614.3823432629779</v>
      </c>
    </row>
    <row r="4420" spans="11:13" x14ac:dyDescent="0.4">
      <c r="K4420" s="65">
        <v>4418</v>
      </c>
      <c r="L4420" s="102">
        <v>0.90000000000004299</v>
      </c>
      <c r="M4420" s="100">
        <v>1608.6740492034</v>
      </c>
    </row>
    <row r="4421" spans="11:13" x14ac:dyDescent="0.4">
      <c r="K4421" s="65">
        <v>4419</v>
      </c>
      <c r="L4421" s="102">
        <v>4.2965631052993558E-14</v>
      </c>
      <c r="M4421" s="100">
        <v>1608.7960049081796</v>
      </c>
    </row>
    <row r="4422" spans="11:13" x14ac:dyDescent="0.4">
      <c r="K4422" s="65">
        <v>4420</v>
      </c>
      <c r="L4422" s="102">
        <v>-31.999999999999957</v>
      </c>
      <c r="M4422" s="100">
        <v>1603.3192288787304</v>
      </c>
    </row>
    <row r="4423" spans="11:13" x14ac:dyDescent="0.4">
      <c r="K4423" s="65">
        <v>4421</v>
      </c>
      <c r="L4423" s="102">
        <v>-29.199999999999953</v>
      </c>
      <c r="M4423" s="100">
        <v>1604.1393135054579</v>
      </c>
    </row>
    <row r="4424" spans="11:13" x14ac:dyDescent="0.4">
      <c r="K4424" s="65">
        <v>4422</v>
      </c>
      <c r="L4424" s="102">
        <v>4.4408920985006262E-14</v>
      </c>
      <c r="M4424" s="100">
        <v>1609.7064776244251</v>
      </c>
    </row>
    <row r="4425" spans="11:13" x14ac:dyDescent="0.4">
      <c r="K4425" s="65">
        <v>4423</v>
      </c>
      <c r="L4425" s="102">
        <v>7.2000000000000446</v>
      </c>
      <c r="M4425" s="100">
        <v>1611.2802387586785</v>
      </c>
    </row>
    <row r="4426" spans="11:13" x14ac:dyDescent="0.4">
      <c r="K4426" s="65">
        <v>4424</v>
      </c>
      <c r="L4426" s="102">
        <v>-49.599999999999952</v>
      </c>
      <c r="M4426" s="100">
        <v>1601.3245573261265</v>
      </c>
    </row>
    <row r="4427" spans="11:13" x14ac:dyDescent="0.4">
      <c r="K4427" s="65">
        <v>4425</v>
      </c>
      <c r="L4427" s="102">
        <v>5.1514348342607263E-14</v>
      </c>
      <c r="M4427" s="100">
        <v>1610.5806099821698</v>
      </c>
    </row>
    <row r="4428" spans="11:13" x14ac:dyDescent="0.4">
      <c r="K4428" s="65">
        <v>4426</v>
      </c>
      <c r="L4428" s="102">
        <v>16.300000000000054</v>
      </c>
      <c r="M4428" s="100">
        <v>1613.7871263222767</v>
      </c>
    </row>
    <row r="4429" spans="11:13" x14ac:dyDescent="0.4">
      <c r="K4429" s="65">
        <v>4427</v>
      </c>
      <c r="L4429" s="102">
        <v>59.900000000000048</v>
      </c>
      <c r="M4429" s="100">
        <v>1621.888403564343</v>
      </c>
    </row>
    <row r="4430" spans="11:13" x14ac:dyDescent="0.4">
      <c r="K4430" s="65">
        <v>4428</v>
      </c>
      <c r="L4430" s="102">
        <v>5.1514348342607263E-14</v>
      </c>
      <c r="M4430" s="100">
        <v>1611.311073142957</v>
      </c>
    </row>
    <row r="4431" spans="11:13" x14ac:dyDescent="0.4">
      <c r="K4431" s="65">
        <v>4429</v>
      </c>
      <c r="L4431" s="102">
        <v>-30.799999999999947</v>
      </c>
      <c r="M4431" s="100">
        <v>1606.0352067040992</v>
      </c>
    </row>
    <row r="4432" spans="11:13" x14ac:dyDescent="0.4">
      <c r="K4432" s="65">
        <v>4430</v>
      </c>
      <c r="L4432" s="102">
        <v>-38.399999999999949</v>
      </c>
      <c r="M4432" s="100">
        <v>1604.9669954638746</v>
      </c>
    </row>
    <row r="4433" spans="11:13" x14ac:dyDescent="0.4">
      <c r="K4433" s="65">
        <v>4431</v>
      </c>
      <c r="L4433" s="102">
        <v>5.1514348342607263E-14</v>
      </c>
      <c r="M4433" s="100">
        <v>1612.1851934910912</v>
      </c>
    </row>
    <row r="4434" spans="11:13" x14ac:dyDescent="0.4">
      <c r="K4434" s="65">
        <v>4432</v>
      </c>
      <c r="L4434" s="102">
        <v>-99.399999999999963</v>
      </c>
      <c r="M4434" s="100">
        <v>1594.1600823301446</v>
      </c>
    </row>
    <row r="4435" spans="11:13" x14ac:dyDescent="0.4">
      <c r="K4435" s="65">
        <v>4433</v>
      </c>
      <c r="L4435" s="102">
        <v>-129.29999999999995</v>
      </c>
      <c r="M4435" s="100">
        <v>1588.7531218361637</v>
      </c>
    </row>
    <row r="4436" spans="11:13" x14ac:dyDescent="0.4">
      <c r="K4436" s="65">
        <v>4434</v>
      </c>
      <c r="L4436" s="102">
        <v>4.4408920985006262E-14</v>
      </c>
      <c r="M4436" s="100">
        <v>1612.0346031051467</v>
      </c>
    </row>
    <row r="4437" spans="11:13" x14ac:dyDescent="0.4">
      <c r="K4437" s="65">
        <v>4435</v>
      </c>
      <c r="L4437" s="102">
        <v>-58.099999999999959</v>
      </c>
      <c r="M4437" s="100">
        <v>1601.4443954865158</v>
      </c>
    </row>
    <row r="4438" spans="11:13" x14ac:dyDescent="0.4">
      <c r="K4438" s="65">
        <v>4436</v>
      </c>
      <c r="L4438" s="102">
        <v>7.6000000000000458</v>
      </c>
      <c r="M4438" s="100">
        <v>1613.2017291135967</v>
      </c>
    </row>
    <row r="4439" spans="11:13" x14ac:dyDescent="0.4">
      <c r="K4439" s="65">
        <v>4437</v>
      </c>
      <c r="L4439" s="102">
        <v>4.6185277824406512E-14</v>
      </c>
      <c r="M4439" s="100">
        <v>1611.6945187389151</v>
      </c>
    </row>
    <row r="4440" spans="11:13" x14ac:dyDescent="0.4">
      <c r="K4440" s="65">
        <v>4438</v>
      </c>
      <c r="L4440" s="102">
        <v>1.0000000000000462</v>
      </c>
      <c r="M4440" s="100">
        <v>1611.7443516264816</v>
      </c>
    </row>
    <row r="4441" spans="11:13" x14ac:dyDescent="0.4">
      <c r="K4441" s="65">
        <v>4439</v>
      </c>
      <c r="L4441" s="102">
        <v>35.30000000000004</v>
      </c>
      <c r="M4441" s="100">
        <v>1617.7878855167228</v>
      </c>
    </row>
    <row r="4442" spans="11:13" x14ac:dyDescent="0.4">
      <c r="K4442" s="65">
        <v>4440</v>
      </c>
      <c r="L4442" s="102">
        <v>4.4408920985006262E-14</v>
      </c>
      <c r="M4442" s="100">
        <v>1611.2671582036226</v>
      </c>
    </row>
    <row r="4443" spans="11:13" x14ac:dyDescent="0.4">
      <c r="K4443" s="65">
        <v>4441</v>
      </c>
      <c r="L4443" s="102">
        <v>-47.999999999999957</v>
      </c>
      <c r="M4443" s="100">
        <v>1602.4995552544008</v>
      </c>
    </row>
    <row r="4444" spans="11:13" x14ac:dyDescent="0.4">
      <c r="K4444" s="65">
        <v>4442</v>
      </c>
      <c r="L4444" s="102">
        <v>-1.1999999999999584</v>
      </c>
      <c r="M4444" s="100">
        <v>1610.8485579228743</v>
      </c>
    </row>
    <row r="4445" spans="11:13" x14ac:dyDescent="0.4">
      <c r="K4445" s="65">
        <v>4443</v>
      </c>
      <c r="L4445" s="102">
        <v>4.1522341120980855E-14</v>
      </c>
      <c r="M4445" s="100">
        <v>1610.9394665753371</v>
      </c>
    </row>
    <row r="4446" spans="11:13" x14ac:dyDescent="0.4">
      <c r="K4446" s="65">
        <v>4444</v>
      </c>
      <c r="L4446" s="102">
        <v>-0.3999999999999585</v>
      </c>
      <c r="M4446" s="100">
        <v>1610.741829775885</v>
      </c>
    </row>
    <row r="4447" spans="11:13" x14ac:dyDescent="0.4">
      <c r="K4447" s="65">
        <v>4445</v>
      </c>
      <c r="L4447" s="102">
        <v>37.80000000000004</v>
      </c>
      <c r="M4447" s="100">
        <v>1617.4933787972298</v>
      </c>
    </row>
    <row r="4448" spans="11:13" x14ac:dyDescent="0.4">
      <c r="K4448" s="65">
        <v>4446</v>
      </c>
      <c r="L4448" s="102">
        <v>4.4408920985006262E-14</v>
      </c>
      <c r="M4448" s="100">
        <v>1610.5244185244464</v>
      </c>
    </row>
    <row r="4449" spans="11:13" x14ac:dyDescent="0.4">
      <c r="K4449" s="65">
        <v>4447</v>
      </c>
      <c r="L4449" s="102">
        <v>-5.7999999999999554</v>
      </c>
      <c r="M4449" s="100">
        <v>1609.3512720132999</v>
      </c>
    </row>
    <row r="4450" spans="11:13" x14ac:dyDescent="0.4">
      <c r="K4450" s="65">
        <v>4448</v>
      </c>
      <c r="L4450" s="102">
        <v>52.700000000000045</v>
      </c>
      <c r="M4450" s="100">
        <v>1619.75916438122</v>
      </c>
    </row>
    <row r="4451" spans="11:13" x14ac:dyDescent="0.4">
      <c r="K4451" s="65">
        <v>4449</v>
      </c>
      <c r="L4451" s="102">
        <v>4.4408920985006262E-14</v>
      </c>
      <c r="M4451" s="100">
        <v>1610.0886093949327</v>
      </c>
    </row>
    <row r="4452" spans="11:13" x14ac:dyDescent="0.4">
      <c r="K4452" s="65">
        <v>4450</v>
      </c>
      <c r="L4452" s="102">
        <v>-2.4999999999999556</v>
      </c>
      <c r="M4452" s="100">
        <v>1609.5180777385631</v>
      </c>
    </row>
    <row r="4453" spans="11:13" x14ac:dyDescent="0.4">
      <c r="K4453" s="65">
        <v>4451</v>
      </c>
      <c r="L4453" s="102">
        <v>-26.399999999999956</v>
      </c>
      <c r="M4453" s="100">
        <v>1605.0989692721316</v>
      </c>
    </row>
    <row r="4454" spans="11:13" x14ac:dyDescent="0.4">
      <c r="K4454" s="65">
        <v>4452</v>
      </c>
      <c r="L4454" s="102">
        <v>4.4408920985006262E-14</v>
      </c>
      <c r="M4454" s="100">
        <v>1609.7603754564989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17EE2-5D05-46EF-8D5E-435982B8CA2A}">
  <sheetPr codeName="Sheet28"/>
  <dimension ref="A1:R109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1092</v>
      </c>
      <c r="C2" s="121"/>
      <c r="E2" s="24" t="s">
        <v>66</v>
      </c>
      <c r="F2" s="10" t="s">
        <v>22</v>
      </c>
      <c r="G2" s="5">
        <v>2024</v>
      </c>
      <c r="H2" s="78">
        <f>IF(B$20=0,0,G2/B$20)</f>
        <v>0.68447751099086918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1158.5951940850277</v>
      </c>
      <c r="Q2" s="67">
        <v>1082</v>
      </c>
      <c r="R2" s="54">
        <v>1253600</v>
      </c>
    </row>
    <row r="3" spans="1:18" x14ac:dyDescent="0.4">
      <c r="A3" s="18" t="s">
        <v>8</v>
      </c>
      <c r="B3" s="122">
        <v>8805</v>
      </c>
      <c r="C3" s="123"/>
      <c r="E3" s="25" t="s">
        <v>72</v>
      </c>
      <c r="F3" s="22" t="s">
        <v>27</v>
      </c>
      <c r="G3" s="15">
        <v>1465</v>
      </c>
      <c r="H3" s="79">
        <f>IF(B$20=0,0,G3/B$20)</f>
        <v>0.49543456205613795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1325.1184834123223</v>
      </c>
      <c r="Q3" s="68">
        <v>1055</v>
      </c>
      <c r="R3" s="55">
        <v>1398000</v>
      </c>
    </row>
    <row r="4" spans="1:18" x14ac:dyDescent="0.4">
      <c r="A4" s="18" t="s">
        <v>6</v>
      </c>
      <c r="B4" s="124">
        <v>9015.7999999999993</v>
      </c>
      <c r="C4" s="125"/>
      <c r="E4" s="25" t="s">
        <v>64</v>
      </c>
      <c r="F4" s="22" t="s">
        <v>20</v>
      </c>
      <c r="G4" s="15">
        <v>1347</v>
      </c>
      <c r="H4" s="79">
        <f>IF(B$20=0,0,G4/B$20)</f>
        <v>0.45552925262089955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1079.9407114624505</v>
      </c>
      <c r="Q4" s="68">
        <v>1012</v>
      </c>
      <c r="R4" s="55">
        <v>1092900</v>
      </c>
    </row>
    <row r="5" spans="1:18" x14ac:dyDescent="0.4">
      <c r="A5" s="18" t="s">
        <v>7</v>
      </c>
      <c r="B5" s="126">
        <f>IF(B$2=0,0,B$4/B$2)</f>
        <v>8.2562271062271062</v>
      </c>
      <c r="C5" s="127"/>
      <c r="E5" s="25" t="s">
        <v>154</v>
      </c>
      <c r="F5" s="22" t="s">
        <v>155</v>
      </c>
      <c r="G5" s="15">
        <v>903</v>
      </c>
      <c r="H5" s="79">
        <f>IF(B$20=0,0,G5/B$20)</f>
        <v>0.30537707135610415</v>
      </c>
      <c r="I5" s="49">
        <v>17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1435.3319057815845</v>
      </c>
      <c r="Q5" s="68">
        <v>934</v>
      </c>
      <c r="R5" s="55">
        <v>1340600</v>
      </c>
    </row>
    <row r="6" spans="1:18" x14ac:dyDescent="0.4">
      <c r="A6" s="18" t="s">
        <v>204</v>
      </c>
      <c r="B6" s="128">
        <v>1834.4626687091495</v>
      </c>
      <c r="C6" s="129"/>
      <c r="E6" s="25" t="s">
        <v>68</v>
      </c>
      <c r="F6" s="22" t="s">
        <v>12</v>
      </c>
      <c r="G6" s="15">
        <v>851</v>
      </c>
      <c r="H6" s="79">
        <f>IF(B$20=0,0,G6/B$20)</f>
        <v>0.28779168075752454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889.15094339622647</v>
      </c>
      <c r="Q6" s="68">
        <v>848</v>
      </c>
      <c r="R6" s="55">
        <v>754000</v>
      </c>
    </row>
    <row r="7" spans="1:18" x14ac:dyDescent="0.4">
      <c r="A7" s="18" t="s">
        <v>1</v>
      </c>
      <c r="B7" s="130">
        <f>IF(B$2=0,0,(B$8*1+B$9*2+B$10*3)/B$2)</f>
        <v>1.8031135531135531</v>
      </c>
      <c r="C7" s="131"/>
      <c r="E7" s="25" t="s">
        <v>67</v>
      </c>
      <c r="F7" s="22" t="s">
        <v>23</v>
      </c>
      <c r="G7" s="15">
        <v>776</v>
      </c>
      <c r="H7" s="79">
        <f>IF(B$20=0,0,G7/B$20)</f>
        <v>0.26242813662495773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1272.8932584269662</v>
      </c>
      <c r="Q7" s="69">
        <v>712</v>
      </c>
      <c r="R7" s="56">
        <v>906300</v>
      </c>
    </row>
    <row r="8" spans="1:18" x14ac:dyDescent="0.4">
      <c r="A8" s="18" t="s">
        <v>2</v>
      </c>
      <c r="B8" s="15">
        <v>485</v>
      </c>
      <c r="C8" s="13">
        <f t="shared" ref="C8:C15" si="1">IF(B$2=0,0,B8/B$2)</f>
        <v>0.44413919413919412</v>
      </c>
      <c r="E8" s="25" t="s">
        <v>89</v>
      </c>
      <c r="F8" s="22" t="s">
        <v>44</v>
      </c>
      <c r="G8" s="15">
        <v>435</v>
      </c>
      <c r="H8" s="79">
        <f>IF(B$20=0,0,G8/B$20)</f>
        <v>0.14710855596888739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337</v>
      </c>
      <c r="C9" s="13">
        <f t="shared" si="1"/>
        <v>0.30860805860805862</v>
      </c>
      <c r="E9" s="25" t="s">
        <v>69</v>
      </c>
      <c r="F9" s="22" t="s">
        <v>24</v>
      </c>
      <c r="G9" s="15">
        <v>422</v>
      </c>
      <c r="H9" s="79">
        <f>IF(B$20=0,0,G9/B$20)</f>
        <v>0.14271220831924247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270</v>
      </c>
      <c r="C10" s="2">
        <f t="shared" si="1"/>
        <v>0.24725274725274726</v>
      </c>
      <c r="E10" s="25" t="s">
        <v>65</v>
      </c>
      <c r="F10" s="22" t="s">
        <v>21</v>
      </c>
      <c r="G10" s="15">
        <v>328</v>
      </c>
      <c r="H10" s="79">
        <f>IF(B$20=0,0,G10/B$20)</f>
        <v>0.11092323300642543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10.390536277602527</v>
      </c>
      <c r="Q10" s="67">
        <v>317</v>
      </c>
      <c r="R10" s="58">
        <v>3293.8000000000011</v>
      </c>
    </row>
    <row r="11" spans="1:18" x14ac:dyDescent="0.4">
      <c r="A11" s="19" t="s">
        <v>198</v>
      </c>
      <c r="B11" s="89">
        <f>IF(B8=0,0,C11/B8)</f>
        <v>38.548247422680404</v>
      </c>
      <c r="C11" s="90">
        <v>18695.899999999998</v>
      </c>
      <c r="E11" s="25" t="s">
        <v>70</v>
      </c>
      <c r="F11" s="22" t="s">
        <v>25</v>
      </c>
      <c r="G11" s="15">
        <v>240</v>
      </c>
      <c r="H11" s="79">
        <f>IF(B$20=0,0,G11/B$20)</f>
        <v>8.1163341224213731E-2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5.6441595441595442</v>
      </c>
      <c r="Q11" s="68">
        <v>351</v>
      </c>
      <c r="R11" s="59">
        <v>1981.1</v>
      </c>
    </row>
    <row r="12" spans="1:18" x14ac:dyDescent="0.4">
      <c r="A12" s="19" t="s">
        <v>199</v>
      </c>
      <c r="B12" s="89">
        <f>IF(B9=0,0,C12/B9)</f>
        <v>-0.49050445103857604</v>
      </c>
      <c r="C12" s="90">
        <v>-165.30000000000013</v>
      </c>
      <c r="E12" s="25" t="s">
        <v>86</v>
      </c>
      <c r="F12" s="22" t="s">
        <v>41</v>
      </c>
      <c r="G12" s="15">
        <v>197</v>
      </c>
      <c r="H12" s="79">
        <f>IF(B$20=0,0,G12/B$20)</f>
        <v>6.6621575921542109E-2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8.8201900237529696</v>
      </c>
      <c r="Q12" s="69">
        <v>421</v>
      </c>
      <c r="R12" s="60">
        <v>3713.3</v>
      </c>
    </row>
    <row r="13" spans="1:18" x14ac:dyDescent="0.4">
      <c r="A13" s="19" t="s">
        <v>200</v>
      </c>
      <c r="B13" s="89">
        <f>IF(B10=0,0,C13/B10)</f>
        <v>-35.24</v>
      </c>
      <c r="C13" s="90">
        <v>-9514.8000000000011</v>
      </c>
      <c r="E13" s="25" t="s">
        <v>71</v>
      </c>
      <c r="F13" s="22" t="s">
        <v>26</v>
      </c>
      <c r="G13" s="15">
        <v>172</v>
      </c>
      <c r="H13" s="79">
        <f>IF(B$20=0,0,G13/B$20)</f>
        <v>5.8167061210686509E-2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0.93924765721394243</v>
      </c>
      <c r="C14" s="127"/>
      <c r="E14" s="25" t="s">
        <v>83</v>
      </c>
      <c r="F14" s="22" t="s">
        <v>38</v>
      </c>
      <c r="G14" s="15">
        <v>126</v>
      </c>
      <c r="H14" s="79">
        <f>IF(B$20=0,0,G14/B$20)</f>
        <v>4.2610754142712211E-2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81</v>
      </c>
      <c r="C15" s="14">
        <f t="shared" si="1"/>
        <v>7.4175824175824176E-2</v>
      </c>
      <c r="E15" s="25" t="s">
        <v>78</v>
      </c>
      <c r="F15" s="22" t="s">
        <v>33</v>
      </c>
      <c r="G15" s="15">
        <v>84</v>
      </c>
      <c r="H15" s="79">
        <f>IF(B$20=0,0,G15/B$20)</f>
        <v>2.8407169428474807E-2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2418</v>
      </c>
      <c r="C16" s="4">
        <f>IF(B$3=0,0,B16/B$3)</f>
        <v>0.27461669505962522</v>
      </c>
      <c r="E16" s="25" t="s">
        <v>150</v>
      </c>
      <c r="F16" s="22" t="s">
        <v>151</v>
      </c>
      <c r="G16" s="15">
        <v>68</v>
      </c>
      <c r="H16" s="79">
        <f>IF(B$20=0,0,G16/B$20)</f>
        <v>2.2996280013527222E-2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1696</v>
      </c>
      <c r="C17" s="13">
        <f>IF(B$3=0,0,B17/B$3)</f>
        <v>0.19261783077796707</v>
      </c>
      <c r="E17" s="25" t="s">
        <v>81</v>
      </c>
      <c r="F17" s="22" t="s">
        <v>36</v>
      </c>
      <c r="G17" s="15">
        <v>58</v>
      </c>
      <c r="H17" s="79">
        <f>IF(B$20=0,0,G17/B$20)</f>
        <v>1.9614474129184985E-2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1422</v>
      </c>
      <c r="C18" s="1">
        <f>IF(B$16=0,0,B18/B$16)</f>
        <v>0.58808933002481389</v>
      </c>
      <c r="E18" s="25" t="s">
        <v>91</v>
      </c>
      <c r="F18" s="22" t="s">
        <v>46</v>
      </c>
      <c r="G18" s="15">
        <v>47</v>
      </c>
      <c r="H18" s="79">
        <f>IF(B$20=0,0,G18/B$20)</f>
        <v>1.5894487656408524E-2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820</v>
      </c>
      <c r="C19" s="1">
        <f>IF(B$17=0,0,B19/B$17)</f>
        <v>0.48349056603773582</v>
      </c>
      <c r="E19" s="25" t="s">
        <v>79</v>
      </c>
      <c r="F19" s="22" t="s">
        <v>34</v>
      </c>
      <c r="G19" s="15">
        <v>36</v>
      </c>
      <c r="H19" s="79">
        <f>IF(B$20=0,0,G19/B$20)</f>
        <v>1.217450118363206E-2</v>
      </c>
      <c r="I19" s="49">
        <v>13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2957</v>
      </c>
      <c r="C20" s="1">
        <f>IF(B$3=0,0,B20/B$3)</f>
        <v>0.33583191368540599</v>
      </c>
      <c r="E20" s="25" t="s">
        <v>92</v>
      </c>
      <c r="F20" s="22" t="s">
        <v>47</v>
      </c>
      <c r="G20" s="15">
        <v>23</v>
      </c>
      <c r="H20" s="79">
        <f>IF(B$20=0,0,G20/B$20)</f>
        <v>7.7781535339871491E-3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1267</v>
      </c>
      <c r="C21" s="13">
        <f>IF(B$3=0,0,B21/B$3)</f>
        <v>0.14389551391254968</v>
      </c>
      <c r="E21" s="25" t="s">
        <v>85</v>
      </c>
      <c r="F21" s="22" t="s">
        <v>40</v>
      </c>
      <c r="G21" s="15">
        <v>17</v>
      </c>
      <c r="H21" s="79">
        <f>IF(B$20=0,0,G21/B$20)</f>
        <v>5.7490700033818055E-3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1250</v>
      </c>
      <c r="C22" s="13">
        <f>IF(B$20=0,0,B22/B$20)</f>
        <v>0.42272573554277987</v>
      </c>
      <c r="E22" s="25" t="s">
        <v>75</v>
      </c>
      <c r="F22" s="22" t="s">
        <v>30</v>
      </c>
      <c r="G22" s="15">
        <v>16</v>
      </c>
      <c r="H22" s="79">
        <f>IF(B$20=0,0,G22/B$20)</f>
        <v>5.4108894149475818E-3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1707</v>
      </c>
      <c r="C23" s="13">
        <f>IF(B$20=0,0,B23/B$20)</f>
        <v>0.57727426445722019</v>
      </c>
      <c r="E23" s="25" t="s">
        <v>77</v>
      </c>
      <c r="F23" s="22" t="s">
        <v>32</v>
      </c>
      <c r="G23" s="15">
        <v>13</v>
      </c>
      <c r="H23" s="79">
        <f>IF(B$20=0,0,G23/B$20)</f>
        <v>4.39634764964491E-3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1422</v>
      </c>
      <c r="C24" s="13">
        <f>IF(B$20=0,0,B24/B$20)</f>
        <v>0.48089279675346636</v>
      </c>
      <c r="E24" s="25" t="s">
        <v>73</v>
      </c>
      <c r="F24" s="22" t="s">
        <v>28</v>
      </c>
      <c r="G24" s="15">
        <v>12</v>
      </c>
      <c r="H24" s="79">
        <f>IF(B$20=0,0,G24/B$20)</f>
        <v>4.0581670612106864E-3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24.786363636363639</v>
      </c>
      <c r="Q24" s="68">
        <v>88</v>
      </c>
      <c r="R24" s="59">
        <v>2181.2000000000003</v>
      </c>
    </row>
    <row r="25" spans="1:18" x14ac:dyDescent="0.4">
      <c r="A25" s="18" t="s">
        <v>175</v>
      </c>
      <c r="B25" s="15">
        <v>820</v>
      </c>
      <c r="C25" s="13">
        <f>IF(B$20=0,0,B25/B$20)</f>
        <v>0.27730808251606359</v>
      </c>
      <c r="E25" s="25" t="s">
        <v>93</v>
      </c>
      <c r="F25" s="22" t="s">
        <v>48</v>
      </c>
      <c r="G25" s="15">
        <v>9</v>
      </c>
      <c r="H25" s="79">
        <f>IF(B$20=0,0,G25/B$20)</f>
        <v>3.043625295908015E-3</v>
      </c>
      <c r="I25" s="49">
        <v>5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15.387254901960784</v>
      </c>
      <c r="Q25" s="68">
        <v>408</v>
      </c>
      <c r="R25" s="59">
        <v>6278</v>
      </c>
    </row>
    <row r="26" spans="1:18" x14ac:dyDescent="0.4">
      <c r="A26" s="18" t="s">
        <v>176</v>
      </c>
      <c r="B26" s="15">
        <v>715</v>
      </c>
      <c r="C26" s="13">
        <f>IF(B$20=0,0,B26/B$20)</f>
        <v>0.24179912073047008</v>
      </c>
      <c r="E26" s="25" t="s">
        <v>87</v>
      </c>
      <c r="F26" s="22" t="s">
        <v>42</v>
      </c>
      <c r="G26" s="15">
        <v>8</v>
      </c>
      <c r="H26" s="79">
        <f>IF(B$20=0,0,G26/B$20)</f>
        <v>2.7054447074737909E-3</v>
      </c>
      <c r="I26" s="49">
        <v>3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14.907234042553194</v>
      </c>
      <c r="Q26" s="68">
        <v>235</v>
      </c>
      <c r="R26" s="59">
        <v>3503.2000000000007</v>
      </c>
    </row>
    <row r="27" spans="1:18" x14ac:dyDescent="0.4">
      <c r="A27" s="18" t="s">
        <v>5</v>
      </c>
      <c r="B27" s="7">
        <f>IF(B$20=0,0,C27/B$20)</f>
        <v>9143.7605681433888</v>
      </c>
      <c r="C27" s="3">
        <v>27038100</v>
      </c>
      <c r="E27" s="25" t="s">
        <v>88</v>
      </c>
      <c r="F27" s="22" t="s">
        <v>43</v>
      </c>
      <c r="G27" s="15">
        <v>7</v>
      </c>
      <c r="H27" s="79">
        <f>IF(B$20=0,0,G27/B$20)</f>
        <v>2.3672641190395673E-3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 x14ac:dyDescent="0.4">
      <c r="A28" s="19" t="s">
        <v>159</v>
      </c>
      <c r="B28" s="86">
        <f>IF($B$20-B$19=0,0,C28/($B$20-B$19))</f>
        <v>9555.4047730463262</v>
      </c>
      <c r="C28" s="87">
        <v>20419900</v>
      </c>
      <c r="E28" s="25" t="s">
        <v>90</v>
      </c>
      <c r="F28" s="22" t="s">
        <v>45</v>
      </c>
      <c r="G28" s="15">
        <v>7</v>
      </c>
      <c r="H28" s="79">
        <f>IF(B$20=0,0,G28/B$20)</f>
        <v>2.3672641190395673E-3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10.015413533834588</v>
      </c>
      <c r="Q28" s="68">
        <v>532</v>
      </c>
      <c r="R28" s="59">
        <v>5328.2000000000007</v>
      </c>
    </row>
    <row r="29" spans="1:18" x14ac:dyDescent="0.4">
      <c r="A29" s="19" t="s">
        <v>160</v>
      </c>
      <c r="B29" s="86">
        <f>IF(B$19=0,0,C29/B$19)</f>
        <v>8070.9756097560976</v>
      </c>
      <c r="C29" s="87">
        <v>6618200</v>
      </c>
      <c r="E29" s="25" t="s">
        <v>74</v>
      </c>
      <c r="F29" s="22" t="s">
        <v>29</v>
      </c>
      <c r="G29" s="15">
        <v>6</v>
      </c>
      <c r="H29" s="79">
        <f>IF(B$20=0,0,G29/B$20)</f>
        <v>2.0290835306053432E-3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-8219.4159431728494</v>
      </c>
      <c r="C30" s="87">
        <v>-10414000</v>
      </c>
      <c r="E30" s="25" t="s">
        <v>84</v>
      </c>
      <c r="F30" s="22" t="s">
        <v>39</v>
      </c>
      <c r="G30" s="15">
        <v>6</v>
      </c>
      <c r="H30" s="79">
        <f>IF(B$20=0,0,G30/B$20)</f>
        <v>2.0290835306053432E-3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5.3190789473684195</v>
      </c>
      <c r="Q30" s="68">
        <v>456</v>
      </c>
      <c r="R30" s="59">
        <v>2425.4999999999991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1.6909029421711193E-3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187</v>
      </c>
      <c r="P31" s="74">
        <f>IF(Q31=0,0,R31/Q31)</f>
        <v>5.283333333333335</v>
      </c>
      <c r="Q31" s="68">
        <v>30</v>
      </c>
      <c r="R31" s="59">
        <v>158.50000000000006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1.3527223537368955E-3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3.3818058843422386E-4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3.3818058843422386E-4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7</v>
      </c>
      <c r="C35" s="14">
        <f>IF(B$3=0,0,B35/B$3)</f>
        <v>7.9500283929585466E-4</v>
      </c>
      <c r="E35" s="25" t="s">
        <v>98</v>
      </c>
      <c r="F35" s="22" t="s">
        <v>53</v>
      </c>
      <c r="G35" s="15">
        <v>1</v>
      </c>
      <c r="H35" s="79">
        <f>IF(B$20=0,0,G35/B$20)</f>
        <v>3.3818058843422386E-4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3.3818058843422386E-4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181</v>
      </c>
      <c r="C37" s="88">
        <f t="shared" ref="C37:C49" si="2">IF(B$20=0,0,B37/B$20)</f>
        <v>6.1210686506594524E-2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423</v>
      </c>
      <c r="C38" s="13">
        <f t="shared" si="2"/>
        <v>0.14305038890767671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532</v>
      </c>
      <c r="C39" s="13">
        <f t="shared" si="2"/>
        <v>0.1799120730470071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539</v>
      </c>
      <c r="C40" s="13">
        <f t="shared" si="2"/>
        <v>0.18227933716604666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425</v>
      </c>
      <c r="C41" s="13">
        <f t="shared" si="2"/>
        <v>0.14372675008454514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296</v>
      </c>
      <c r="C42" s="13">
        <f t="shared" si="2"/>
        <v>0.10010145417653027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175</v>
      </c>
      <c r="C43" s="13">
        <f t="shared" si="2"/>
        <v>5.9181602975989178E-2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83</v>
      </c>
      <c r="C44" s="13">
        <f t="shared" si="2"/>
        <v>2.8068988840040582E-2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54</v>
      </c>
      <c r="C45" s="13">
        <f t="shared" si="2"/>
        <v>1.8261751775448091E-2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24</v>
      </c>
      <c r="C46" s="13">
        <f t="shared" si="2"/>
        <v>8.1163341224213727E-3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4.7345282380791345E-3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1.6909029421711193E-3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50</v>
      </c>
      <c r="C49" s="14">
        <f t="shared" si="2"/>
        <v>1.6909029421711193E-2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8349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2801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  <row r="1061" spans="11:13" x14ac:dyDescent="0.4">
      <c r="K1061" s="65">
        <v>1059</v>
      </c>
      <c r="L1061" s="102">
        <v>8835.8999999999978</v>
      </c>
      <c r="M1061" s="100">
        <v>1851.86222526438</v>
      </c>
    </row>
    <row r="1062" spans="11:13" x14ac:dyDescent="0.4">
      <c r="K1062" s="65">
        <v>1060</v>
      </c>
      <c r="L1062" s="102">
        <v>8911.2999999999993</v>
      </c>
      <c r="M1062" s="100">
        <v>1863.7610519127936</v>
      </c>
    </row>
    <row r="1063" spans="11:13" x14ac:dyDescent="0.4">
      <c r="K1063" s="65">
        <v>1061</v>
      </c>
      <c r="L1063" s="102">
        <v>8964.2999999999993</v>
      </c>
      <c r="M1063" s="100">
        <v>1871.5564856013168</v>
      </c>
    </row>
    <row r="1064" spans="11:13" x14ac:dyDescent="0.4">
      <c r="K1064" s="65">
        <v>1062</v>
      </c>
      <c r="L1064" s="102">
        <v>8998.1999999999989</v>
      </c>
      <c r="M1064" s="100">
        <v>1875.867146687709</v>
      </c>
    </row>
    <row r="1065" spans="11:13" x14ac:dyDescent="0.4">
      <c r="K1065" s="65">
        <v>1063</v>
      </c>
      <c r="L1065" s="102">
        <v>8967.3999999999978</v>
      </c>
      <c r="M1065" s="100">
        <v>1868.5059438075828</v>
      </c>
    </row>
    <row r="1066" spans="11:13" x14ac:dyDescent="0.4">
      <c r="K1066" s="65">
        <v>1064</v>
      </c>
      <c r="L1066" s="102">
        <v>9018.3999999999978</v>
      </c>
      <c r="M1066" s="100">
        <v>1875.9129081447372</v>
      </c>
    </row>
    <row r="1067" spans="11:13" x14ac:dyDescent="0.4">
      <c r="K1067" s="65">
        <v>1065</v>
      </c>
      <c r="L1067" s="102">
        <v>9047.3999999999978</v>
      </c>
      <c r="M1067" s="100">
        <v>1879.3154306958688</v>
      </c>
    </row>
    <row r="1068" spans="11:13" x14ac:dyDescent="0.4">
      <c r="K1068" s="65">
        <v>1066</v>
      </c>
      <c r="L1068" s="102">
        <v>9067.0999999999985</v>
      </c>
      <c r="M1068" s="100">
        <v>1881.0235381116936</v>
      </c>
    </row>
    <row r="1069" spans="11:13" x14ac:dyDescent="0.4">
      <c r="K1069" s="65">
        <v>1067</v>
      </c>
      <c r="L1069" s="102">
        <v>9074.2999999999993</v>
      </c>
      <c r="M1069" s="100">
        <v>1880.4653968830235</v>
      </c>
    </row>
    <row r="1070" spans="11:13" x14ac:dyDescent="0.4">
      <c r="K1070" s="65">
        <v>1068</v>
      </c>
      <c r="L1070" s="102">
        <v>9016.8999999999978</v>
      </c>
      <c r="M1070" s="100">
        <v>1868.4206045017254</v>
      </c>
    </row>
    <row r="1071" spans="11:13" x14ac:dyDescent="0.4">
      <c r="K1071" s="65">
        <v>1069</v>
      </c>
      <c r="L1071" s="102">
        <v>9051.0999999999985</v>
      </c>
      <c r="M1071" s="100">
        <v>1872.9360808747151</v>
      </c>
    </row>
    <row r="1072" spans="11:13" x14ac:dyDescent="0.4">
      <c r="K1072" s="65">
        <v>1070</v>
      </c>
      <c r="L1072" s="102">
        <v>9002.9999999999982</v>
      </c>
      <c r="M1072" s="100">
        <v>1862.6104643894669</v>
      </c>
    </row>
    <row r="1073" spans="11:13" x14ac:dyDescent="0.4">
      <c r="K1073" s="65">
        <v>1071</v>
      </c>
      <c r="L1073" s="102">
        <v>8993.1999999999989</v>
      </c>
      <c r="M1073" s="100">
        <v>1859.2468016031301</v>
      </c>
    </row>
    <row r="1074" spans="11:13" x14ac:dyDescent="0.4">
      <c r="K1074" s="65">
        <v>1072</v>
      </c>
      <c r="L1074" s="102">
        <v>9042.9999999999982</v>
      </c>
      <c r="M1074" s="100">
        <v>1866.6253207935113</v>
      </c>
    </row>
    <row r="1075" spans="11:13" x14ac:dyDescent="0.4">
      <c r="K1075" s="65">
        <v>1073</v>
      </c>
      <c r="L1075" s="102">
        <v>9097.1999999999989</v>
      </c>
      <c r="M1075" s="100">
        <v>1874.7575688687502</v>
      </c>
    </row>
    <row r="1076" spans="11:13" x14ac:dyDescent="0.4">
      <c r="K1076" s="65">
        <v>1074</v>
      </c>
      <c r="L1076" s="102">
        <v>9074.1999999999989</v>
      </c>
      <c r="M1076" s="100">
        <v>1868.9450234555377</v>
      </c>
    </row>
    <row r="1077" spans="11:13" x14ac:dyDescent="0.4">
      <c r="K1077" s="65">
        <v>1075</v>
      </c>
      <c r="L1077" s="102">
        <v>9033.7999999999993</v>
      </c>
      <c r="M1077" s="100">
        <v>1860.3953533148044</v>
      </c>
    </row>
    <row r="1078" spans="11:13" x14ac:dyDescent="0.4">
      <c r="K1078" s="65">
        <v>1076</v>
      </c>
      <c r="L1078" s="102">
        <v>9030.0999999999985</v>
      </c>
      <c r="M1078" s="100">
        <v>1858.5029811949155</v>
      </c>
    </row>
    <row r="1079" spans="11:13" x14ac:dyDescent="0.4">
      <c r="K1079" s="65">
        <v>1077</v>
      </c>
      <c r="L1079" s="102">
        <v>9057.2999999999993</v>
      </c>
      <c r="M1079" s="100">
        <v>1862.1839633077459</v>
      </c>
    </row>
    <row r="1080" spans="11:13" x14ac:dyDescent="0.4">
      <c r="K1080" s="65">
        <v>1078</v>
      </c>
      <c r="L1080" s="102">
        <v>9044.6999999999989</v>
      </c>
      <c r="M1080" s="100">
        <v>1858.6788595278995</v>
      </c>
    </row>
    <row r="1081" spans="11:13" x14ac:dyDescent="0.4">
      <c r="K1081" s="65">
        <v>1079</v>
      </c>
      <c r="L1081" s="102">
        <v>9049.3999999999978</v>
      </c>
      <c r="M1081" s="100">
        <v>1858.3087863707322</v>
      </c>
    </row>
    <row r="1082" spans="11:13" x14ac:dyDescent="0.4">
      <c r="K1082" s="65">
        <v>1080</v>
      </c>
      <c r="L1082" s="102">
        <v>9043.3999999999978</v>
      </c>
      <c r="M1082" s="100">
        <v>1856.0149336525078</v>
      </c>
    </row>
    <row r="1083" spans="11:13" x14ac:dyDescent="0.4">
      <c r="K1083" s="65">
        <v>1081</v>
      </c>
      <c r="L1083" s="102">
        <v>9010.2999999999993</v>
      </c>
      <c r="M1083" s="100">
        <v>1848.8568440505928</v>
      </c>
    </row>
    <row r="1084" spans="11:13" x14ac:dyDescent="0.4">
      <c r="K1084" s="65">
        <v>1082</v>
      </c>
      <c r="L1084" s="102">
        <v>9013.0999999999985</v>
      </c>
      <c r="M1084" s="100">
        <v>1848.2037029862893</v>
      </c>
    </row>
    <row r="1085" spans="11:13" x14ac:dyDescent="0.4">
      <c r="K1085" s="65">
        <v>1083</v>
      </c>
      <c r="L1085" s="102">
        <v>8956.2999999999993</v>
      </c>
      <c r="M1085" s="100">
        <v>1836.8264807683715</v>
      </c>
    </row>
    <row r="1086" spans="11:13" x14ac:dyDescent="0.4">
      <c r="K1086" s="65">
        <v>1084</v>
      </c>
      <c r="L1086" s="102">
        <v>8999.8999999999978</v>
      </c>
      <c r="M1086" s="100">
        <v>1843.5895218837613</v>
      </c>
    </row>
    <row r="1087" spans="11:13" x14ac:dyDescent="0.4">
      <c r="K1087" s="65">
        <v>1085</v>
      </c>
      <c r="L1087" s="102">
        <v>8992.2999999999993</v>
      </c>
      <c r="M1087" s="100">
        <v>1841.0959847524587</v>
      </c>
    </row>
    <row r="1088" spans="11:13" x14ac:dyDescent="0.4">
      <c r="K1088" s="65">
        <v>1086</v>
      </c>
      <c r="L1088" s="102">
        <v>9121.5999999999985</v>
      </c>
      <c r="M1088" s="100">
        <v>1862.8634088439439</v>
      </c>
    </row>
    <row r="1089" spans="11:13" x14ac:dyDescent="0.4">
      <c r="K1089" s="65">
        <v>1087</v>
      </c>
      <c r="L1089" s="102">
        <v>9113.9999999999982</v>
      </c>
      <c r="M1089" s="100">
        <v>1859.8582283908802</v>
      </c>
    </row>
    <row r="1090" spans="11:13" x14ac:dyDescent="0.4">
      <c r="K1090" s="65">
        <v>1088</v>
      </c>
      <c r="L1090" s="102">
        <v>9078.6999999999989</v>
      </c>
      <c r="M1090" s="100">
        <v>1851.8850790205349</v>
      </c>
    </row>
    <row r="1091" spans="11:13" x14ac:dyDescent="0.4">
      <c r="K1091" s="65">
        <v>1089</v>
      </c>
      <c r="L1091" s="102">
        <v>9079.8999999999978</v>
      </c>
      <c r="M1091" s="100">
        <v>1850.5297685464118</v>
      </c>
    </row>
    <row r="1092" spans="11:13" x14ac:dyDescent="0.4">
      <c r="K1092" s="65">
        <v>1090</v>
      </c>
      <c r="L1092" s="102">
        <v>9042.0999999999985</v>
      </c>
      <c r="M1092" s="100">
        <v>1842.1625899351334</v>
      </c>
    </row>
    <row r="1093" spans="11:13" x14ac:dyDescent="0.4">
      <c r="K1093" s="65">
        <v>1091</v>
      </c>
      <c r="L1093" s="102">
        <v>8989.3999999999978</v>
      </c>
      <c r="M1093" s="100">
        <v>1831.1576143955226</v>
      </c>
    </row>
    <row r="1094" spans="11:13" x14ac:dyDescent="0.4">
      <c r="K1094" s="65">
        <v>1092</v>
      </c>
      <c r="L1094" s="102">
        <v>9015.7999999999993</v>
      </c>
      <c r="M1094" s="100">
        <v>1834.4626687091495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85E4-421A-47F6-9219-81B993773FD7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CF7A-4942-43B3-8047-FCDB8FBFA019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16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16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14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F5652-8EA4-4C16-9E55-93A621AF6FEC}">
  <sheetPr codeName="Sheet32"/>
  <dimension ref="A1:R54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544</v>
      </c>
      <c r="C2" s="121"/>
      <c r="E2" s="24" t="s">
        <v>66</v>
      </c>
      <c r="F2" s="10" t="s">
        <v>22</v>
      </c>
      <c r="G2" s="5">
        <v>817</v>
      </c>
      <c r="H2" s="78">
        <f>IF(B$20=0,0,G2/B$20)</f>
        <v>0.68828980623420388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-964.62962962962968</v>
      </c>
      <c r="Q2" s="67">
        <v>540</v>
      </c>
      <c r="R2" s="54">
        <v>-520900</v>
      </c>
    </row>
    <row r="3" spans="1:18" x14ac:dyDescent="0.4">
      <c r="A3" s="18" t="s">
        <v>8</v>
      </c>
      <c r="B3" s="122">
        <v>4438</v>
      </c>
      <c r="C3" s="123"/>
      <c r="E3" s="25" t="s">
        <v>64</v>
      </c>
      <c r="F3" s="22" t="s">
        <v>20</v>
      </c>
      <c r="G3" s="15">
        <v>654</v>
      </c>
      <c r="H3" s="79">
        <f>IF(B$20=0,0,G3/B$20)</f>
        <v>0.55096882898062338</v>
      </c>
      <c r="I3" s="49">
        <v>9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-886.12167300380224</v>
      </c>
      <c r="Q3" s="68">
        <v>526</v>
      </c>
      <c r="R3" s="55">
        <v>-466100</v>
      </c>
    </row>
    <row r="4" spans="1:18" x14ac:dyDescent="0.4">
      <c r="A4" s="18" t="s">
        <v>6</v>
      </c>
      <c r="B4" s="124">
        <v>-2750.2000000000003</v>
      </c>
      <c r="C4" s="125"/>
      <c r="E4" s="25" t="s">
        <v>72</v>
      </c>
      <c r="F4" s="22" t="s">
        <v>27</v>
      </c>
      <c r="G4" s="15">
        <v>542</v>
      </c>
      <c r="H4" s="79">
        <f>IF(B$20=0,0,G4/B$20)</f>
        <v>0.45661331086773377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190.65606361829026</v>
      </c>
      <c r="Q4" s="68">
        <v>503</v>
      </c>
      <c r="R4" s="55">
        <v>95900</v>
      </c>
    </row>
    <row r="5" spans="1:18" x14ac:dyDescent="0.4">
      <c r="A5" s="18" t="s">
        <v>7</v>
      </c>
      <c r="B5" s="126">
        <f>IF(B$2=0,0,B$4/B$2)</f>
        <v>-5.0555147058823531</v>
      </c>
      <c r="C5" s="127"/>
      <c r="E5" s="25" t="s">
        <v>68</v>
      </c>
      <c r="F5" s="22" t="s">
        <v>12</v>
      </c>
      <c r="G5" s="15">
        <v>415</v>
      </c>
      <c r="H5" s="79">
        <f>IF(B$20=0,0,G5/B$20)</f>
        <v>0.34962089300758215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-1003.448275862069</v>
      </c>
      <c r="Q5" s="68">
        <v>464</v>
      </c>
      <c r="R5" s="55">
        <v>-465600</v>
      </c>
    </row>
    <row r="6" spans="1:18" x14ac:dyDescent="0.4">
      <c r="A6" s="18" t="s">
        <v>204</v>
      </c>
      <c r="B6" s="128">
        <v>1363.6165507985329</v>
      </c>
      <c r="C6" s="129"/>
      <c r="E6" s="25" t="s">
        <v>154</v>
      </c>
      <c r="F6" s="22" t="s">
        <v>155</v>
      </c>
      <c r="G6" s="15">
        <v>391</v>
      </c>
      <c r="H6" s="79">
        <f>IF(B$20=0,0,G6/B$20)</f>
        <v>0.32940185341196293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-739.61813842482104</v>
      </c>
      <c r="Q6" s="68">
        <v>419</v>
      </c>
      <c r="R6" s="55">
        <v>-309900</v>
      </c>
    </row>
    <row r="7" spans="1:18" x14ac:dyDescent="0.4">
      <c r="A7" s="18" t="s">
        <v>1</v>
      </c>
      <c r="B7" s="130">
        <f>IF(B$2=0,0,(B$8*1+B$9*2+B$10*3)/B$2)</f>
        <v>2.1231617647058822</v>
      </c>
      <c r="C7" s="131"/>
      <c r="E7" s="25" t="s">
        <v>67</v>
      </c>
      <c r="F7" s="22" t="s">
        <v>23</v>
      </c>
      <c r="G7" s="15">
        <v>362</v>
      </c>
      <c r="H7" s="79">
        <f>IF(B$20=0,0,G7/B$20)</f>
        <v>0.30497051390058971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-973.2782369146006</v>
      </c>
      <c r="Q7" s="69">
        <v>363</v>
      </c>
      <c r="R7" s="56">
        <v>-353300</v>
      </c>
    </row>
    <row r="8" spans="1:18" x14ac:dyDescent="0.4">
      <c r="A8" s="18" t="s">
        <v>2</v>
      </c>
      <c r="B8" s="15">
        <v>142</v>
      </c>
      <c r="C8" s="13">
        <f t="shared" ref="C8:C15" si="1">IF(B$2=0,0,B8/B$2)</f>
        <v>0.2610294117647059</v>
      </c>
      <c r="E8" s="25" t="s">
        <v>69</v>
      </c>
      <c r="F8" s="22" t="s">
        <v>24</v>
      </c>
      <c r="G8" s="15">
        <v>203</v>
      </c>
      <c r="H8" s="79">
        <f>IF(B$20=0,0,G8/B$20)</f>
        <v>0.17101937657961247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193</v>
      </c>
      <c r="C9" s="13">
        <f t="shared" si="1"/>
        <v>0.3547794117647059</v>
      </c>
      <c r="E9" s="25" t="s">
        <v>65</v>
      </c>
      <c r="F9" s="22" t="s">
        <v>21</v>
      </c>
      <c r="G9" s="15">
        <v>151</v>
      </c>
      <c r="H9" s="79">
        <f>IF(B$20=0,0,G9/B$20)</f>
        <v>0.12721145745577084</v>
      </c>
      <c r="I9" s="49">
        <v>6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209</v>
      </c>
      <c r="C10" s="2">
        <f t="shared" si="1"/>
        <v>0.38419117647058826</v>
      </c>
      <c r="E10" s="25" t="s">
        <v>89</v>
      </c>
      <c r="F10" s="22" t="s">
        <v>44</v>
      </c>
      <c r="G10" s="15">
        <v>145</v>
      </c>
      <c r="H10" s="79">
        <f>IF(B$20=0,0,G10/B$20)</f>
        <v>0.12215669755686605</v>
      </c>
      <c r="I10" s="49">
        <v>12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-8.2053140096618371</v>
      </c>
      <c r="Q10" s="67">
        <v>207</v>
      </c>
      <c r="R10" s="58">
        <v>-1698.5000000000002</v>
      </c>
    </row>
    <row r="11" spans="1:18" x14ac:dyDescent="0.4">
      <c r="A11" s="19" t="s">
        <v>198</v>
      </c>
      <c r="B11" s="89">
        <f>IF(B8=0,0,C11/B8)</f>
        <v>36.347887323943667</v>
      </c>
      <c r="C11" s="90">
        <v>5161.4000000000005</v>
      </c>
      <c r="E11" s="25" t="s">
        <v>70</v>
      </c>
      <c r="F11" s="22" t="s">
        <v>25</v>
      </c>
      <c r="G11" s="15">
        <v>141</v>
      </c>
      <c r="H11" s="79">
        <f>IF(B$20=0,0,G11/B$20)</f>
        <v>0.11878685762426285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-5.3027932960893853</v>
      </c>
      <c r="Q11" s="68">
        <v>179</v>
      </c>
      <c r="R11" s="59">
        <v>-949.2</v>
      </c>
    </row>
    <row r="12" spans="1:18" x14ac:dyDescent="0.4">
      <c r="A12" s="19" t="s">
        <v>199</v>
      </c>
      <c r="B12" s="89">
        <f>IF(B9=0,0,C12/B9)</f>
        <v>-0.90414507772020725</v>
      </c>
      <c r="C12" s="90">
        <v>-174.5</v>
      </c>
      <c r="E12" s="25" t="s">
        <v>86</v>
      </c>
      <c r="F12" s="22" t="s">
        <v>41</v>
      </c>
      <c r="G12" s="15">
        <v>70</v>
      </c>
      <c r="H12" s="79">
        <f>IF(B$20=0,0,G12/B$20)</f>
        <v>5.8972198820556022E-2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-0.9713375796178344</v>
      </c>
      <c r="Q12" s="69">
        <v>157</v>
      </c>
      <c r="R12" s="60">
        <v>-152.5</v>
      </c>
    </row>
    <row r="13" spans="1:18" x14ac:dyDescent="0.4">
      <c r="A13" s="19" t="s">
        <v>200</v>
      </c>
      <c r="B13" s="89">
        <f>IF(B10=0,0,C13/B10)</f>
        <v>-37.019617224880378</v>
      </c>
      <c r="C13" s="90">
        <v>-7737.0999999999995</v>
      </c>
      <c r="E13" s="25" t="s">
        <v>83</v>
      </c>
      <c r="F13" s="22" t="s">
        <v>38</v>
      </c>
      <c r="G13" s="15">
        <v>48</v>
      </c>
      <c r="H13" s="79">
        <f>IF(B$20=0,0,G13/B$20)</f>
        <v>4.0438079191238416E-2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-0.52529165955230661</v>
      </c>
      <c r="C14" s="127"/>
      <c r="E14" s="25" t="s">
        <v>71</v>
      </c>
      <c r="F14" s="22" t="s">
        <v>26</v>
      </c>
      <c r="G14" s="15">
        <v>46</v>
      </c>
      <c r="H14" s="79">
        <f>IF(B$20=0,0,G14/B$20)</f>
        <v>3.8753159224936815E-2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76</v>
      </c>
      <c r="C15" s="14">
        <f t="shared" si="1"/>
        <v>0.13970588235294118</v>
      </c>
      <c r="E15" s="25" t="s">
        <v>81</v>
      </c>
      <c r="F15" s="22" t="s">
        <v>36</v>
      </c>
      <c r="G15" s="15">
        <v>34</v>
      </c>
      <c r="H15" s="79">
        <f>IF(B$20=0,0,G15/B$20)</f>
        <v>2.8643639427127211E-2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1177</v>
      </c>
      <c r="C16" s="4">
        <f>IF(B$3=0,0,B16/B$3)</f>
        <v>0.26520955385308698</v>
      </c>
      <c r="E16" s="25" t="s">
        <v>78</v>
      </c>
      <c r="F16" s="22" t="s">
        <v>33</v>
      </c>
      <c r="G16" s="15">
        <v>29</v>
      </c>
      <c r="H16" s="79">
        <f>IF(B$20=0,0,G16/B$20)</f>
        <v>2.4431339511373211E-2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724</v>
      </c>
      <c r="C17" s="13">
        <f>IF(B$3=0,0,B17/B$3)</f>
        <v>0.16313654799459215</v>
      </c>
      <c r="E17" s="25" t="s">
        <v>91</v>
      </c>
      <c r="F17" s="22" t="s">
        <v>46</v>
      </c>
      <c r="G17" s="15">
        <v>18</v>
      </c>
      <c r="H17" s="79">
        <f>IF(B$20=0,0,G17/B$20)</f>
        <v>1.5164279696714406E-2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669</v>
      </c>
      <c r="C18" s="1">
        <f>IF(B$16=0,0,B18/B$16)</f>
        <v>0.56839422259983008</v>
      </c>
      <c r="E18" s="25" t="s">
        <v>79</v>
      </c>
      <c r="F18" s="22" t="s">
        <v>34</v>
      </c>
      <c r="G18" s="15">
        <v>15</v>
      </c>
      <c r="H18" s="79">
        <f>IF(B$20=0,0,G18/B$20)</f>
        <v>1.2636899747262006E-2</v>
      </c>
      <c r="I18" s="49">
        <v>11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271</v>
      </c>
      <c r="C19" s="1">
        <f>IF(B$17=0,0,B19/B$17)</f>
        <v>0.37430939226519339</v>
      </c>
      <c r="E19" s="25" t="s">
        <v>150</v>
      </c>
      <c r="F19" s="22" t="s">
        <v>151</v>
      </c>
      <c r="G19" s="15">
        <v>13</v>
      </c>
      <c r="H19" s="79">
        <f>IF(B$20=0,0,G19/B$20)</f>
        <v>1.0951979780960405E-2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1187</v>
      </c>
      <c r="C20" s="1">
        <f>IF(B$3=0,0,B20/B$3)</f>
        <v>0.26746282109058134</v>
      </c>
      <c r="E20" s="25" t="s">
        <v>75</v>
      </c>
      <c r="F20" s="22" t="s">
        <v>30</v>
      </c>
      <c r="G20" s="15">
        <v>9</v>
      </c>
      <c r="H20" s="79">
        <f>IF(B$20=0,0,G20/B$20)</f>
        <v>7.582139848357203E-3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813</v>
      </c>
      <c r="C21" s="13">
        <f>IF(B$3=0,0,B21/B$3)</f>
        <v>0.18319062640829203</v>
      </c>
      <c r="E21" s="25" t="s">
        <v>73</v>
      </c>
      <c r="F21" s="22" t="s">
        <v>28</v>
      </c>
      <c r="G21" s="15">
        <v>7</v>
      </c>
      <c r="H21" s="79">
        <f>IF(B$20=0,0,G21/B$20)</f>
        <v>5.8972198820556026E-3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553</v>
      </c>
      <c r="C22" s="13">
        <f>IF(B$20=0,0,B22/B$20)</f>
        <v>0.46588037068239257</v>
      </c>
      <c r="E22" s="25" t="s">
        <v>92</v>
      </c>
      <c r="F22" s="22" t="s">
        <v>47</v>
      </c>
      <c r="G22" s="15">
        <v>5</v>
      </c>
      <c r="H22" s="79">
        <f>IF(B$20=0,0,G22/B$20)</f>
        <v>4.2122999157540014E-3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634</v>
      </c>
      <c r="C23" s="13">
        <f>IF(B$20=0,0,B23/B$20)</f>
        <v>0.53411962931760737</v>
      </c>
      <c r="E23" s="25" t="s">
        <v>74</v>
      </c>
      <c r="F23" s="22" t="s">
        <v>29</v>
      </c>
      <c r="G23" s="15">
        <v>3</v>
      </c>
      <c r="H23" s="79">
        <f>IF(B$20=0,0,G23/B$20)</f>
        <v>2.527379949452401E-3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669</v>
      </c>
      <c r="C24" s="13">
        <f>IF(B$20=0,0,B24/B$20)</f>
        <v>0.56360572872788539</v>
      </c>
      <c r="E24" s="25" t="s">
        <v>84</v>
      </c>
      <c r="F24" s="22" t="s">
        <v>39</v>
      </c>
      <c r="G24" s="15">
        <v>3</v>
      </c>
      <c r="H24" s="79">
        <f>IF(B$20=0,0,G24/B$20)</f>
        <v>2.527379949452401E-3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271</v>
      </c>
      <c r="C25" s="13">
        <f>IF(B$20=0,0,B25/B$20)</f>
        <v>0.22830665543386688</v>
      </c>
      <c r="E25" s="25" t="s">
        <v>85</v>
      </c>
      <c r="F25" s="22" t="s">
        <v>40</v>
      </c>
      <c r="G25" s="15">
        <v>3</v>
      </c>
      <c r="H25" s="79">
        <f>IF(B$20=0,0,G25/B$20)</f>
        <v>2.527379949452401E-3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247</v>
      </c>
      <c r="C26" s="13">
        <f>IF(B$20=0,0,B26/B$20)</f>
        <v>0.2080876158382477</v>
      </c>
      <c r="E26" s="25" t="s">
        <v>77</v>
      </c>
      <c r="F26" s="22" t="s">
        <v>32</v>
      </c>
      <c r="G26" s="15">
        <v>2</v>
      </c>
      <c r="H26" s="79">
        <f>IF(B$20=0,0,G26/B$20)</f>
        <v>1.6849199663016006E-3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-10.500467289719623</v>
      </c>
      <c r="Q26" s="68">
        <v>214</v>
      </c>
      <c r="R26" s="59">
        <v>-2247.0999999999995</v>
      </c>
    </row>
    <row r="27" spans="1:18" x14ac:dyDescent="0.4">
      <c r="A27" s="18" t="s">
        <v>5</v>
      </c>
      <c r="B27" s="7">
        <f>IF(B$20=0,0,C27/B$20)</f>
        <v>9060.7413647851736</v>
      </c>
      <c r="C27" s="3">
        <v>10755100</v>
      </c>
      <c r="E27" s="25" t="s">
        <v>87</v>
      </c>
      <c r="F27" s="22" t="s">
        <v>42</v>
      </c>
      <c r="G27" s="15">
        <v>2</v>
      </c>
      <c r="H27" s="79">
        <f>IF(B$20=0,0,G27/B$20)</f>
        <v>1.6849199663016006E-3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-15.387254901960784</v>
      </c>
      <c r="Q27" s="68">
        <v>408</v>
      </c>
      <c r="R27" s="59">
        <v>-6278</v>
      </c>
    </row>
    <row r="28" spans="1:18" x14ac:dyDescent="0.4">
      <c r="A28" s="19" t="s">
        <v>159</v>
      </c>
      <c r="B28" s="86">
        <f>IF($B$20-B$19=0,0,C28/($B$20-B$19))</f>
        <v>9568.0131004366813</v>
      </c>
      <c r="C28" s="87">
        <v>8764300</v>
      </c>
      <c r="E28" s="25" t="s">
        <v>88</v>
      </c>
      <c r="F28" s="22" t="s">
        <v>43</v>
      </c>
      <c r="G28" s="15">
        <v>2</v>
      </c>
      <c r="H28" s="79">
        <f>IF(B$20=0,0,G28/B$20)</f>
        <v>1.6849199663016006E-3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7346.1254612546127</v>
      </c>
      <c r="C29" s="87">
        <v>1990800</v>
      </c>
      <c r="E29" s="25" t="s">
        <v>80</v>
      </c>
      <c r="F29" s="22" t="s">
        <v>35</v>
      </c>
      <c r="G29" s="15">
        <v>1</v>
      </c>
      <c r="H29" s="79">
        <f>IF(B$20=0,0,G29/B$20)</f>
        <v>8.4245998315080029E-4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-8266.912669126692</v>
      </c>
      <c r="C30" s="87">
        <v>-6721000</v>
      </c>
      <c r="E30" s="25" t="s">
        <v>90</v>
      </c>
      <c r="F30" s="22" t="s">
        <v>45</v>
      </c>
      <c r="G30" s="15">
        <v>1</v>
      </c>
      <c r="H30" s="79">
        <f>IF(B$20=0,0,G30/B$20)</f>
        <v>8.4245998315080029E-4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8.4245998315080029E-4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8.4245998315080029E-4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3.605227579990987E-3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65</v>
      </c>
      <c r="C37" s="88">
        <f t="shared" ref="C37:C49" si="2">IF(B$20=0,0,B37/B$20)</f>
        <v>5.4759898904802019E-2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154</v>
      </c>
      <c r="C38" s="13">
        <f t="shared" si="2"/>
        <v>0.12973883740522324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217</v>
      </c>
      <c r="C39" s="13">
        <f t="shared" si="2"/>
        <v>0.18281381634372368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215</v>
      </c>
      <c r="C40" s="13">
        <f t="shared" si="2"/>
        <v>0.18112889637742208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185</v>
      </c>
      <c r="C41" s="13">
        <f t="shared" si="2"/>
        <v>0.15585509688289806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132</v>
      </c>
      <c r="C42" s="13">
        <f t="shared" si="2"/>
        <v>0.11120471777590564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76</v>
      </c>
      <c r="C43" s="13">
        <f t="shared" si="2"/>
        <v>6.4026958719460819E-2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3.0328559393428812E-2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18</v>
      </c>
      <c r="C45" s="13">
        <f t="shared" si="2"/>
        <v>1.5164279696714406E-2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7.582139848357203E-3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3.3698399326032012E-3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4.2122999157540014E-3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8.4245998315080027E-3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4177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1126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1374.9429952772505</v>
      </c>
    </row>
    <row r="525" spans="11:13" x14ac:dyDescent="0.4">
      <c r="K525" s="65">
        <v>523</v>
      </c>
      <c r="L525" s="102">
        <v>-2588.9</v>
      </c>
      <c r="M525" s="100">
        <v>1366.375337305587</v>
      </c>
    </row>
    <row r="526" spans="11:13" x14ac:dyDescent="0.4">
      <c r="K526" s="65">
        <v>524</v>
      </c>
      <c r="L526" s="102">
        <v>-2601.4</v>
      </c>
      <c r="M526" s="100">
        <v>1365.3650852817534</v>
      </c>
    </row>
    <row r="527" spans="11:13" x14ac:dyDescent="0.4">
      <c r="K527" s="65">
        <v>525</v>
      </c>
      <c r="L527" s="102">
        <v>-2589.3000000000002</v>
      </c>
      <c r="M527" s="100">
        <v>1368.7888947700628</v>
      </c>
    </row>
    <row r="528" spans="11:13" x14ac:dyDescent="0.4">
      <c r="K528" s="65">
        <v>526</v>
      </c>
      <c r="L528" s="102">
        <v>-2591.1000000000004</v>
      </c>
      <c r="M528" s="100">
        <v>1369.6901614014425</v>
      </c>
    </row>
    <row r="529" spans="11:13" x14ac:dyDescent="0.4">
      <c r="K529" s="65">
        <v>527</v>
      </c>
      <c r="L529" s="102">
        <v>-2646.6000000000004</v>
      </c>
      <c r="M529" s="100">
        <v>1360.9200204330339</v>
      </c>
    </row>
    <row r="530" spans="11:13" x14ac:dyDescent="0.4">
      <c r="K530" s="65">
        <v>528</v>
      </c>
      <c r="L530" s="102">
        <v>-2643.1000000000004</v>
      </c>
      <c r="M530" s="100">
        <v>1362.8225003104358</v>
      </c>
    </row>
    <row r="531" spans="11:13" x14ac:dyDescent="0.4">
      <c r="K531" s="65">
        <v>529</v>
      </c>
      <c r="L531" s="102">
        <v>-2602.5000000000005</v>
      </c>
      <c r="M531" s="100">
        <v>1371.3915653085733</v>
      </c>
    </row>
    <row r="532" spans="11:13" x14ac:dyDescent="0.4">
      <c r="K532" s="65">
        <v>530</v>
      </c>
      <c r="L532" s="102">
        <v>-2568.3000000000002</v>
      </c>
      <c r="M532" s="100">
        <v>1378.7512159167218</v>
      </c>
    </row>
    <row r="533" spans="11:13" x14ac:dyDescent="0.4">
      <c r="K533" s="65">
        <v>531</v>
      </c>
      <c r="L533" s="102">
        <v>-2500.7000000000003</v>
      </c>
      <c r="M533" s="100">
        <v>1392.2167086212214</v>
      </c>
    </row>
    <row r="534" spans="11:13" x14ac:dyDescent="0.4">
      <c r="K534" s="65">
        <v>532</v>
      </c>
      <c r="L534" s="102">
        <v>-2501.9</v>
      </c>
      <c r="M534" s="100">
        <v>1393.217408369494</v>
      </c>
    </row>
    <row r="535" spans="11:13" x14ac:dyDescent="0.4">
      <c r="K535" s="65">
        <v>533</v>
      </c>
      <c r="L535" s="102">
        <v>-2499.5000000000005</v>
      </c>
      <c r="M535" s="100">
        <v>1394.860103919277</v>
      </c>
    </row>
    <row r="536" spans="11:13" x14ac:dyDescent="0.4">
      <c r="K536" s="65">
        <v>534</v>
      </c>
      <c r="L536" s="102">
        <v>-2438.1000000000004</v>
      </c>
      <c r="M536" s="100">
        <v>1407.1189432957613</v>
      </c>
    </row>
    <row r="537" spans="11:13" x14ac:dyDescent="0.4">
      <c r="K537" s="65">
        <v>535</v>
      </c>
      <c r="L537" s="102">
        <v>-2447.8000000000002</v>
      </c>
      <c r="M537" s="100">
        <v>1406.5002296359867</v>
      </c>
    </row>
    <row r="538" spans="11:13" x14ac:dyDescent="0.4">
      <c r="K538" s="65">
        <v>536</v>
      </c>
      <c r="L538" s="102">
        <v>-2492.9</v>
      </c>
      <c r="M538" s="100">
        <v>1399.5192282581706</v>
      </c>
    </row>
    <row r="539" spans="11:13" x14ac:dyDescent="0.4">
      <c r="K539" s="65">
        <v>537</v>
      </c>
      <c r="L539" s="102">
        <v>-2537.0000000000005</v>
      </c>
      <c r="M539" s="100">
        <v>1392.7601128886215</v>
      </c>
    </row>
    <row r="540" spans="11:13" x14ac:dyDescent="0.4">
      <c r="K540" s="65">
        <v>538</v>
      </c>
      <c r="L540" s="102">
        <v>-2636.4</v>
      </c>
      <c r="M540" s="100">
        <v>1376.0515522112898</v>
      </c>
    </row>
    <row r="541" spans="11:13" x14ac:dyDescent="0.4">
      <c r="K541" s="65">
        <v>539</v>
      </c>
      <c r="L541" s="102">
        <v>-2694.5000000000005</v>
      </c>
      <c r="M541" s="100">
        <v>1366.8772428980221</v>
      </c>
    </row>
    <row r="542" spans="11:13" x14ac:dyDescent="0.4">
      <c r="K542" s="65">
        <v>540</v>
      </c>
      <c r="L542" s="102">
        <v>-2693.5000000000005</v>
      </c>
      <c r="M542" s="100">
        <v>1368.3959794406339</v>
      </c>
    </row>
    <row r="543" spans="11:13" x14ac:dyDescent="0.4">
      <c r="K543" s="65">
        <v>541</v>
      </c>
      <c r="L543" s="102">
        <v>-2741.5000000000005</v>
      </c>
      <c r="M543" s="100">
        <v>1361.0856035639902</v>
      </c>
    </row>
    <row r="544" spans="11:13" x14ac:dyDescent="0.4">
      <c r="K544" s="65">
        <v>542</v>
      </c>
      <c r="L544" s="102">
        <v>-2741.9</v>
      </c>
      <c r="M544" s="100">
        <v>1362.3870899426063</v>
      </c>
    </row>
    <row r="545" spans="11:13" x14ac:dyDescent="0.4">
      <c r="K545" s="65">
        <v>543</v>
      </c>
      <c r="L545" s="102">
        <v>-2747.7000000000003</v>
      </c>
      <c r="M545" s="100">
        <v>1362.7027674029507</v>
      </c>
    </row>
    <row r="546" spans="11:13" x14ac:dyDescent="0.4">
      <c r="K546" s="65">
        <v>544</v>
      </c>
      <c r="L546" s="102">
        <v>-2750.2000000000003</v>
      </c>
      <c r="M546" s="100">
        <v>1363.6165507985329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B13DA-C3F6-472B-B030-11FCD10BA58A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3439E-549F-481D-BDD4-F22134092717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974E-6436-4087-9D1C-DE2573BF47FB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6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6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6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43EA-59BA-4F01-BC85-BA0217585989}">
  <sheetPr codeName="Sheet36"/>
  <dimension ref="A1:R7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718</v>
      </c>
      <c r="C2" s="121"/>
      <c r="E2" s="24" t="s">
        <v>66</v>
      </c>
      <c r="F2" s="10" t="s">
        <v>22</v>
      </c>
      <c r="G2" s="5">
        <v>1351</v>
      </c>
      <c r="H2" s="78">
        <f>IF(B$20=0,0,G2/B$20)</f>
        <v>0.75771172181716206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-575.1763046544429</v>
      </c>
      <c r="Q2" s="67">
        <v>709</v>
      </c>
      <c r="R2" s="54">
        <v>-407800</v>
      </c>
    </row>
    <row r="3" spans="1:18" x14ac:dyDescent="0.4">
      <c r="A3" s="18" t="s">
        <v>8</v>
      </c>
      <c r="B3" s="122">
        <v>5868</v>
      </c>
      <c r="C3" s="123"/>
      <c r="E3" s="25" t="s">
        <v>72</v>
      </c>
      <c r="F3" s="22" t="s">
        <v>27</v>
      </c>
      <c r="G3" s="15">
        <v>934</v>
      </c>
      <c r="H3" s="79">
        <f>IF(B$20=0,0,G3/B$20)</f>
        <v>0.52383623107122823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-122.31884057971014</v>
      </c>
      <c r="Q3" s="68">
        <v>690</v>
      </c>
      <c r="R3" s="55">
        <v>-84400</v>
      </c>
    </row>
    <row r="4" spans="1:18" x14ac:dyDescent="0.4">
      <c r="A4" s="18" t="s">
        <v>6</v>
      </c>
      <c r="B4" s="124">
        <v>-1158.5000000000007</v>
      </c>
      <c r="C4" s="125"/>
      <c r="E4" s="25" t="s">
        <v>64</v>
      </c>
      <c r="F4" s="22" t="s">
        <v>20</v>
      </c>
      <c r="G4" s="15">
        <v>735</v>
      </c>
      <c r="H4" s="79">
        <f>IF(B$20=0,0,G4/B$20)</f>
        <v>0.41222658440830062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107.6219512195122</v>
      </c>
      <c r="Q4" s="68">
        <v>656</v>
      </c>
      <c r="R4" s="55">
        <v>70600</v>
      </c>
    </row>
    <row r="5" spans="1:18" x14ac:dyDescent="0.4">
      <c r="A5" s="18" t="s">
        <v>7</v>
      </c>
      <c r="B5" s="126">
        <f>IF(B$2=0,0,B$4/B$2)</f>
        <v>-1.6135097493036221</v>
      </c>
      <c r="C5" s="127"/>
      <c r="E5" s="25" t="s">
        <v>154</v>
      </c>
      <c r="F5" s="22" t="s">
        <v>155</v>
      </c>
      <c r="G5" s="15">
        <v>622</v>
      </c>
      <c r="H5" s="79">
        <f>IF(B$20=0,0,G5/B$20)</f>
        <v>0.34885025238362311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-346.16639477977162</v>
      </c>
      <c r="Q5" s="68">
        <v>613</v>
      </c>
      <c r="R5" s="55">
        <v>-212200</v>
      </c>
    </row>
    <row r="6" spans="1:18" x14ac:dyDescent="0.4">
      <c r="A6" s="18" t="s">
        <v>204</v>
      </c>
      <c r="B6" s="128">
        <v>1570.9218609148634</v>
      </c>
      <c r="C6" s="129"/>
      <c r="E6" s="25" t="s">
        <v>68</v>
      </c>
      <c r="F6" s="22" t="s">
        <v>12</v>
      </c>
      <c r="G6" s="15">
        <v>512</v>
      </c>
      <c r="H6" s="79">
        <f>IF(B$20=0,0,G6/B$20)</f>
        <v>0.28715647784632642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-177.07581227436822</v>
      </c>
      <c r="Q6" s="68">
        <v>554</v>
      </c>
      <c r="R6" s="55">
        <v>-98100</v>
      </c>
    </row>
    <row r="7" spans="1:18" x14ac:dyDescent="0.4">
      <c r="A7" s="18" t="s">
        <v>1</v>
      </c>
      <c r="B7" s="130">
        <f>IF(B$2=0,0,(B$8*1+B$9*2+B$10*3)/B$2)</f>
        <v>2.0097493036211698</v>
      </c>
      <c r="C7" s="131"/>
      <c r="E7" s="25" t="s">
        <v>67</v>
      </c>
      <c r="F7" s="22" t="s">
        <v>23</v>
      </c>
      <c r="G7" s="15">
        <v>392</v>
      </c>
      <c r="H7" s="79">
        <f>IF(B$20=0,0,G7/B$20)</f>
        <v>0.21985417835109367</v>
      </c>
      <c r="I7" s="49">
        <v>17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-136.80851063829786</v>
      </c>
      <c r="Q7" s="69">
        <v>470</v>
      </c>
      <c r="R7" s="56">
        <v>-64300</v>
      </c>
    </row>
    <row r="8" spans="1:18" x14ac:dyDescent="0.4">
      <c r="A8" s="18" t="s">
        <v>2</v>
      </c>
      <c r="B8" s="15">
        <v>235</v>
      </c>
      <c r="C8" s="13">
        <f t="shared" ref="C8:C15" si="1">IF(B$2=0,0,B8/B$2)</f>
        <v>0.32729805013927576</v>
      </c>
      <c r="E8" s="25" t="s">
        <v>69</v>
      </c>
      <c r="F8" s="22" t="s">
        <v>24</v>
      </c>
      <c r="G8" s="15">
        <v>230</v>
      </c>
      <c r="H8" s="79">
        <f>IF(B$20=0,0,G8/B$20)</f>
        <v>0.12899607403252944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241</v>
      </c>
      <c r="C9" s="13">
        <f t="shared" si="1"/>
        <v>0.33565459610027853</v>
      </c>
      <c r="E9" s="25" t="s">
        <v>89</v>
      </c>
      <c r="F9" s="22" t="s">
        <v>44</v>
      </c>
      <c r="G9" s="15">
        <v>217</v>
      </c>
      <c r="H9" s="79">
        <f>IF(B$20=0,0,G9/B$20)</f>
        <v>0.12170499158721257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242</v>
      </c>
      <c r="C10" s="2">
        <f t="shared" si="1"/>
        <v>0.3370473537604457</v>
      </c>
      <c r="E10" s="25" t="s">
        <v>70</v>
      </c>
      <c r="F10" s="22" t="s">
        <v>25</v>
      </c>
      <c r="G10" s="15">
        <v>203</v>
      </c>
      <c r="H10" s="79">
        <f>IF(B$20=0,0,G10/B$20)</f>
        <v>0.11385305664610207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-1.9658119658119648</v>
      </c>
      <c r="Q10" s="67">
        <v>234</v>
      </c>
      <c r="R10" s="58">
        <v>-459.99999999999977</v>
      </c>
    </row>
    <row r="11" spans="1:18" x14ac:dyDescent="0.4">
      <c r="A11" s="19" t="s">
        <v>198</v>
      </c>
      <c r="B11" s="89">
        <f>IF(B8=0,0,C11/B8)</f>
        <v>36.80978723404256</v>
      </c>
      <c r="C11" s="90">
        <v>8650.3000000000011</v>
      </c>
      <c r="E11" s="25" t="s">
        <v>65</v>
      </c>
      <c r="F11" s="22" t="s">
        <v>21</v>
      </c>
      <c r="G11" s="15">
        <v>155</v>
      </c>
      <c r="H11" s="79">
        <f>IF(B$20=0,0,G11/B$20)</f>
        <v>8.6932136848008976E-2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-1.0024999999999999</v>
      </c>
      <c r="Q11" s="68">
        <v>240</v>
      </c>
      <c r="R11" s="59">
        <v>-240.6</v>
      </c>
    </row>
    <row r="12" spans="1:18" x14ac:dyDescent="0.4">
      <c r="A12" s="19" t="s">
        <v>199</v>
      </c>
      <c r="B12" s="89">
        <f>IF(B9=0,0,C12/B9)</f>
        <v>-1.7788381742738588</v>
      </c>
      <c r="C12" s="90">
        <v>-428.7</v>
      </c>
      <c r="E12" s="25" t="s">
        <v>71</v>
      </c>
      <c r="F12" s="22" t="s">
        <v>26</v>
      </c>
      <c r="G12" s="15">
        <v>145</v>
      </c>
      <c r="H12" s="79">
        <f>IF(B$20=0,0,G12/B$20)</f>
        <v>8.1323611890072908E-2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-2.0355371900826444</v>
      </c>
      <c r="Q12" s="69">
        <v>242</v>
      </c>
      <c r="R12" s="60">
        <v>-492.59999999999991</v>
      </c>
    </row>
    <row r="13" spans="1:18" x14ac:dyDescent="0.4">
      <c r="A13" s="19" t="s">
        <v>200</v>
      </c>
      <c r="B13" s="89">
        <f>IF(B10=0,0,C13/B10)</f>
        <v>-38.7607438016529</v>
      </c>
      <c r="C13" s="90">
        <v>-9380.1000000000022</v>
      </c>
      <c r="E13" s="25" t="s">
        <v>86</v>
      </c>
      <c r="F13" s="22" t="s">
        <v>41</v>
      </c>
      <c r="G13" s="15">
        <v>88</v>
      </c>
      <c r="H13" s="79">
        <f>IF(B$20=0,0,G13/B$20)</f>
        <v>4.9355019629837356E-2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-1.2432649139613996</v>
      </c>
      <c r="C14" s="127"/>
      <c r="E14" s="25" t="s">
        <v>83</v>
      </c>
      <c r="F14" s="22" t="s">
        <v>38</v>
      </c>
      <c r="G14" s="15">
        <v>74</v>
      </c>
      <c r="H14" s="79">
        <f>IF(B$20=0,0,G14/B$20)</f>
        <v>4.1503084688726863E-2</v>
      </c>
      <c r="I14" s="49">
        <v>12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0.10724233983286909</v>
      </c>
      <c r="E15" s="25" t="s">
        <v>78</v>
      </c>
      <c r="F15" s="22" t="s">
        <v>33</v>
      </c>
      <c r="G15" s="15">
        <v>63</v>
      </c>
      <c r="H15" s="79">
        <f>IF(B$20=0,0,G15/B$20)</f>
        <v>3.5333707234997194E-2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1358</v>
      </c>
      <c r="C16" s="4">
        <f>IF(B$3=0,0,B16/B$3)</f>
        <v>0.23142467620995227</v>
      </c>
      <c r="E16" s="25" t="s">
        <v>81</v>
      </c>
      <c r="F16" s="22" t="s">
        <v>36</v>
      </c>
      <c r="G16" s="15">
        <v>51</v>
      </c>
      <c r="H16" s="79">
        <f>IF(B$20=0,0,G16/B$20)</f>
        <v>2.8603477285473921E-2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1392</v>
      </c>
      <c r="C17" s="13">
        <f>IF(B$3=0,0,B17/B$3)</f>
        <v>0.23721881390593047</v>
      </c>
      <c r="E17" s="25" t="s">
        <v>91</v>
      </c>
      <c r="F17" s="22" t="s">
        <v>46</v>
      </c>
      <c r="G17" s="15">
        <v>28</v>
      </c>
      <c r="H17" s="79">
        <f>IF(B$20=0,0,G17/B$20)</f>
        <v>1.5703869882220976E-2</v>
      </c>
      <c r="I17" s="49">
        <v>10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746</v>
      </c>
      <c r="C18" s="1">
        <f>IF(B$16=0,0,B18/B$16)</f>
        <v>0.54933726067746691</v>
      </c>
      <c r="E18" s="25" t="s">
        <v>79</v>
      </c>
      <c r="F18" s="22" t="s">
        <v>34</v>
      </c>
      <c r="G18" s="15">
        <v>21</v>
      </c>
      <c r="H18" s="79">
        <f>IF(B$20=0,0,G18/B$20)</f>
        <v>1.1777902411665733E-2</v>
      </c>
      <c r="I18" s="49">
        <v>14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543</v>
      </c>
      <c r="C19" s="1">
        <f>IF(B$17=0,0,B19/B$17)</f>
        <v>0.39008620689655171</v>
      </c>
      <c r="E19" s="25" t="s">
        <v>73</v>
      </c>
      <c r="F19" s="22" t="s">
        <v>28</v>
      </c>
      <c r="G19" s="15">
        <v>11</v>
      </c>
      <c r="H19" s="79">
        <f>IF(B$20=0,0,G19/B$20)</f>
        <v>6.1693774537296695E-3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1783</v>
      </c>
      <c r="C20" s="1">
        <f>IF(B$3=0,0,B20/B$3)</f>
        <v>0.30385139740967959</v>
      </c>
      <c r="E20" s="25" t="s">
        <v>150</v>
      </c>
      <c r="F20" s="22" t="s">
        <v>151</v>
      </c>
      <c r="G20" s="15">
        <v>11</v>
      </c>
      <c r="H20" s="79">
        <f>IF(B$20=0,0,G20/B$20)</f>
        <v>6.1693774537296695E-3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10.500467289719623</v>
      </c>
      <c r="Q20" s="68">
        <v>214</v>
      </c>
      <c r="R20" s="59">
        <v>2247.0999999999995</v>
      </c>
    </row>
    <row r="21" spans="1:18" x14ac:dyDescent="0.4">
      <c r="A21" s="18" t="s">
        <v>13</v>
      </c>
      <c r="B21" s="15">
        <v>952</v>
      </c>
      <c r="C21" s="13">
        <f>IF(B$3=0,0,B21/B$3)</f>
        <v>0.16223585548738922</v>
      </c>
      <c r="E21" s="25" t="s">
        <v>74</v>
      </c>
      <c r="F21" s="22" t="s">
        <v>29</v>
      </c>
      <c r="G21" s="15">
        <v>9</v>
      </c>
      <c r="H21" s="79">
        <f>IF(B$20=0,0,G21/B$20)</f>
        <v>5.0476724621424567E-3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747</v>
      </c>
      <c r="C22" s="13">
        <f>IF(B$20=0,0,B22/B$20)</f>
        <v>0.41895681435782389</v>
      </c>
      <c r="E22" s="25" t="s">
        <v>77</v>
      </c>
      <c r="F22" s="22" t="s">
        <v>32</v>
      </c>
      <c r="G22" s="15">
        <v>9</v>
      </c>
      <c r="H22" s="79">
        <f>IF(B$20=0,0,G22/B$20)</f>
        <v>5.0476724621424567E-3</v>
      </c>
      <c r="I22" s="49">
        <v>6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1036</v>
      </c>
      <c r="C23" s="13">
        <f>IF(B$20=0,0,B23/B$20)</f>
        <v>0.58104318564217616</v>
      </c>
      <c r="E23" s="25" t="s">
        <v>75</v>
      </c>
      <c r="F23" s="22" t="s">
        <v>30</v>
      </c>
      <c r="G23" s="15">
        <v>7</v>
      </c>
      <c r="H23" s="79">
        <f>IF(B$20=0,0,G23/B$20)</f>
        <v>3.9259674705552439E-3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746</v>
      </c>
      <c r="C24" s="13">
        <f>IF(B$20=0,0,B24/B$20)</f>
        <v>0.41839596186203026</v>
      </c>
      <c r="E24" s="25" t="s">
        <v>92</v>
      </c>
      <c r="F24" s="22" t="s">
        <v>47</v>
      </c>
      <c r="G24" s="15">
        <v>7</v>
      </c>
      <c r="H24" s="79">
        <f>IF(B$20=0,0,G24/B$20)</f>
        <v>3.9259674705552439E-3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-2.414056224899598</v>
      </c>
      <c r="Q24" s="68">
        <v>249</v>
      </c>
      <c r="R24" s="59">
        <v>-601.09999999999991</v>
      </c>
    </row>
    <row r="25" spans="1:18" x14ac:dyDescent="0.4">
      <c r="A25" s="18" t="s">
        <v>175</v>
      </c>
      <c r="B25" s="15">
        <v>543</v>
      </c>
      <c r="C25" s="13">
        <f>IF(B$20=0,0,B25/B$20)</f>
        <v>0.30454290521592819</v>
      </c>
      <c r="E25" s="25" t="s">
        <v>84</v>
      </c>
      <c r="F25" s="22" t="s">
        <v>39</v>
      </c>
      <c r="G25" s="15">
        <v>4</v>
      </c>
      <c r="H25" s="79">
        <f>IF(B$20=0,0,G25/B$20)</f>
        <v>2.2434099831744251E-3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494</v>
      </c>
      <c r="C26" s="13">
        <f>IF(B$20=0,0,B26/B$20)</f>
        <v>0.27706113292204149</v>
      </c>
      <c r="E26" s="25" t="s">
        <v>87</v>
      </c>
      <c r="F26" s="22" t="s">
        <v>42</v>
      </c>
      <c r="G26" s="15">
        <v>4</v>
      </c>
      <c r="H26" s="79">
        <f>IF(B$20=0,0,G26/B$20)</f>
        <v>2.2434099831744251E-3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8288.2220975883338</v>
      </c>
      <c r="C27" s="3">
        <v>14777900</v>
      </c>
      <c r="E27" s="25" t="s">
        <v>90</v>
      </c>
      <c r="F27" s="22" t="s">
        <v>45</v>
      </c>
      <c r="G27" s="15">
        <v>4</v>
      </c>
      <c r="H27" s="79">
        <f>IF(B$20=0,0,G27/B$20)</f>
        <v>2.2434099831744251E-3</v>
      </c>
      <c r="I27" s="49">
        <v>3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8909.5161290322576</v>
      </c>
      <c r="C28" s="87">
        <v>11047800</v>
      </c>
      <c r="E28" s="25" t="s">
        <v>93</v>
      </c>
      <c r="F28" s="22" t="s">
        <v>48</v>
      </c>
      <c r="G28" s="15">
        <v>4</v>
      </c>
      <c r="H28" s="79">
        <f>IF(B$20=0,0,G28/B$20)</f>
        <v>2.2434099831744251E-3</v>
      </c>
      <c r="I28" s="49">
        <v>8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-10.015413533834591</v>
      </c>
      <c r="Q28" s="68">
        <v>532</v>
      </c>
      <c r="R28" s="59">
        <v>-5328.2000000000025</v>
      </c>
    </row>
    <row r="29" spans="1:18" x14ac:dyDescent="0.4">
      <c r="A29" s="19" t="s">
        <v>160</v>
      </c>
      <c r="B29" s="86">
        <f>IF(B$19=0,0,C29/B$19)</f>
        <v>6869.4290976058928</v>
      </c>
      <c r="C29" s="87">
        <v>3730100</v>
      </c>
      <c r="E29" s="25" t="s">
        <v>88</v>
      </c>
      <c r="F29" s="22" t="s">
        <v>43</v>
      </c>
      <c r="G29" s="15">
        <v>2</v>
      </c>
      <c r="H29" s="79">
        <f>IF(B$20=0,0,G29/B$20)</f>
        <v>1.1217049915872126E-3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-8425</v>
      </c>
      <c r="C30" s="87">
        <v>-8020600</v>
      </c>
      <c r="E30" s="25" t="s">
        <v>76</v>
      </c>
      <c r="F30" s="22" t="s">
        <v>31</v>
      </c>
      <c r="G30" s="15">
        <v>1</v>
      </c>
      <c r="H30" s="79">
        <f>IF(B$20=0,0,G30/B$20)</f>
        <v>5.6085249579360629E-4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5.6085249579360629E-4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5.6085249579360629E-4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5.6085249579360629E-4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5.6085249579360629E-4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2.5562372188139061E-3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118</v>
      </c>
      <c r="C37" s="88">
        <f t="shared" ref="C37:C49" si="2">IF(B$20=0,0,B37/B$20)</f>
        <v>6.6180594503645537E-2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329</v>
      </c>
      <c r="C38" s="13">
        <f t="shared" si="2"/>
        <v>0.18452047111609646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375</v>
      </c>
      <c r="C39" s="13">
        <f t="shared" si="2"/>
        <v>0.21031968592260236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330</v>
      </c>
      <c r="C40" s="13">
        <f t="shared" si="2"/>
        <v>0.18508132361189009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246</v>
      </c>
      <c r="C41" s="13">
        <f t="shared" si="2"/>
        <v>0.13796971396522714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144</v>
      </c>
      <c r="C42" s="13">
        <f t="shared" si="2"/>
        <v>8.0762759394279307E-2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76</v>
      </c>
      <c r="C43" s="13">
        <f t="shared" si="2"/>
        <v>4.2624789680314079E-2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50</v>
      </c>
      <c r="C44" s="13">
        <f t="shared" si="2"/>
        <v>2.8042624789680313E-2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1.5703869882220976E-2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17</v>
      </c>
      <c r="C46" s="13">
        <f t="shared" si="2"/>
        <v>9.534492428491307E-3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6.730229949523275E-3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1.6825574873808188E-3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1.0095344924284913E-2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5742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1746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  <row r="696" spans="11:13" x14ac:dyDescent="0.4">
      <c r="K696" s="65">
        <v>694</v>
      </c>
      <c r="L696" s="102">
        <v>-1342.8000000000006</v>
      </c>
      <c r="M696" s="100">
        <v>1525.3958783244625</v>
      </c>
    </row>
    <row r="697" spans="11:13" x14ac:dyDescent="0.4">
      <c r="K697" s="65">
        <v>695</v>
      </c>
      <c r="L697" s="102">
        <v>-1375.8000000000006</v>
      </c>
      <c r="M697" s="100">
        <v>1519.8735030545158</v>
      </c>
    </row>
    <row r="698" spans="11:13" x14ac:dyDescent="0.4">
      <c r="K698" s="65">
        <v>696</v>
      </c>
      <c r="L698" s="102">
        <v>-1330.1000000000006</v>
      </c>
      <c r="M698" s="100">
        <v>1528.5502620361888</v>
      </c>
    </row>
    <row r="699" spans="11:13" x14ac:dyDescent="0.4">
      <c r="K699" s="65">
        <v>697</v>
      </c>
      <c r="L699" s="102">
        <v>-1381.7000000000007</v>
      </c>
      <c r="M699" s="100">
        <v>1519.6669604639717</v>
      </c>
    </row>
    <row r="700" spans="11:13" x14ac:dyDescent="0.4">
      <c r="K700" s="65">
        <v>698</v>
      </c>
      <c r="L700" s="102">
        <v>-1421.8000000000006</v>
      </c>
      <c r="M700" s="100">
        <v>1512.9009587011878</v>
      </c>
    </row>
    <row r="701" spans="11:13" x14ac:dyDescent="0.4">
      <c r="K701" s="65">
        <v>699</v>
      </c>
      <c r="L701" s="102">
        <v>-1430.9000000000005</v>
      </c>
      <c r="M701" s="100">
        <v>1511.7615529489808</v>
      </c>
    </row>
    <row r="702" spans="11:13" x14ac:dyDescent="0.4">
      <c r="K702" s="65">
        <v>700</v>
      </c>
      <c r="L702" s="102">
        <v>-1363.8000000000006</v>
      </c>
      <c r="M702" s="100">
        <v>1524.3449836312868</v>
      </c>
    </row>
    <row r="703" spans="11:13" x14ac:dyDescent="0.4">
      <c r="K703" s="65">
        <v>701</v>
      </c>
      <c r="L703" s="102">
        <v>-1332.3000000000006</v>
      </c>
      <c r="M703" s="100">
        <v>1530.804913729499</v>
      </c>
    </row>
    <row r="704" spans="11:13" x14ac:dyDescent="0.4">
      <c r="K704" s="65">
        <v>702</v>
      </c>
      <c r="L704" s="102">
        <v>-1302.1000000000006</v>
      </c>
      <c r="M704" s="100">
        <v>1536.992084247122</v>
      </c>
    </row>
    <row r="705" spans="11:13" x14ac:dyDescent="0.4">
      <c r="K705" s="65">
        <v>703</v>
      </c>
      <c r="L705" s="102">
        <v>-1335.9000000000005</v>
      </c>
      <c r="M705" s="100">
        <v>1531.6221317416391</v>
      </c>
    </row>
    <row r="706" spans="11:13" x14ac:dyDescent="0.4">
      <c r="K706" s="65">
        <v>704</v>
      </c>
      <c r="L706" s="102">
        <v>-1267.5000000000007</v>
      </c>
      <c r="M706" s="100">
        <v>1544.6803989511893</v>
      </c>
    </row>
    <row r="707" spans="11:13" x14ac:dyDescent="0.4">
      <c r="K707" s="65">
        <v>705</v>
      </c>
      <c r="L707" s="102">
        <v>-1312.8000000000006</v>
      </c>
      <c r="M707" s="100">
        <v>1537.1943165574821</v>
      </c>
    </row>
    <row r="708" spans="11:13" x14ac:dyDescent="0.4">
      <c r="K708" s="65">
        <v>706</v>
      </c>
      <c r="L708" s="102">
        <v>-1342.9000000000005</v>
      </c>
      <c r="M708" s="100">
        <v>1532.4891506581373</v>
      </c>
    </row>
    <row r="709" spans="11:13" x14ac:dyDescent="0.4">
      <c r="K709" s="65">
        <v>707</v>
      </c>
      <c r="L709" s="102">
        <v>-1308.9000000000005</v>
      </c>
      <c r="M709" s="100">
        <v>1539.3502157541884</v>
      </c>
    </row>
    <row r="710" spans="11:13" x14ac:dyDescent="0.4">
      <c r="K710" s="65">
        <v>708</v>
      </c>
      <c r="L710" s="102">
        <v>-1340.9000000000005</v>
      </c>
      <c r="M710" s="100">
        <v>1534.2901144596633</v>
      </c>
    </row>
    <row r="711" spans="11:13" x14ac:dyDescent="0.4">
      <c r="K711" s="65">
        <v>709</v>
      </c>
      <c r="L711" s="102">
        <v>-1333.7000000000007</v>
      </c>
      <c r="M711" s="100">
        <v>1536.3163737729053</v>
      </c>
    </row>
    <row r="712" spans="11:13" x14ac:dyDescent="0.4">
      <c r="K712" s="65">
        <v>710</v>
      </c>
      <c r="L712" s="102">
        <v>-1317.4000000000005</v>
      </c>
      <c r="M712" s="100">
        <v>1539.9684755302678</v>
      </c>
    </row>
    <row r="713" spans="11:13" x14ac:dyDescent="0.4">
      <c r="K713" s="65">
        <v>711</v>
      </c>
      <c r="L713" s="102">
        <v>-1348.2000000000007</v>
      </c>
      <c r="M713" s="100">
        <v>1535.1206646770863</v>
      </c>
    </row>
    <row r="714" spans="11:13" x14ac:dyDescent="0.4">
      <c r="K714" s="65">
        <v>712</v>
      </c>
      <c r="L714" s="102">
        <v>-1378.1000000000006</v>
      </c>
      <c r="M714" s="100">
        <v>1530.0679406890238</v>
      </c>
    </row>
    <row r="715" spans="11:13" x14ac:dyDescent="0.4">
      <c r="K715" s="65">
        <v>713</v>
      </c>
      <c r="L715" s="102">
        <v>-1312.4000000000005</v>
      </c>
      <c r="M715" s="100">
        <v>1542.2535330448895</v>
      </c>
    </row>
    <row r="716" spans="11:13" x14ac:dyDescent="0.4">
      <c r="K716" s="65">
        <v>714</v>
      </c>
      <c r="L716" s="102">
        <v>-1278.1000000000006</v>
      </c>
      <c r="M716" s="100">
        <v>1548.7140118466202</v>
      </c>
    </row>
    <row r="717" spans="11:13" x14ac:dyDescent="0.4">
      <c r="K717" s="65">
        <v>715</v>
      </c>
      <c r="L717" s="102">
        <v>-1231.3000000000006</v>
      </c>
      <c r="M717" s="100">
        <v>1557.3857277755405</v>
      </c>
    </row>
    <row r="718" spans="11:13" x14ac:dyDescent="0.4">
      <c r="K718" s="65">
        <v>716</v>
      </c>
      <c r="L718" s="102">
        <v>-1193.1000000000006</v>
      </c>
      <c r="M718" s="100">
        <v>1564.4574134088873</v>
      </c>
    </row>
    <row r="719" spans="11:13" x14ac:dyDescent="0.4">
      <c r="K719" s="65">
        <v>717</v>
      </c>
      <c r="L719" s="102">
        <v>-1134.6000000000006</v>
      </c>
      <c r="M719" s="100">
        <v>1575.1346689284339</v>
      </c>
    </row>
    <row r="720" spans="11:13" x14ac:dyDescent="0.4">
      <c r="K720" s="65">
        <v>718</v>
      </c>
      <c r="L720" s="102">
        <v>-1158.5000000000007</v>
      </c>
      <c r="M720" s="100">
        <v>1570.9218609148634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1BE27-BCA7-4F80-9EF6-27C593A4F26B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21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19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19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15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3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DA676-805F-4C3A-9E59-0F8CE7C0930B}">
  <sheetPr codeName="Sheet38"/>
  <dimension ref="A1:R67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671</v>
      </c>
      <c r="C2" s="121"/>
      <c r="E2" s="24" t="s">
        <v>66</v>
      </c>
      <c r="F2" s="10" t="s">
        <v>22</v>
      </c>
      <c r="G2" s="5">
        <v>1289</v>
      </c>
      <c r="H2" s="78">
        <f>IF(B$20=0,0,G2/B$20)</f>
        <v>0.84469200524246391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761.72465960665659</v>
      </c>
      <c r="Q2" s="67">
        <v>661</v>
      </c>
      <c r="R2" s="54">
        <v>503500</v>
      </c>
    </row>
    <row r="3" spans="1:18" x14ac:dyDescent="0.4">
      <c r="A3" s="18" t="s">
        <v>8</v>
      </c>
      <c r="B3" s="122">
        <v>5467</v>
      </c>
      <c r="C3" s="123"/>
      <c r="E3" s="25" t="s">
        <v>72</v>
      </c>
      <c r="F3" s="22" t="s">
        <v>27</v>
      </c>
      <c r="G3" s="15">
        <v>859</v>
      </c>
      <c r="H3" s="79">
        <f>IF(B$20=0,0,G3/B$20)</f>
        <v>0.5629095674967235</v>
      </c>
      <c r="I3" s="49">
        <v>5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-623.52941176470586</v>
      </c>
      <c r="Q3" s="68">
        <v>646</v>
      </c>
      <c r="R3" s="55">
        <v>-402800</v>
      </c>
    </row>
    <row r="4" spans="1:18" x14ac:dyDescent="0.4">
      <c r="A4" s="18" t="s">
        <v>6</v>
      </c>
      <c r="B4" s="124">
        <v>247.70000000000041</v>
      </c>
      <c r="C4" s="125"/>
      <c r="E4" s="25" t="s">
        <v>64</v>
      </c>
      <c r="F4" s="22" t="s">
        <v>20</v>
      </c>
      <c r="G4" s="15">
        <v>835</v>
      </c>
      <c r="H4" s="79">
        <f>IF(B$20=0,0,G4/B$20)</f>
        <v>0.54718217562254257</v>
      </c>
      <c r="I4" s="49">
        <v>10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-172.56198347107437</v>
      </c>
      <c r="Q4" s="68">
        <v>605</v>
      </c>
      <c r="R4" s="55">
        <v>-104400</v>
      </c>
    </row>
    <row r="5" spans="1:18" x14ac:dyDescent="0.4">
      <c r="A5" s="18" t="s">
        <v>7</v>
      </c>
      <c r="B5" s="126">
        <f>IF(B$2=0,0,B$4/B$2)</f>
        <v>0.3691505216095386</v>
      </c>
      <c r="C5" s="127"/>
      <c r="E5" s="25" t="s">
        <v>68</v>
      </c>
      <c r="F5" s="22" t="s">
        <v>12</v>
      </c>
      <c r="G5" s="15">
        <v>523</v>
      </c>
      <c r="H5" s="79">
        <f>IF(B$20=0,0,G5/B$20)</f>
        <v>0.34272608125819137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194.44444444444446</v>
      </c>
      <c r="Q5" s="68">
        <v>558</v>
      </c>
      <c r="R5" s="55">
        <v>108500</v>
      </c>
    </row>
    <row r="6" spans="1:18" x14ac:dyDescent="0.4">
      <c r="A6" s="18" t="s">
        <v>204</v>
      </c>
      <c r="B6" s="128">
        <v>1590.8436947948335</v>
      </c>
      <c r="C6" s="129"/>
      <c r="E6" s="25" t="s">
        <v>67</v>
      </c>
      <c r="F6" s="22" t="s">
        <v>23</v>
      </c>
      <c r="G6" s="15">
        <v>513</v>
      </c>
      <c r="H6" s="79">
        <f>IF(B$20=0,0,G6/B$20)</f>
        <v>0.336173001310616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-253.125</v>
      </c>
      <c r="Q6" s="68">
        <v>512</v>
      </c>
      <c r="R6" s="55">
        <v>-129600</v>
      </c>
    </row>
    <row r="7" spans="1:18" x14ac:dyDescent="0.4">
      <c r="A7" s="18" t="s">
        <v>1</v>
      </c>
      <c r="B7" s="130">
        <f>IF(B$2=0,0,(B$8*1+B$9*2+B$10*3)/B$2)</f>
        <v>2.0104321907600595</v>
      </c>
      <c r="C7" s="131"/>
      <c r="E7" s="25" t="s">
        <v>154</v>
      </c>
      <c r="F7" s="22" t="s">
        <v>155</v>
      </c>
      <c r="G7" s="15">
        <v>500</v>
      </c>
      <c r="H7" s="79">
        <f>IF(B$20=0,0,G7/B$20)</f>
        <v>0.32765399737876805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562.97169811320759</v>
      </c>
      <c r="Q7" s="69">
        <v>424</v>
      </c>
      <c r="R7" s="56">
        <v>238700</v>
      </c>
    </row>
    <row r="8" spans="1:18" x14ac:dyDescent="0.4">
      <c r="A8" s="18" t="s">
        <v>2</v>
      </c>
      <c r="B8" s="15">
        <v>227</v>
      </c>
      <c r="C8" s="13">
        <f t="shared" ref="C8:C15" si="1">IF(B$2=0,0,B8/B$2)</f>
        <v>0.338301043219076</v>
      </c>
      <c r="E8" s="25" t="s">
        <v>69</v>
      </c>
      <c r="F8" s="22" t="s">
        <v>24</v>
      </c>
      <c r="G8" s="15">
        <v>269</v>
      </c>
      <c r="H8" s="79">
        <f>IF(B$20=0,0,G8/B$20)</f>
        <v>0.17627785058977719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210</v>
      </c>
      <c r="C9" s="13">
        <f t="shared" si="1"/>
        <v>0.31296572280178836</v>
      </c>
      <c r="E9" s="25" t="s">
        <v>89</v>
      </c>
      <c r="F9" s="22" t="s">
        <v>44</v>
      </c>
      <c r="G9" s="15">
        <v>260</v>
      </c>
      <c r="H9" s="79">
        <f>IF(B$20=0,0,G9/B$20)</f>
        <v>0.17038007863695936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234</v>
      </c>
      <c r="C10" s="2">
        <f t="shared" si="1"/>
        <v>0.34873323397913564</v>
      </c>
      <c r="E10" s="25" t="s">
        <v>65</v>
      </c>
      <c r="F10" s="22" t="s">
        <v>21</v>
      </c>
      <c r="G10" s="15">
        <v>186</v>
      </c>
      <c r="H10" s="79">
        <f>IF(B$20=0,0,G10/B$20)</f>
        <v>0.1218872870249017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-4.1368888888888895</v>
      </c>
      <c r="Q10" s="67">
        <v>225</v>
      </c>
      <c r="R10" s="58">
        <v>-930.80000000000007</v>
      </c>
    </row>
    <row r="11" spans="1:18" x14ac:dyDescent="0.4">
      <c r="A11" s="19" t="s">
        <v>198</v>
      </c>
      <c r="B11" s="89">
        <f>IF(B8=0,0,C11/B8)</f>
        <v>41.022466960352425</v>
      </c>
      <c r="C11" s="90">
        <v>9312.1</v>
      </c>
      <c r="E11" s="25" t="s">
        <v>70</v>
      </c>
      <c r="F11" s="22" t="s">
        <v>25</v>
      </c>
      <c r="G11" s="15">
        <v>171</v>
      </c>
      <c r="H11" s="79">
        <f>IF(B$20=0,0,G11/B$20)</f>
        <v>0.11205766710353866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3.5612334801762109</v>
      </c>
      <c r="Q11" s="68">
        <v>227</v>
      </c>
      <c r="R11" s="59">
        <v>808.39999999999986</v>
      </c>
    </row>
    <row r="12" spans="1:18" x14ac:dyDescent="0.4">
      <c r="A12" s="19" t="s">
        <v>199</v>
      </c>
      <c r="B12" s="89">
        <f>IF(B9=0,0,C12/B9)</f>
        <v>-0.92476190476190512</v>
      </c>
      <c r="C12" s="90">
        <v>-194.20000000000007</v>
      </c>
      <c r="E12" s="25" t="s">
        <v>86</v>
      </c>
      <c r="F12" s="22" t="s">
        <v>41</v>
      </c>
      <c r="G12" s="15">
        <v>99</v>
      </c>
      <c r="H12" s="79">
        <f>IF(B$20=0,0,G12/B$20)</f>
        <v>6.487549148099607E-2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2.2333333333333334</v>
      </c>
      <c r="Q12" s="69">
        <v>216</v>
      </c>
      <c r="R12" s="60">
        <v>482.4</v>
      </c>
    </row>
    <row r="13" spans="1:18" x14ac:dyDescent="0.4">
      <c r="A13" s="19" t="s">
        <v>200</v>
      </c>
      <c r="B13" s="89">
        <f>IF(B10=0,0,C13/B10)</f>
        <v>-37.906837606837612</v>
      </c>
      <c r="C13" s="90">
        <v>-8870.2000000000007</v>
      </c>
      <c r="E13" s="25" t="s">
        <v>71</v>
      </c>
      <c r="F13" s="22" t="s">
        <v>26</v>
      </c>
      <c r="G13" s="15">
        <v>96</v>
      </c>
      <c r="H13" s="79">
        <f>IF(B$20=0,0,G13/B$20)</f>
        <v>6.2909567496723454E-2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0.73028914958430136</v>
      </c>
      <c r="C14" s="127"/>
      <c r="E14" s="25" t="s">
        <v>83</v>
      </c>
      <c r="F14" s="22" t="s">
        <v>38</v>
      </c>
      <c r="G14" s="15">
        <v>49</v>
      </c>
      <c r="H14" s="79">
        <f>IF(B$20=0,0,G14/B$20)</f>
        <v>3.2110091743119268E-2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93</v>
      </c>
      <c r="C15" s="14">
        <f t="shared" si="1"/>
        <v>0.13859910581222057</v>
      </c>
      <c r="E15" s="25" t="s">
        <v>91</v>
      </c>
      <c r="F15" s="22" t="s">
        <v>46</v>
      </c>
      <c r="G15" s="15">
        <v>44</v>
      </c>
      <c r="H15" s="79">
        <f>IF(B$20=0,0,G15/B$20)</f>
        <v>2.8833551769331587E-2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1630</v>
      </c>
      <c r="C16" s="4">
        <f>IF(B$3=0,0,B16/B$3)</f>
        <v>0.29815255167367843</v>
      </c>
      <c r="E16" s="25" t="s">
        <v>78</v>
      </c>
      <c r="F16" s="22" t="s">
        <v>33</v>
      </c>
      <c r="G16" s="15">
        <v>42</v>
      </c>
      <c r="H16" s="79">
        <f>IF(B$20=0,0,G16/B$20)</f>
        <v>2.7522935779816515E-2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1066</v>
      </c>
      <c r="C17" s="13">
        <f>IF(B$3=0,0,B17/B$3)</f>
        <v>0.19498811048106823</v>
      </c>
      <c r="E17" s="25" t="s">
        <v>150</v>
      </c>
      <c r="F17" s="22" t="s">
        <v>151</v>
      </c>
      <c r="G17" s="15">
        <v>40</v>
      </c>
      <c r="H17" s="79">
        <f>IF(B$20=0,0,G17/B$20)</f>
        <v>2.621231979030144E-2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878</v>
      </c>
      <c r="C18" s="1">
        <f>IF(B$16=0,0,B18/B$16)</f>
        <v>0.53865030674846626</v>
      </c>
      <c r="E18" s="25" t="s">
        <v>81</v>
      </c>
      <c r="F18" s="22" t="s">
        <v>36</v>
      </c>
      <c r="G18" s="15">
        <v>37</v>
      </c>
      <c r="H18" s="79">
        <f>IF(B$20=0,0,G18/B$20)</f>
        <v>2.4246395806028834E-2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394</v>
      </c>
      <c r="C19" s="1">
        <f>IF(B$17=0,0,B19/B$17)</f>
        <v>0.3696060037523452</v>
      </c>
      <c r="E19" s="25" t="s">
        <v>79</v>
      </c>
      <c r="F19" s="22" t="s">
        <v>34</v>
      </c>
      <c r="G19" s="15">
        <v>19</v>
      </c>
      <c r="H19" s="79">
        <f>IF(B$20=0,0,G19/B$20)</f>
        <v>1.2450851900393184E-2</v>
      </c>
      <c r="I19" s="49">
        <v>12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1526</v>
      </c>
      <c r="C20" s="1">
        <f>IF(B$3=0,0,B20/B$3)</f>
        <v>0.27912932138284252</v>
      </c>
      <c r="E20" s="25" t="s">
        <v>73</v>
      </c>
      <c r="F20" s="22" t="s">
        <v>28</v>
      </c>
      <c r="G20" s="15">
        <v>16</v>
      </c>
      <c r="H20" s="79">
        <f>IF(B$20=0,0,G20/B$20)</f>
        <v>1.0484927916120577E-2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10.551388888888889</v>
      </c>
      <c r="Q20" s="68">
        <v>72</v>
      </c>
      <c r="R20" s="59">
        <v>759.7</v>
      </c>
    </row>
    <row r="21" spans="1:18" x14ac:dyDescent="0.4">
      <c r="A21" s="18" t="s">
        <v>13</v>
      </c>
      <c r="B21" s="15">
        <v>995</v>
      </c>
      <c r="C21" s="13">
        <f>IF(B$3=0,0,B21/B$3)</f>
        <v>0.18200109749405524</v>
      </c>
      <c r="E21" s="25" t="s">
        <v>92</v>
      </c>
      <c r="F21" s="22" t="s">
        <v>47</v>
      </c>
      <c r="G21" s="15">
        <v>14</v>
      </c>
      <c r="H21" s="79">
        <f>IF(B$20=0,0,G21/B$20)</f>
        <v>9.1743119266055051E-3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7.663565891472869</v>
      </c>
      <c r="Q21" s="68">
        <v>129</v>
      </c>
      <c r="R21" s="59">
        <v>988.60000000000014</v>
      </c>
    </row>
    <row r="22" spans="1:18" x14ac:dyDescent="0.4">
      <c r="A22" s="18" t="s">
        <v>12</v>
      </c>
      <c r="B22" s="15">
        <v>702</v>
      </c>
      <c r="C22" s="13">
        <f>IF(B$20=0,0,B22/B$20)</f>
        <v>0.4600262123197903</v>
      </c>
      <c r="E22" s="25" t="s">
        <v>75</v>
      </c>
      <c r="F22" s="22" t="s">
        <v>30</v>
      </c>
      <c r="G22" s="15">
        <v>11</v>
      </c>
      <c r="H22" s="79">
        <f>IF(B$20=0,0,G22/B$20)</f>
        <v>7.2083879423328967E-3</v>
      </c>
      <c r="I22" s="49">
        <v>4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824</v>
      </c>
      <c r="C23" s="13">
        <f>IF(B$20=0,0,B23/B$20)</f>
        <v>0.53997378768020965</v>
      </c>
      <c r="E23" s="25" t="s">
        <v>77</v>
      </c>
      <c r="F23" s="22" t="s">
        <v>32</v>
      </c>
      <c r="G23" s="15">
        <v>8</v>
      </c>
      <c r="H23" s="79">
        <f>IF(B$20=0,0,G23/B$20)</f>
        <v>5.2424639580602884E-3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2.4140562248995971</v>
      </c>
      <c r="Q23" s="68">
        <v>249</v>
      </c>
      <c r="R23" s="59">
        <v>601.09999999999968</v>
      </c>
    </row>
    <row r="24" spans="1:18" x14ac:dyDescent="0.4">
      <c r="A24" s="18" t="s">
        <v>177</v>
      </c>
      <c r="B24" s="15">
        <v>878</v>
      </c>
      <c r="C24" s="13">
        <f>IF(B$20=0,0,B24/B$20)</f>
        <v>0.57536041939711668</v>
      </c>
      <c r="E24" s="25" t="s">
        <v>85</v>
      </c>
      <c r="F24" s="22" t="s">
        <v>40</v>
      </c>
      <c r="G24" s="15">
        <v>7</v>
      </c>
      <c r="H24" s="79">
        <f>IF(B$20=0,0,G24/B$20)</f>
        <v>4.5871559633027525E-3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394</v>
      </c>
      <c r="C25" s="13">
        <f>IF(B$20=0,0,B25/B$20)</f>
        <v>0.25819134993446918</v>
      </c>
      <c r="E25" s="25" t="s">
        <v>84</v>
      </c>
      <c r="F25" s="22" t="s">
        <v>39</v>
      </c>
      <c r="G25" s="15">
        <v>6</v>
      </c>
      <c r="H25" s="79">
        <f>IF(B$20=0,0,G25/B$20)</f>
        <v>3.9318479685452159E-3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254</v>
      </c>
      <c r="C26" s="13">
        <f>IF(B$20=0,0,B26/B$20)</f>
        <v>0.16644823066841416</v>
      </c>
      <c r="E26" s="25" t="s">
        <v>93</v>
      </c>
      <c r="F26" s="22" t="s">
        <v>48</v>
      </c>
      <c r="G26" s="15">
        <v>5</v>
      </c>
      <c r="H26" s="79">
        <f>IF(B$20=0,0,G26/B$20)</f>
        <v>3.27653997378768E-3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10221.494102228047</v>
      </c>
      <c r="C27" s="3">
        <v>15598000</v>
      </c>
      <c r="E27" s="25" t="s">
        <v>88</v>
      </c>
      <c r="F27" s="22" t="s">
        <v>43</v>
      </c>
      <c r="G27" s="15">
        <v>3</v>
      </c>
      <c r="H27" s="79">
        <f>IF(B$20=0,0,G27/B$20)</f>
        <v>1.9659239842726079E-3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-5.3190789473684195</v>
      </c>
      <c r="Q27" s="68">
        <v>456</v>
      </c>
      <c r="R27" s="59">
        <v>-2425.4999999999991</v>
      </c>
    </row>
    <row r="28" spans="1:18" x14ac:dyDescent="0.4">
      <c r="A28" s="19" t="s">
        <v>159</v>
      </c>
      <c r="B28" s="86">
        <f>IF($B$20-B$19=0,0,C28/($B$20-B$19))</f>
        <v>10895.583038869258</v>
      </c>
      <c r="C28" s="87">
        <v>12333800</v>
      </c>
      <c r="E28" s="25" t="s">
        <v>90</v>
      </c>
      <c r="F28" s="22" t="s">
        <v>45</v>
      </c>
      <c r="G28" s="15">
        <v>3</v>
      </c>
      <c r="H28" s="79">
        <f>IF(B$20=0,0,G28/B$20)</f>
        <v>1.9659239842726079E-3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8284.7715736040609</v>
      </c>
      <c r="C29" s="87">
        <v>3264200</v>
      </c>
      <c r="E29" s="25" t="s">
        <v>74</v>
      </c>
      <c r="F29" s="22" t="s">
        <v>29</v>
      </c>
      <c r="G29" s="15">
        <v>2</v>
      </c>
      <c r="H29" s="79">
        <f>IF(B$20=0,0,G29/B$20)</f>
        <v>1.3106159895150721E-3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-8301.9095477386927</v>
      </c>
      <c r="C30" s="87">
        <v>-8260400</v>
      </c>
      <c r="E30" s="25" t="s">
        <v>87</v>
      </c>
      <c r="F30" s="22" t="s">
        <v>42</v>
      </c>
      <c r="G30" s="15">
        <v>2</v>
      </c>
      <c r="H30" s="79">
        <f>IF(B$20=0,0,G30/B$20)</f>
        <v>1.3106159895150721E-3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1.3106159895150721E-3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6.5530799475753605E-4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6.5530799475753605E-4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3.4753978415950249E-3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54</v>
      </c>
      <c r="C37" s="88">
        <f t="shared" ref="C37:C49" si="2">IF(B$20=0,0,B37/B$20)</f>
        <v>3.5386631716906945E-2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153</v>
      </c>
      <c r="C38" s="13">
        <f t="shared" si="2"/>
        <v>0.10026212319790301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233</v>
      </c>
      <c r="C39" s="13">
        <f t="shared" si="2"/>
        <v>0.1526867627785059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319</v>
      </c>
      <c r="C40" s="13">
        <f t="shared" si="2"/>
        <v>0.209043250327654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284</v>
      </c>
      <c r="C41" s="13">
        <f t="shared" si="2"/>
        <v>0.18610747051114024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183</v>
      </c>
      <c r="C42" s="13">
        <f t="shared" si="2"/>
        <v>0.1199213630406291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110</v>
      </c>
      <c r="C43" s="13">
        <f t="shared" si="2"/>
        <v>7.2083879423328959E-2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75</v>
      </c>
      <c r="C44" s="13">
        <f t="shared" si="2"/>
        <v>4.9148099606815203E-2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45</v>
      </c>
      <c r="C45" s="13">
        <f t="shared" si="2"/>
        <v>2.9488859764089121E-2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9.8296199213630409E-3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6.55307994757536E-3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3.9318479685452159E-3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1.9003931847968544E-2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5430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1516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  <row r="663" spans="11:13" x14ac:dyDescent="0.4">
      <c r="K663" s="65">
        <v>661</v>
      </c>
      <c r="L663" s="102">
        <v>190.30000000000041</v>
      </c>
      <c r="M663" s="100">
        <v>1575.8017917770869</v>
      </c>
    </row>
    <row r="664" spans="11:13" x14ac:dyDescent="0.4">
      <c r="K664" s="65">
        <v>662</v>
      </c>
      <c r="L664" s="102">
        <v>163.80000000000041</v>
      </c>
      <c r="M664" s="100">
        <v>1571.5129810264243</v>
      </c>
    </row>
    <row r="665" spans="11:13" x14ac:dyDescent="0.4">
      <c r="K665" s="65">
        <v>663</v>
      </c>
      <c r="L665" s="102">
        <v>170.4000000000004</v>
      </c>
      <c r="M665" s="100">
        <v>1573.2079031402657</v>
      </c>
    </row>
    <row r="666" spans="11:13" x14ac:dyDescent="0.4">
      <c r="K666" s="65">
        <v>664</v>
      </c>
      <c r="L666" s="102">
        <v>114.60000000000042</v>
      </c>
      <c r="M666" s="100">
        <v>1563.6606557214241</v>
      </c>
    </row>
    <row r="667" spans="11:13" x14ac:dyDescent="0.4">
      <c r="K667" s="65">
        <v>665</v>
      </c>
      <c r="L667" s="102">
        <v>155.20000000000041</v>
      </c>
      <c r="M667" s="100">
        <v>1571.5226917870955</v>
      </c>
    </row>
    <row r="668" spans="11:13" x14ac:dyDescent="0.4">
      <c r="K668" s="65">
        <v>666</v>
      </c>
      <c r="L668" s="102">
        <v>191.30000000000041</v>
      </c>
      <c r="M668" s="100">
        <v>1578.5275556363729</v>
      </c>
    </row>
    <row r="669" spans="11:13" x14ac:dyDescent="0.4">
      <c r="K669" s="65">
        <v>667</v>
      </c>
      <c r="L669" s="102">
        <v>190.4000000000004</v>
      </c>
      <c r="M669" s="100">
        <v>1578.8303903025546</v>
      </c>
    </row>
    <row r="670" spans="11:13" x14ac:dyDescent="0.4">
      <c r="K670" s="65">
        <v>668</v>
      </c>
      <c r="L670" s="102">
        <v>219.60000000000042</v>
      </c>
      <c r="M670" s="100">
        <v>1584.5494079607392</v>
      </c>
    </row>
    <row r="671" spans="11:13" x14ac:dyDescent="0.4">
      <c r="K671" s="65">
        <v>669</v>
      </c>
      <c r="L671" s="102">
        <v>269.20000000000039</v>
      </c>
      <c r="M671" s="100">
        <v>1593.9061115129748</v>
      </c>
    </row>
    <row r="672" spans="11:13" x14ac:dyDescent="0.4">
      <c r="K672" s="65">
        <v>670</v>
      </c>
      <c r="L672" s="102">
        <v>209.30000000000041</v>
      </c>
      <c r="M672" s="100">
        <v>1583.4966748438969</v>
      </c>
    </row>
    <row r="673" spans="11:13" x14ac:dyDescent="0.4">
      <c r="K673" s="65">
        <v>671</v>
      </c>
      <c r="L673" s="102">
        <v>247.70000000000041</v>
      </c>
      <c r="M673" s="100">
        <v>1590.8436947948335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6BE0-0D7E-4EF8-B840-906255362F47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7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FEE1-1E97-4DB5-824F-7541D553B1FF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13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10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16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3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5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761B-121A-4222-8E8A-7501FC94A1FF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18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6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6C73-C40C-432F-BAC7-21BCE9FDD6EA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14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35B96-8A6F-46EA-BD07-8BBDC3D8FE51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7DAB1-2596-4E7E-ABB0-A6A16753C290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13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534B-2975-44C0-B15D-6C7AEB6BDCF6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14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78E1-CAD4-4E51-9F9B-A24AF08C9F0C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A95A0-6F55-47AF-ADF4-C2CCE7032C84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7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C622-56AB-4538-AAD0-D666B344DF1F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F36-C4DA-49D4-9060-4CED3D4E0BFD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9759C-521C-4F02-B5DA-8FD37BE6711C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1458.4719141494811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12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E033A-D9FF-4AEF-AEAF-2CD03D56B8B6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2024-01-04T08:48:24Z</dcterms:modified>
</cp:coreProperties>
</file>