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CF544933-EFC5-4E6F-B99B-4BB46E2D9C35}" xr6:coauthVersionLast="45" xr6:coauthVersionMax="45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284" r:id="rId4"/>
    <sheet name="だいち" sheetId="4285" r:id="rId5"/>
    <sheet name="かこたろう" sheetId="4286" r:id="rId6"/>
    <sheet name="ともき" sheetId="4287" r:id="rId7"/>
    <sheet name="りくと" sheetId="4288" r:id="rId8"/>
    <sheet name="いっしー" sheetId="4289" r:id="rId9"/>
    <sheet name="がくと" sheetId="4290" r:id="rId10"/>
    <sheet name="たかの" sheetId="4291" r:id="rId11"/>
    <sheet name="ただ" sheetId="4292" r:id="rId12"/>
    <sheet name="やがさき" sheetId="4293" r:id="rId13"/>
    <sheet name="れんたろう" sheetId="4294" r:id="rId14"/>
    <sheet name="あさひ" sheetId="4295" r:id="rId15"/>
    <sheet name="まっつん" sheetId="4296" r:id="rId16"/>
    <sheet name="ぱぱ" sheetId="4297" r:id="rId17"/>
    <sheet name="ほたに" sheetId="4298" r:id="rId18"/>
    <sheet name="かわたつ" sheetId="4299" r:id="rId19"/>
    <sheet name="のり" sheetId="4300" r:id="rId20"/>
    <sheet name="ちさと" sheetId="4301" r:id="rId21"/>
    <sheet name="たか" sheetId="4302" r:id="rId22"/>
    <sheet name="ゆう" sheetId="4303" r:id="rId23"/>
    <sheet name="てんちゃん" sheetId="4304" r:id="rId24"/>
    <sheet name="いちかわ" sheetId="4305" r:id="rId25"/>
    <sheet name="わさび" sheetId="4306" r:id="rId26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306" l="1"/>
  <c r="P16" i="4306"/>
  <c r="P15" i="4306"/>
  <c r="C35" i="4306"/>
  <c r="B30" i="4306"/>
  <c r="C21" i="4306"/>
  <c r="C20" i="4306"/>
  <c r="H50" i="4306"/>
  <c r="C19" i="4306"/>
  <c r="B29" i="4306"/>
  <c r="C18" i="4306"/>
  <c r="C17" i="4306"/>
  <c r="C16" i="4306"/>
  <c r="C15" i="4306"/>
  <c r="B13" i="4306"/>
  <c r="P12" i="4306"/>
  <c r="B12" i="4306"/>
  <c r="P11" i="4306"/>
  <c r="B11" i="4306"/>
  <c r="P10" i="4306"/>
  <c r="H3" i="4306"/>
  <c r="C10" i="4306"/>
  <c r="C9" i="4306"/>
  <c r="C8" i="4306"/>
  <c r="P7" i="4306"/>
  <c r="B7" i="4306"/>
  <c r="P6" i="4306"/>
  <c r="P5" i="4306"/>
  <c r="B5" i="4306"/>
  <c r="P4" i="4306"/>
  <c r="P3" i="4306"/>
  <c r="P2" i="4306"/>
  <c r="P20" i="4288"/>
  <c r="P18" i="4288"/>
  <c r="P16" i="4300"/>
  <c r="P21" i="4302"/>
  <c r="P20" i="4302"/>
  <c r="P30" i="4292"/>
  <c r="P18" i="4292"/>
  <c r="P21" i="4305"/>
  <c r="P19" i="4305"/>
  <c r="P16" i="4305"/>
  <c r="P15" i="4305"/>
  <c r="P23" i="4284"/>
  <c r="B14" i="4306" l="1"/>
  <c r="H25" i="4306"/>
  <c r="H33" i="4306"/>
  <c r="C42" i="4306"/>
  <c r="H51" i="4306"/>
  <c r="H11" i="4306"/>
  <c r="H16" i="4306"/>
  <c r="H19" i="4306"/>
  <c r="C24" i="4306"/>
  <c r="B28" i="4306"/>
  <c r="H34" i="4306"/>
  <c r="H39" i="4306"/>
  <c r="H43" i="4306"/>
  <c r="H47" i="4306"/>
  <c r="H9" i="4306"/>
  <c r="H22" i="4306"/>
  <c r="H26" i="4306"/>
  <c r="H29" i="4306"/>
  <c r="H35" i="4306"/>
  <c r="C39" i="4306"/>
  <c r="C43" i="4306"/>
  <c r="C47" i="4306"/>
  <c r="H52" i="4306"/>
  <c r="H14" i="4306"/>
  <c r="H17" i="4306"/>
  <c r="C25" i="4306"/>
  <c r="H40" i="4306"/>
  <c r="H44" i="4306"/>
  <c r="H48" i="4306"/>
  <c r="H8" i="4306"/>
  <c r="C38" i="4306"/>
  <c r="C46" i="4306"/>
  <c r="H2" i="4306"/>
  <c r="H6" i="4306"/>
  <c r="H12" i="4306"/>
  <c r="H20" i="4306"/>
  <c r="H23" i="4306"/>
  <c r="H27" i="4306"/>
  <c r="H30" i="4306"/>
  <c r="H36" i="4306"/>
  <c r="C40" i="4306"/>
  <c r="C44" i="4306"/>
  <c r="C48" i="4306"/>
  <c r="H5" i="4306"/>
  <c r="H18" i="4306"/>
  <c r="C22" i="4306"/>
  <c r="C26" i="4306"/>
  <c r="H37" i="4306"/>
  <c r="H41" i="4306"/>
  <c r="H45" i="4306"/>
  <c r="H49" i="4306"/>
  <c r="H4" i="4306"/>
  <c r="H13" i="4306"/>
  <c r="H15" i="4306"/>
  <c r="H24" i="4306"/>
  <c r="H28" i="4306"/>
  <c r="H31" i="4306"/>
  <c r="C37" i="4306"/>
  <c r="C41" i="4306"/>
  <c r="C45" i="4306"/>
  <c r="C49" i="4306"/>
  <c r="H10" i="4306"/>
  <c r="H7" i="4306"/>
  <c r="H21" i="4306"/>
  <c r="C23" i="4306"/>
  <c r="B27" i="4306"/>
  <c r="H32" i="4306"/>
  <c r="H38" i="4306"/>
  <c r="H42" i="4306"/>
  <c r="H46" i="4306"/>
  <c r="P22" i="4305" l="1"/>
  <c r="P20" i="4305"/>
  <c r="P17" i="4305"/>
  <c r="P18" i="4305"/>
  <c r="C35" i="4305"/>
  <c r="B30" i="4305"/>
  <c r="C21" i="4305"/>
  <c r="C20" i="4305"/>
  <c r="H50" i="4305"/>
  <c r="C19" i="4305"/>
  <c r="B29" i="4305"/>
  <c r="C18" i="4305"/>
  <c r="C17" i="4305"/>
  <c r="C16" i="4305"/>
  <c r="C15" i="4305"/>
  <c r="B13" i="4305"/>
  <c r="P12" i="4305"/>
  <c r="B12" i="4305"/>
  <c r="P11" i="4305"/>
  <c r="B11" i="4305"/>
  <c r="P10" i="4305"/>
  <c r="H3" i="4305"/>
  <c r="C10" i="4305"/>
  <c r="C9" i="4305"/>
  <c r="C8" i="4305"/>
  <c r="P7" i="4305"/>
  <c r="B7" i="4305"/>
  <c r="P6" i="4305"/>
  <c r="P5" i="4305"/>
  <c r="B5" i="4305"/>
  <c r="P4" i="4305"/>
  <c r="P3" i="4305"/>
  <c r="P2" i="4305"/>
  <c r="P18" i="4304"/>
  <c r="P17" i="4304"/>
  <c r="P16" i="4304"/>
  <c r="P15" i="4304"/>
  <c r="C35" i="4304"/>
  <c r="B30" i="4304"/>
  <c r="C21" i="4304"/>
  <c r="C20" i="4304"/>
  <c r="H50" i="4304"/>
  <c r="C19" i="4304"/>
  <c r="B29" i="4304"/>
  <c r="C18" i="4304"/>
  <c r="C17" i="4304"/>
  <c r="C16" i="4304"/>
  <c r="C15" i="4304"/>
  <c r="B13" i="4304"/>
  <c r="P12" i="4304"/>
  <c r="B12" i="4304"/>
  <c r="P11" i="4304"/>
  <c r="B11" i="4304"/>
  <c r="P10" i="4304"/>
  <c r="H4" i="4304"/>
  <c r="C10" i="4304"/>
  <c r="C9" i="4304"/>
  <c r="C8" i="4304"/>
  <c r="P7" i="4304"/>
  <c r="B7" i="4304"/>
  <c r="P6" i="4304"/>
  <c r="P5" i="4304"/>
  <c r="B5" i="4304"/>
  <c r="P4" i="4304"/>
  <c r="P3" i="4304"/>
  <c r="P2" i="4304"/>
  <c r="P25" i="4292"/>
  <c r="P17" i="4291"/>
  <c r="P18" i="4296"/>
  <c r="P15" i="4296"/>
  <c r="P16" i="4288"/>
  <c r="P30" i="4285"/>
  <c r="P18" i="4285"/>
  <c r="P25" i="4294"/>
  <c r="P28" i="4284"/>
  <c r="P16" i="4284"/>
  <c r="B14" i="4305" l="1"/>
  <c r="H8" i="4305"/>
  <c r="C38" i="4305"/>
  <c r="C42" i="4305"/>
  <c r="C46" i="4305"/>
  <c r="H51" i="4305"/>
  <c r="H2" i="4305"/>
  <c r="H9" i="4305"/>
  <c r="H19" i="4305"/>
  <c r="H23" i="4305"/>
  <c r="C24" i="4305"/>
  <c r="B28" i="4305"/>
  <c r="H34" i="4305"/>
  <c r="H39" i="4305"/>
  <c r="H43" i="4305"/>
  <c r="H47" i="4305"/>
  <c r="H6" i="4305"/>
  <c r="H25" i="4305"/>
  <c r="H11" i="4305"/>
  <c r="H30" i="4305"/>
  <c r="H35" i="4305"/>
  <c r="C39" i="4305"/>
  <c r="C43" i="4305"/>
  <c r="C47" i="4305"/>
  <c r="H52" i="4305"/>
  <c r="H18" i="4305"/>
  <c r="H21" i="4305"/>
  <c r="C25" i="4305"/>
  <c r="H40" i="4305"/>
  <c r="H44" i="4305"/>
  <c r="H48" i="4305"/>
  <c r="H27" i="4305"/>
  <c r="H33" i="4305"/>
  <c r="H7" i="4305"/>
  <c r="H14" i="4305"/>
  <c r="H24" i="4305"/>
  <c r="H13" i="4305"/>
  <c r="H28" i="4305"/>
  <c r="H15" i="4305"/>
  <c r="H36" i="4305"/>
  <c r="C40" i="4305"/>
  <c r="C44" i="4305"/>
  <c r="C48" i="4305"/>
  <c r="H4" i="4305"/>
  <c r="H22" i="4305"/>
  <c r="C22" i="4305"/>
  <c r="C26" i="4305"/>
  <c r="H37" i="4305"/>
  <c r="H41" i="4305"/>
  <c r="H45" i="4305"/>
  <c r="H49" i="4305"/>
  <c r="H5" i="4305"/>
  <c r="H10" i="4305"/>
  <c r="H20" i="4305"/>
  <c r="H26" i="4305"/>
  <c r="H29" i="4305"/>
  <c r="H31" i="4305"/>
  <c r="C37" i="4305"/>
  <c r="C41" i="4305"/>
  <c r="C45" i="4305"/>
  <c r="C49" i="4305"/>
  <c r="H12" i="4305"/>
  <c r="H17" i="4305"/>
  <c r="H16" i="4305"/>
  <c r="C23" i="4305"/>
  <c r="B27" i="4305"/>
  <c r="H32" i="4305"/>
  <c r="H38" i="4305"/>
  <c r="H42" i="4305"/>
  <c r="H46" i="4305"/>
  <c r="B14" i="4304"/>
  <c r="H24" i="4304"/>
  <c r="H33" i="4304"/>
  <c r="C42" i="4304"/>
  <c r="H51" i="4304"/>
  <c r="H9" i="4304"/>
  <c r="H15" i="4304"/>
  <c r="H11" i="4304"/>
  <c r="C24" i="4304"/>
  <c r="B28" i="4304"/>
  <c r="H34" i="4304"/>
  <c r="H39" i="4304"/>
  <c r="H43" i="4304"/>
  <c r="H47" i="4304"/>
  <c r="H5" i="4304"/>
  <c r="H21" i="4304"/>
  <c r="H25" i="4304"/>
  <c r="H29" i="4304"/>
  <c r="H35" i="4304"/>
  <c r="C39" i="4304"/>
  <c r="C43" i="4304"/>
  <c r="C47" i="4304"/>
  <c r="H52" i="4304"/>
  <c r="H13" i="4304"/>
  <c r="H16" i="4304"/>
  <c r="C25" i="4304"/>
  <c r="H40" i="4304"/>
  <c r="H44" i="4304"/>
  <c r="H48" i="4304"/>
  <c r="H28" i="4304"/>
  <c r="C38" i="4304"/>
  <c r="C46" i="4304"/>
  <c r="H7" i="4304"/>
  <c r="H8" i="4304"/>
  <c r="H10" i="4304"/>
  <c r="H19" i="4304"/>
  <c r="H22" i="4304"/>
  <c r="H26" i="4304"/>
  <c r="H30" i="4304"/>
  <c r="H36" i="4304"/>
  <c r="C40" i="4304"/>
  <c r="C44" i="4304"/>
  <c r="C48" i="4304"/>
  <c r="H2" i="4304"/>
  <c r="H17" i="4304"/>
  <c r="C22" i="4304"/>
  <c r="C26" i="4304"/>
  <c r="H37" i="4304"/>
  <c r="H41" i="4304"/>
  <c r="H45" i="4304"/>
  <c r="H49" i="4304"/>
  <c r="H3" i="4304"/>
  <c r="H12" i="4304"/>
  <c r="H14" i="4304"/>
  <c r="H23" i="4304"/>
  <c r="H27" i="4304"/>
  <c r="H31" i="4304"/>
  <c r="C37" i="4304"/>
  <c r="C41" i="4304"/>
  <c r="C45" i="4304"/>
  <c r="C49" i="4304"/>
  <c r="H6" i="4304"/>
  <c r="H18" i="4304"/>
  <c r="H20" i="4304"/>
  <c r="C23" i="4304"/>
  <c r="B27" i="4304"/>
  <c r="H32" i="4304"/>
  <c r="H38" i="4304"/>
  <c r="H42" i="4304"/>
  <c r="H46" i="4304"/>
  <c r="P17" i="4303" l="1"/>
  <c r="P16" i="4303"/>
  <c r="P15" i="4303"/>
  <c r="C35" i="4303"/>
  <c r="B30" i="4303"/>
  <c r="C21" i="4303"/>
  <c r="C20" i="4303"/>
  <c r="H50" i="4303"/>
  <c r="C19" i="4303"/>
  <c r="B29" i="4303"/>
  <c r="C18" i="4303"/>
  <c r="C17" i="4303"/>
  <c r="C16" i="4303"/>
  <c r="C15" i="4303"/>
  <c r="B13" i="4303"/>
  <c r="P12" i="4303"/>
  <c r="B12" i="4303"/>
  <c r="P11" i="4303"/>
  <c r="B11" i="4303"/>
  <c r="P10" i="4303"/>
  <c r="H8" i="4303"/>
  <c r="C10" i="4303"/>
  <c r="C9" i="4303"/>
  <c r="C8" i="4303"/>
  <c r="P7" i="4303"/>
  <c r="B7" i="4303"/>
  <c r="P6" i="4303"/>
  <c r="P5" i="4303"/>
  <c r="B5" i="4303"/>
  <c r="P4" i="4303"/>
  <c r="P3" i="4303"/>
  <c r="P2" i="4303"/>
  <c r="P22" i="4302"/>
  <c r="P17" i="4302"/>
  <c r="P18" i="4302"/>
  <c r="P19" i="4302"/>
  <c r="P15" i="4302"/>
  <c r="P16" i="4302"/>
  <c r="C35" i="4302"/>
  <c r="B30" i="4302"/>
  <c r="C21" i="4302"/>
  <c r="C20" i="4302"/>
  <c r="H50" i="4302"/>
  <c r="C19" i="4302"/>
  <c r="B29" i="4302"/>
  <c r="C18" i="4302"/>
  <c r="C17" i="4302"/>
  <c r="C16" i="4302"/>
  <c r="C15" i="4302"/>
  <c r="B13" i="4302"/>
  <c r="P12" i="4302"/>
  <c r="B12" i="4302"/>
  <c r="P11" i="4302"/>
  <c r="B11" i="4302"/>
  <c r="P10" i="4302"/>
  <c r="H6" i="4302"/>
  <c r="C10" i="4302"/>
  <c r="C9" i="4302"/>
  <c r="C8" i="4302"/>
  <c r="P7" i="4302"/>
  <c r="B7" i="4302"/>
  <c r="P6" i="4302"/>
  <c r="P5" i="4302"/>
  <c r="B5" i="4302"/>
  <c r="P4" i="4302"/>
  <c r="P3" i="4302"/>
  <c r="P2" i="4302"/>
  <c r="P22" i="4287"/>
  <c r="P21" i="4287"/>
  <c r="P18" i="4287"/>
  <c r="P16" i="4287"/>
  <c r="P17" i="4287"/>
  <c r="P19" i="4289"/>
  <c r="P17" i="4297"/>
  <c r="P24" i="4300"/>
  <c r="P22" i="4300"/>
  <c r="P19" i="4300"/>
  <c r="P20" i="4300"/>
  <c r="P18" i="4300"/>
  <c r="P17" i="4300"/>
  <c r="P15" i="4300"/>
  <c r="P28" i="4296"/>
  <c r="P22" i="4296"/>
  <c r="P18" i="4294"/>
  <c r="P15" i="4288"/>
  <c r="P28" i="4292"/>
  <c r="P20" i="4285"/>
  <c r="P22" i="4291"/>
  <c r="P24" i="4291"/>
  <c r="P15" i="4291"/>
  <c r="P18" i="4284"/>
  <c r="B14" i="4303" l="1"/>
  <c r="H9" i="4303"/>
  <c r="C38" i="4303"/>
  <c r="C42" i="4303"/>
  <c r="C46" i="4303"/>
  <c r="H51" i="4303"/>
  <c r="H3" i="4303"/>
  <c r="H7" i="4303"/>
  <c r="H17" i="4303"/>
  <c r="H20" i="4303"/>
  <c r="C24" i="4303"/>
  <c r="B28" i="4303"/>
  <c r="H34" i="4303"/>
  <c r="H39" i="4303"/>
  <c r="H43" i="4303"/>
  <c r="H47" i="4303"/>
  <c r="H4" i="4303"/>
  <c r="H23" i="4303"/>
  <c r="H27" i="4303"/>
  <c r="H29" i="4303"/>
  <c r="H35" i="4303"/>
  <c r="C39" i="4303"/>
  <c r="C43" i="4303"/>
  <c r="C47" i="4303"/>
  <c r="H52" i="4303"/>
  <c r="H15" i="4303"/>
  <c r="H18" i="4303"/>
  <c r="C25" i="4303"/>
  <c r="H40" i="4303"/>
  <c r="H44" i="4303"/>
  <c r="H48" i="4303"/>
  <c r="H26" i="4303"/>
  <c r="H33" i="4303"/>
  <c r="H11" i="4303"/>
  <c r="H13" i="4303"/>
  <c r="H21" i="4303"/>
  <c r="H24" i="4303"/>
  <c r="H12" i="4303"/>
  <c r="H30" i="4303"/>
  <c r="H36" i="4303"/>
  <c r="C40" i="4303"/>
  <c r="C44" i="4303"/>
  <c r="C48" i="4303"/>
  <c r="H2" i="4303"/>
  <c r="H19" i="4303"/>
  <c r="C22" i="4303"/>
  <c r="C26" i="4303"/>
  <c r="H37" i="4303"/>
  <c r="H41" i="4303"/>
  <c r="H45" i="4303"/>
  <c r="H49" i="4303"/>
  <c r="H6" i="4303"/>
  <c r="H14" i="4303"/>
  <c r="H16" i="4303"/>
  <c r="H25" i="4303"/>
  <c r="H28" i="4303"/>
  <c r="H31" i="4303"/>
  <c r="C37" i="4303"/>
  <c r="C41" i="4303"/>
  <c r="C45" i="4303"/>
  <c r="C49" i="4303"/>
  <c r="H10" i="4303"/>
  <c r="H5" i="4303"/>
  <c r="H22" i="4303"/>
  <c r="C23" i="4303"/>
  <c r="B27" i="4303"/>
  <c r="H32" i="4303"/>
  <c r="H38" i="4303"/>
  <c r="H42" i="4303"/>
  <c r="H46" i="4303"/>
  <c r="B14" i="4302"/>
  <c r="H11" i="4302"/>
  <c r="C38" i="4302"/>
  <c r="C46" i="4302"/>
  <c r="H2" i="4302"/>
  <c r="H20" i="4302"/>
  <c r="H23" i="4302"/>
  <c r="C24" i="4302"/>
  <c r="B28" i="4302"/>
  <c r="H34" i="4302"/>
  <c r="H39" i="4302"/>
  <c r="H43" i="4302"/>
  <c r="H47" i="4302"/>
  <c r="H4" i="4302"/>
  <c r="H25" i="4302"/>
  <c r="H14" i="4302"/>
  <c r="H30" i="4302"/>
  <c r="H35" i="4302"/>
  <c r="C39" i="4302"/>
  <c r="C43" i="4302"/>
  <c r="C47" i="4302"/>
  <c r="H52" i="4302"/>
  <c r="H18" i="4302"/>
  <c r="H21" i="4302"/>
  <c r="C25" i="4302"/>
  <c r="H40" i="4302"/>
  <c r="H44" i="4302"/>
  <c r="H48" i="4302"/>
  <c r="H16" i="4302"/>
  <c r="C42" i="4302"/>
  <c r="H10" i="4302"/>
  <c r="H5" i="4302"/>
  <c r="H9" i="4302"/>
  <c r="H24" i="4302"/>
  <c r="H26" i="4302"/>
  <c r="H28" i="4302"/>
  <c r="H17" i="4302"/>
  <c r="H36" i="4302"/>
  <c r="C40" i="4302"/>
  <c r="C44" i="4302"/>
  <c r="C48" i="4302"/>
  <c r="H33" i="4302"/>
  <c r="H51" i="4302"/>
  <c r="H3" i="4302"/>
  <c r="H15" i="4302"/>
  <c r="C22" i="4302"/>
  <c r="C26" i="4302"/>
  <c r="H37" i="4302"/>
  <c r="H41" i="4302"/>
  <c r="H45" i="4302"/>
  <c r="H49" i="4302"/>
  <c r="H7" i="4302"/>
  <c r="H12" i="4302"/>
  <c r="H19" i="4302"/>
  <c r="H27" i="4302"/>
  <c r="H29" i="4302"/>
  <c r="H31" i="4302"/>
  <c r="C37" i="4302"/>
  <c r="C41" i="4302"/>
  <c r="C45" i="4302"/>
  <c r="C49" i="4302"/>
  <c r="H8" i="4302"/>
  <c r="H22" i="4302"/>
  <c r="H13" i="4302"/>
  <c r="C23" i="4302"/>
  <c r="B27" i="4302"/>
  <c r="H32" i="4302"/>
  <c r="H38" i="4302"/>
  <c r="H42" i="4302"/>
  <c r="H46" i="4302"/>
  <c r="P16" i="4301" l="1"/>
  <c r="P15" i="4301"/>
  <c r="C35" i="4301"/>
  <c r="B30" i="4301"/>
  <c r="C21" i="4301"/>
  <c r="C20" i="4301"/>
  <c r="H50" i="4301"/>
  <c r="C19" i="4301"/>
  <c r="B29" i="4301"/>
  <c r="C18" i="4301"/>
  <c r="C17" i="4301"/>
  <c r="C16" i="4301"/>
  <c r="C15" i="4301"/>
  <c r="B13" i="4301"/>
  <c r="P12" i="4301"/>
  <c r="B12" i="4301"/>
  <c r="P11" i="4301"/>
  <c r="B11" i="4301"/>
  <c r="P10" i="4301"/>
  <c r="H2" i="4301"/>
  <c r="C10" i="4301"/>
  <c r="C9" i="4301"/>
  <c r="C8" i="4301"/>
  <c r="P7" i="4301"/>
  <c r="B7" i="4301"/>
  <c r="P6" i="4301"/>
  <c r="P5" i="4301"/>
  <c r="B5" i="4301"/>
  <c r="P4" i="4301"/>
  <c r="P3" i="4301"/>
  <c r="P2" i="4301"/>
  <c r="P26" i="4300"/>
  <c r="P21" i="4300"/>
  <c r="P23" i="4300"/>
  <c r="P25" i="4300"/>
  <c r="C35" i="4300"/>
  <c r="B30" i="4300"/>
  <c r="C21" i="4300"/>
  <c r="C20" i="4300"/>
  <c r="H51" i="4300"/>
  <c r="C19" i="4300"/>
  <c r="B29" i="4300"/>
  <c r="C18" i="4300"/>
  <c r="C17" i="4300"/>
  <c r="C16" i="4300"/>
  <c r="C15" i="4300"/>
  <c r="B13" i="4300"/>
  <c r="P12" i="4300"/>
  <c r="B12" i="4300"/>
  <c r="P11" i="4300"/>
  <c r="B11" i="4300"/>
  <c r="P10" i="4300"/>
  <c r="H3" i="4300"/>
  <c r="C10" i="4300"/>
  <c r="C9" i="4300"/>
  <c r="C8" i="4300"/>
  <c r="P7" i="4300"/>
  <c r="B7" i="4300"/>
  <c r="P6" i="4300"/>
  <c r="P5" i="4300"/>
  <c r="B5" i="4300"/>
  <c r="P4" i="4300"/>
  <c r="P3" i="4300"/>
  <c r="P2" i="4300"/>
  <c r="P16" i="4299"/>
  <c r="P15" i="4299"/>
  <c r="C35" i="4299"/>
  <c r="B30" i="4299"/>
  <c r="C21" i="4299"/>
  <c r="C20" i="4299"/>
  <c r="H50" i="4299"/>
  <c r="C19" i="4299"/>
  <c r="B29" i="4299"/>
  <c r="C18" i="4299"/>
  <c r="C17" i="4299"/>
  <c r="C16" i="4299"/>
  <c r="C15" i="4299"/>
  <c r="B13" i="4299"/>
  <c r="P12" i="4299"/>
  <c r="B12" i="4299"/>
  <c r="P11" i="4299"/>
  <c r="B11" i="4299"/>
  <c r="P10" i="4299"/>
  <c r="H12" i="4299"/>
  <c r="C10" i="4299"/>
  <c r="C9" i="4299"/>
  <c r="C8" i="4299"/>
  <c r="P7" i="4299"/>
  <c r="B7" i="4299"/>
  <c r="P6" i="4299"/>
  <c r="P5" i="4299"/>
  <c r="B5" i="4299"/>
  <c r="P4" i="4299"/>
  <c r="P3" i="4299"/>
  <c r="P2" i="4299"/>
  <c r="P22" i="4298"/>
  <c r="P21" i="4298"/>
  <c r="P17" i="4298"/>
  <c r="P20" i="4298"/>
  <c r="P19" i="4298"/>
  <c r="P18" i="4298"/>
  <c r="P16" i="4298"/>
  <c r="P15" i="4298"/>
  <c r="C35" i="4298"/>
  <c r="B30" i="4298"/>
  <c r="C21" i="4298"/>
  <c r="C20" i="4298"/>
  <c r="H50" i="4298"/>
  <c r="C19" i="4298"/>
  <c r="B29" i="4298"/>
  <c r="C18" i="4298"/>
  <c r="C17" i="4298"/>
  <c r="C16" i="4298"/>
  <c r="C15" i="4298"/>
  <c r="B13" i="4298"/>
  <c r="P12" i="4298"/>
  <c r="B12" i="4298"/>
  <c r="P11" i="4298"/>
  <c r="B11" i="4298"/>
  <c r="P10" i="4298"/>
  <c r="H2" i="4298"/>
  <c r="C10" i="4298"/>
  <c r="C9" i="4298"/>
  <c r="C8" i="4298"/>
  <c r="P7" i="4298"/>
  <c r="B7" i="4298"/>
  <c r="P6" i="4298"/>
  <c r="P5" i="4298"/>
  <c r="B5" i="4298"/>
  <c r="P4" i="4298"/>
  <c r="P3" i="4298"/>
  <c r="P2" i="4298"/>
  <c r="P22" i="4295"/>
  <c r="P16" i="4295"/>
  <c r="P15" i="4295"/>
  <c r="P30" i="4296"/>
  <c r="P17" i="4296"/>
  <c r="P16" i="4296"/>
  <c r="P19" i="4296"/>
  <c r="P24" i="4297"/>
  <c r="P25" i="4297"/>
  <c r="P18" i="4297"/>
  <c r="P15" i="4297"/>
  <c r="P26" i="4291"/>
  <c r="P18" i="4291"/>
  <c r="P29" i="4294"/>
  <c r="P21" i="4294"/>
  <c r="P21" i="4292"/>
  <c r="P15" i="4292"/>
  <c r="P16" i="4292"/>
  <c r="P28" i="4288"/>
  <c r="P31" i="4285"/>
  <c r="P21" i="4285"/>
  <c r="P17" i="4285"/>
  <c r="P35" i="4284"/>
  <c r="P29" i="4284"/>
  <c r="P19" i="4284"/>
  <c r="P20" i="4284"/>
  <c r="B14" i="4301" l="1"/>
  <c r="H26" i="4301"/>
  <c r="H33" i="4301"/>
  <c r="C38" i="4301"/>
  <c r="C42" i="4301"/>
  <c r="C46" i="4301"/>
  <c r="H51" i="4301"/>
  <c r="H4" i="4301"/>
  <c r="H9" i="4301"/>
  <c r="H18" i="4301"/>
  <c r="H22" i="4301"/>
  <c r="C24" i="4301"/>
  <c r="B28" i="4301"/>
  <c r="H34" i="4301"/>
  <c r="H39" i="4301"/>
  <c r="H43" i="4301"/>
  <c r="H47" i="4301"/>
  <c r="H5" i="4301"/>
  <c r="H24" i="4301"/>
  <c r="H12" i="4301"/>
  <c r="H29" i="4301"/>
  <c r="H35" i="4301"/>
  <c r="C39" i="4301"/>
  <c r="C43" i="4301"/>
  <c r="C47" i="4301"/>
  <c r="H52" i="4301"/>
  <c r="H16" i="4301"/>
  <c r="H19" i="4301"/>
  <c r="C25" i="4301"/>
  <c r="H40" i="4301"/>
  <c r="H44" i="4301"/>
  <c r="H48" i="4301"/>
  <c r="H13" i="4301"/>
  <c r="H7" i="4301"/>
  <c r="H14" i="4301"/>
  <c r="H23" i="4301"/>
  <c r="H11" i="4301"/>
  <c r="H27" i="4301"/>
  <c r="H30" i="4301"/>
  <c r="H36" i="4301"/>
  <c r="C40" i="4301"/>
  <c r="C44" i="4301"/>
  <c r="C48" i="4301"/>
  <c r="H3" i="4301"/>
  <c r="H20" i="4301"/>
  <c r="C22" i="4301"/>
  <c r="C26" i="4301"/>
  <c r="H37" i="4301"/>
  <c r="H41" i="4301"/>
  <c r="H45" i="4301"/>
  <c r="H49" i="4301"/>
  <c r="H8" i="4301"/>
  <c r="H15" i="4301"/>
  <c r="H17" i="4301"/>
  <c r="H25" i="4301"/>
  <c r="H28" i="4301"/>
  <c r="H31" i="4301"/>
  <c r="C37" i="4301"/>
  <c r="C41" i="4301"/>
  <c r="C45" i="4301"/>
  <c r="C49" i="4301"/>
  <c r="H6" i="4301"/>
  <c r="H21" i="4301"/>
  <c r="H10" i="4301"/>
  <c r="C23" i="4301"/>
  <c r="B27" i="4301"/>
  <c r="H32" i="4301"/>
  <c r="H38" i="4301"/>
  <c r="H42" i="4301"/>
  <c r="H46" i="4301"/>
  <c r="B14" i="4300"/>
  <c r="H30" i="4300"/>
  <c r="H8" i="4300"/>
  <c r="C38" i="4300"/>
  <c r="C42" i="4300"/>
  <c r="C46" i="4300"/>
  <c r="H24" i="4300"/>
  <c r="H2" i="4300"/>
  <c r="H11" i="4300"/>
  <c r="H25" i="4300"/>
  <c r="H21" i="4300"/>
  <c r="C24" i="4300"/>
  <c r="B28" i="4300"/>
  <c r="H23" i="4300"/>
  <c r="H40" i="4300"/>
  <c r="H44" i="4300"/>
  <c r="H48" i="4300"/>
  <c r="H5" i="4300"/>
  <c r="H28" i="4300"/>
  <c r="H13" i="4300"/>
  <c r="H33" i="4300"/>
  <c r="H36" i="4300"/>
  <c r="C39" i="4300"/>
  <c r="C43" i="4300"/>
  <c r="C47" i="4300"/>
  <c r="H52" i="4300"/>
  <c r="H18" i="4300"/>
  <c r="H26" i="4300"/>
  <c r="C25" i="4300"/>
  <c r="H41" i="4300"/>
  <c r="H45" i="4300"/>
  <c r="H49" i="4300"/>
  <c r="H35" i="4300"/>
  <c r="H7" i="4300"/>
  <c r="H12" i="4300"/>
  <c r="H27" i="4300"/>
  <c r="H15" i="4300"/>
  <c r="H31" i="4300"/>
  <c r="H16" i="4300"/>
  <c r="H37" i="4300"/>
  <c r="C40" i="4300"/>
  <c r="C44" i="4300"/>
  <c r="C48" i="4300"/>
  <c r="H4" i="4300"/>
  <c r="H20" i="4300"/>
  <c r="C22" i="4300"/>
  <c r="C26" i="4300"/>
  <c r="H38" i="4300"/>
  <c r="H42" i="4300"/>
  <c r="H46" i="4300"/>
  <c r="H50" i="4300"/>
  <c r="H6" i="4300"/>
  <c r="H10" i="4300"/>
  <c r="H19" i="4300"/>
  <c r="H29" i="4300"/>
  <c r="H32" i="4300"/>
  <c r="H22" i="4300"/>
  <c r="C37" i="4300"/>
  <c r="C41" i="4300"/>
  <c r="C45" i="4300"/>
  <c r="C49" i="4300"/>
  <c r="H9" i="4300"/>
  <c r="H17" i="4300"/>
  <c r="H14" i="4300"/>
  <c r="C23" i="4300"/>
  <c r="B27" i="4300"/>
  <c r="H34" i="4300"/>
  <c r="H39" i="4300"/>
  <c r="H43" i="4300"/>
  <c r="H47" i="4300"/>
  <c r="B14" i="4299"/>
  <c r="H24" i="4299"/>
  <c r="H33" i="4299"/>
  <c r="C38" i="4299"/>
  <c r="C46" i="4299"/>
  <c r="H51" i="4299"/>
  <c r="H2" i="4299"/>
  <c r="H9" i="4299"/>
  <c r="H15" i="4299"/>
  <c r="H19" i="4299"/>
  <c r="C24" i="4299"/>
  <c r="B28" i="4299"/>
  <c r="H34" i="4299"/>
  <c r="H39" i="4299"/>
  <c r="H43" i="4299"/>
  <c r="H47" i="4299"/>
  <c r="H7" i="4299"/>
  <c r="H21" i="4299"/>
  <c r="H25" i="4299"/>
  <c r="H29" i="4299"/>
  <c r="H35" i="4299"/>
  <c r="C39" i="4299"/>
  <c r="C43" i="4299"/>
  <c r="C47" i="4299"/>
  <c r="H52" i="4299"/>
  <c r="H13" i="4299"/>
  <c r="H16" i="4299"/>
  <c r="C25" i="4299"/>
  <c r="H40" i="4299"/>
  <c r="H44" i="4299"/>
  <c r="H48" i="4299"/>
  <c r="H28" i="4299"/>
  <c r="C42" i="4299"/>
  <c r="H4" i="4299"/>
  <c r="H10" i="4299"/>
  <c r="H20" i="4299"/>
  <c r="H22" i="4299"/>
  <c r="H26" i="4299"/>
  <c r="H30" i="4299"/>
  <c r="H36" i="4299"/>
  <c r="C40" i="4299"/>
  <c r="C44" i="4299"/>
  <c r="C48" i="4299"/>
  <c r="H3" i="4299"/>
  <c r="H17" i="4299"/>
  <c r="C22" i="4299"/>
  <c r="C26" i="4299"/>
  <c r="H37" i="4299"/>
  <c r="H41" i="4299"/>
  <c r="H45" i="4299"/>
  <c r="H49" i="4299"/>
  <c r="H5" i="4299"/>
  <c r="H11" i="4299"/>
  <c r="H14" i="4299"/>
  <c r="H23" i="4299"/>
  <c r="H27" i="4299"/>
  <c r="H31" i="4299"/>
  <c r="C37" i="4299"/>
  <c r="C41" i="4299"/>
  <c r="C45" i="4299"/>
  <c r="C49" i="4299"/>
  <c r="H8" i="4299"/>
  <c r="H18" i="4299"/>
  <c r="H6" i="4299"/>
  <c r="C23" i="4299"/>
  <c r="B27" i="4299"/>
  <c r="H32" i="4299"/>
  <c r="H38" i="4299"/>
  <c r="H42" i="4299"/>
  <c r="H46" i="4299"/>
  <c r="B14" i="4298"/>
  <c r="H26" i="4298"/>
  <c r="H33" i="4298"/>
  <c r="C42" i="4298"/>
  <c r="H51" i="4298"/>
  <c r="H9" i="4298"/>
  <c r="H21" i="4298"/>
  <c r="C24" i="4298"/>
  <c r="B28" i="4298"/>
  <c r="H34" i="4298"/>
  <c r="H39" i="4298"/>
  <c r="H43" i="4298"/>
  <c r="H47" i="4298"/>
  <c r="H7" i="4298"/>
  <c r="H24" i="4298"/>
  <c r="H11" i="4298"/>
  <c r="H29" i="4298"/>
  <c r="H35" i="4298"/>
  <c r="C39" i="4298"/>
  <c r="C43" i="4298"/>
  <c r="C47" i="4298"/>
  <c r="H52" i="4298"/>
  <c r="H19" i="4298"/>
  <c r="H22" i="4298"/>
  <c r="C25" i="4298"/>
  <c r="H40" i="4298"/>
  <c r="H44" i="4298"/>
  <c r="H48" i="4298"/>
  <c r="H8" i="4298"/>
  <c r="C38" i="4298"/>
  <c r="C46" i="4298"/>
  <c r="H3" i="4298"/>
  <c r="H17" i="4298"/>
  <c r="H5" i="4298"/>
  <c r="H12" i="4298"/>
  <c r="H23" i="4298"/>
  <c r="H14" i="4298"/>
  <c r="H27" i="4298"/>
  <c r="H30" i="4298"/>
  <c r="H36" i="4298"/>
  <c r="C40" i="4298"/>
  <c r="C44" i="4298"/>
  <c r="C48" i="4298"/>
  <c r="H4" i="4298"/>
  <c r="H15" i="4298"/>
  <c r="C22" i="4298"/>
  <c r="C26" i="4298"/>
  <c r="H37" i="4298"/>
  <c r="H41" i="4298"/>
  <c r="H45" i="4298"/>
  <c r="H49" i="4298"/>
  <c r="H6" i="4298"/>
  <c r="H16" i="4298"/>
  <c r="H20" i="4298"/>
  <c r="H25" i="4298"/>
  <c r="H28" i="4298"/>
  <c r="H31" i="4298"/>
  <c r="C37" i="4298"/>
  <c r="C41" i="4298"/>
  <c r="C45" i="4298"/>
  <c r="C49" i="4298"/>
  <c r="H10" i="4298"/>
  <c r="H13" i="4298"/>
  <c r="H18" i="4298"/>
  <c r="C23" i="4298"/>
  <c r="B27" i="4298"/>
  <c r="H32" i="4298"/>
  <c r="H38" i="4298"/>
  <c r="H42" i="4298"/>
  <c r="H46" i="4298"/>
  <c r="P20" i="4297" l="1"/>
  <c r="P19" i="4297"/>
  <c r="P22" i="4297"/>
  <c r="P23" i="4297"/>
  <c r="P26" i="4297"/>
  <c r="P16" i="4297"/>
  <c r="P21" i="4297"/>
  <c r="C35" i="4297"/>
  <c r="B30" i="4297"/>
  <c r="C21" i="4297"/>
  <c r="C20" i="4297"/>
  <c r="C46" i="4297"/>
  <c r="C19" i="4297"/>
  <c r="B29" i="4297"/>
  <c r="C18" i="4297"/>
  <c r="C17" i="4297"/>
  <c r="C16" i="4297"/>
  <c r="C15" i="4297"/>
  <c r="B13" i="4297"/>
  <c r="P12" i="4297"/>
  <c r="B12" i="4297"/>
  <c r="P11" i="4297"/>
  <c r="B11" i="4297"/>
  <c r="P10" i="4297"/>
  <c r="H4" i="4297"/>
  <c r="C10" i="4297"/>
  <c r="C9" i="4297"/>
  <c r="C8" i="4297"/>
  <c r="P7" i="4297"/>
  <c r="B7" i="4297"/>
  <c r="P6" i="4297"/>
  <c r="P5" i="4297"/>
  <c r="B5" i="4297"/>
  <c r="P4" i="4297"/>
  <c r="P3" i="4297"/>
  <c r="P2" i="4297"/>
  <c r="P29" i="4296"/>
  <c r="P26" i="4296"/>
  <c r="P24" i="4296"/>
  <c r="P21" i="4296"/>
  <c r="P25" i="4296"/>
  <c r="P27" i="4296"/>
  <c r="P23" i="4296"/>
  <c r="P20" i="4296"/>
  <c r="H52" i="4296"/>
  <c r="H5" i="4296"/>
  <c r="C49" i="4296"/>
  <c r="H50" i="4296"/>
  <c r="H49" i="4296"/>
  <c r="C47" i="4296"/>
  <c r="H48" i="4296"/>
  <c r="H47" i="4296"/>
  <c r="C45" i="4296"/>
  <c r="H46" i="4296"/>
  <c r="C44" i="4296"/>
  <c r="H45" i="4296"/>
  <c r="C43" i="4296"/>
  <c r="H44" i="4296"/>
  <c r="H43" i="4296"/>
  <c r="C41" i="4296"/>
  <c r="H42" i="4296"/>
  <c r="C40" i="4296"/>
  <c r="H29" i="4296"/>
  <c r="C39" i="4296"/>
  <c r="H41" i="4296"/>
  <c r="H40" i="4296"/>
  <c r="C37" i="4296"/>
  <c r="H39" i="4296"/>
  <c r="H38" i="4296"/>
  <c r="C35" i="4296"/>
  <c r="H37" i="4296"/>
  <c r="H31" i="4296"/>
  <c r="H28" i="4296"/>
  <c r="H20" i="4296"/>
  <c r="B30" i="4296"/>
  <c r="H18" i="4296"/>
  <c r="H27" i="4296"/>
  <c r="B28" i="4296"/>
  <c r="B27" i="4296"/>
  <c r="H26" i="4296"/>
  <c r="C26" i="4296"/>
  <c r="H30" i="4296"/>
  <c r="C25" i="4296"/>
  <c r="H14" i="4296"/>
  <c r="C24" i="4296"/>
  <c r="C23" i="4296"/>
  <c r="H35" i="4296"/>
  <c r="C22" i="4296"/>
  <c r="H13" i="4296"/>
  <c r="C21" i="4296"/>
  <c r="H34" i="4296"/>
  <c r="C20" i="4296"/>
  <c r="H21" i="4296"/>
  <c r="H17" i="4296"/>
  <c r="C19" i="4296"/>
  <c r="B29" i="4296"/>
  <c r="H33" i="4296"/>
  <c r="C18" i="4296"/>
  <c r="H16" i="4296"/>
  <c r="C17" i="4296"/>
  <c r="H15" i="4296"/>
  <c r="C16" i="4296"/>
  <c r="H24" i="4296"/>
  <c r="C15" i="4296"/>
  <c r="H32" i="4296"/>
  <c r="H22" i="4296"/>
  <c r="B13" i="4296"/>
  <c r="P12" i="4296"/>
  <c r="H25" i="4296"/>
  <c r="B12" i="4296"/>
  <c r="P11" i="4296"/>
  <c r="H23" i="4296"/>
  <c r="B11" i="4296"/>
  <c r="P10" i="4296"/>
  <c r="H3" i="4296"/>
  <c r="C10" i="4296"/>
  <c r="H12" i="4296"/>
  <c r="C9" i="4296"/>
  <c r="H11" i="4296"/>
  <c r="C8" i="4296"/>
  <c r="P7" i="4296"/>
  <c r="H9" i="4296"/>
  <c r="B7" i="4296"/>
  <c r="P6" i="4296"/>
  <c r="H7" i="4296"/>
  <c r="P5" i="4296"/>
  <c r="H6" i="4296"/>
  <c r="B5" i="4296"/>
  <c r="P4" i="4296"/>
  <c r="H2" i="4296"/>
  <c r="P3" i="4296"/>
  <c r="H10" i="4296"/>
  <c r="P2" i="4296"/>
  <c r="H4" i="4296"/>
  <c r="P21" i="4295"/>
  <c r="P19" i="4295"/>
  <c r="P20" i="4295"/>
  <c r="P18" i="4295"/>
  <c r="P17" i="4295"/>
  <c r="C35" i="4295"/>
  <c r="B30" i="4295"/>
  <c r="C21" i="4295"/>
  <c r="C20" i="4295"/>
  <c r="H50" i="4295"/>
  <c r="C19" i="4295"/>
  <c r="B29" i="4295"/>
  <c r="C18" i="4295"/>
  <c r="C17" i="4295"/>
  <c r="C16" i="4295"/>
  <c r="C15" i="4295"/>
  <c r="B13" i="4295"/>
  <c r="P12" i="4295"/>
  <c r="B12" i="4295"/>
  <c r="P11" i="4295"/>
  <c r="B11" i="4295"/>
  <c r="P10" i="4295"/>
  <c r="H4" i="4295"/>
  <c r="C10" i="4295"/>
  <c r="C9" i="4295"/>
  <c r="C8" i="4295"/>
  <c r="P7" i="4295"/>
  <c r="B7" i="4295"/>
  <c r="P6" i="4295"/>
  <c r="P5" i="4295"/>
  <c r="B5" i="4295"/>
  <c r="P4" i="4295"/>
  <c r="P3" i="4295"/>
  <c r="P2" i="4295"/>
  <c r="P28" i="4294"/>
  <c r="P23" i="4294"/>
  <c r="P27" i="4294"/>
  <c r="P22" i="4294"/>
  <c r="P26" i="4294"/>
  <c r="P20" i="4294"/>
  <c r="P19" i="4294"/>
  <c r="P24" i="4294"/>
  <c r="P16" i="4294"/>
  <c r="P15" i="4294"/>
  <c r="P17" i="4294"/>
  <c r="C35" i="4294"/>
  <c r="B30" i="4294"/>
  <c r="C21" i="4294"/>
  <c r="C20" i="4294"/>
  <c r="H51" i="4294"/>
  <c r="C19" i="4294"/>
  <c r="B29" i="4294"/>
  <c r="C18" i="4294"/>
  <c r="C17" i="4294"/>
  <c r="C16" i="4294"/>
  <c r="C15" i="4294"/>
  <c r="B13" i="4294"/>
  <c r="P12" i="4294"/>
  <c r="B12" i="4294"/>
  <c r="P11" i="4294"/>
  <c r="B11" i="4294"/>
  <c r="P10" i="4294"/>
  <c r="H3" i="4294"/>
  <c r="C10" i="4294"/>
  <c r="C9" i="4294"/>
  <c r="C8" i="4294"/>
  <c r="P7" i="4294"/>
  <c r="B7" i="4294"/>
  <c r="P6" i="4294"/>
  <c r="P5" i="4294"/>
  <c r="B5" i="4294"/>
  <c r="P4" i="4294"/>
  <c r="P3" i="4294"/>
  <c r="P2" i="4294"/>
  <c r="P15" i="4293"/>
  <c r="P21" i="4293"/>
  <c r="P19" i="4293"/>
  <c r="P20" i="4293"/>
  <c r="P18" i="4293"/>
  <c r="P17" i="4293"/>
  <c r="P16" i="4293"/>
  <c r="C35" i="4293"/>
  <c r="B30" i="4293"/>
  <c r="C21" i="4293"/>
  <c r="C20" i="4293"/>
  <c r="H51" i="4293"/>
  <c r="C19" i="4293"/>
  <c r="B29" i="4293"/>
  <c r="C18" i="4293"/>
  <c r="C17" i="4293"/>
  <c r="C16" i="4293"/>
  <c r="C15" i="4293"/>
  <c r="B13" i="4293"/>
  <c r="P12" i="4293"/>
  <c r="B12" i="4293"/>
  <c r="P11" i="4293"/>
  <c r="B11" i="4293"/>
  <c r="P10" i="4293"/>
  <c r="H3" i="4293"/>
  <c r="C10" i="4293"/>
  <c r="C9" i="4293"/>
  <c r="C8" i="4293"/>
  <c r="P7" i="4293"/>
  <c r="B7" i="4293"/>
  <c r="P6" i="4293"/>
  <c r="P5" i="4293"/>
  <c r="B5" i="4293"/>
  <c r="P4" i="4293"/>
  <c r="P3" i="4293"/>
  <c r="P2" i="4293"/>
  <c r="P29" i="4292"/>
  <c r="P24" i="4292"/>
  <c r="P26" i="4292"/>
  <c r="P27" i="4292"/>
  <c r="P17" i="4292"/>
  <c r="P19" i="4292"/>
  <c r="P23" i="4292"/>
  <c r="P22" i="4292"/>
  <c r="P20" i="4292"/>
  <c r="C35" i="4292"/>
  <c r="B30" i="4292"/>
  <c r="C21" i="4292"/>
  <c r="C20" i="4292"/>
  <c r="H51" i="4292"/>
  <c r="C19" i="4292"/>
  <c r="B29" i="4292"/>
  <c r="C18" i="4292"/>
  <c r="C17" i="4292"/>
  <c r="C16" i="4292"/>
  <c r="C15" i="4292"/>
  <c r="B13" i="4292"/>
  <c r="P12" i="4292"/>
  <c r="B12" i="4292"/>
  <c r="P11" i="4292"/>
  <c r="B11" i="4292"/>
  <c r="P10" i="4292"/>
  <c r="H3" i="4292"/>
  <c r="C10" i="4292"/>
  <c r="C9" i="4292"/>
  <c r="C8" i="4292"/>
  <c r="P7" i="4292"/>
  <c r="B7" i="4292"/>
  <c r="P6" i="4292"/>
  <c r="P5" i="4292"/>
  <c r="B5" i="4292"/>
  <c r="P4" i="4292"/>
  <c r="P3" i="4292"/>
  <c r="P2" i="4292"/>
  <c r="P27" i="4291"/>
  <c r="P21" i="4291"/>
  <c r="P25" i="4291"/>
  <c r="P16" i="4291"/>
  <c r="P23" i="4291"/>
  <c r="P19" i="4291"/>
  <c r="P20" i="4291"/>
  <c r="C35" i="4291"/>
  <c r="B30" i="4291"/>
  <c r="C21" i="4291"/>
  <c r="C20" i="4291"/>
  <c r="H50" i="4291"/>
  <c r="C19" i="4291"/>
  <c r="B29" i="4291"/>
  <c r="C18" i="4291"/>
  <c r="C17" i="4291"/>
  <c r="C16" i="4291"/>
  <c r="C15" i="4291"/>
  <c r="B13" i="4291"/>
  <c r="P12" i="4291"/>
  <c r="B12" i="4291"/>
  <c r="P11" i="4291"/>
  <c r="B11" i="4291"/>
  <c r="P10" i="4291"/>
  <c r="H3" i="4291"/>
  <c r="C10" i="4291"/>
  <c r="C9" i="4291"/>
  <c r="C8" i="4291"/>
  <c r="P7" i="4291"/>
  <c r="B7" i="4291"/>
  <c r="P6" i="4291"/>
  <c r="P5" i="4291"/>
  <c r="B5" i="4291"/>
  <c r="P4" i="4291"/>
  <c r="P3" i="4291"/>
  <c r="P2" i="4291"/>
  <c r="P19" i="4290"/>
  <c r="P18" i="4290"/>
  <c r="P17" i="4290"/>
  <c r="P16" i="4290"/>
  <c r="P15" i="4290"/>
  <c r="C35" i="4290"/>
  <c r="B30" i="4290"/>
  <c r="C21" i="4290"/>
  <c r="C20" i="4290"/>
  <c r="H49" i="4290"/>
  <c r="C19" i="4290"/>
  <c r="B29" i="4290"/>
  <c r="C18" i="4290"/>
  <c r="C17" i="4290"/>
  <c r="C16" i="4290"/>
  <c r="C15" i="4290"/>
  <c r="B13" i="4290"/>
  <c r="P12" i="4290"/>
  <c r="B12" i="4290"/>
  <c r="P11" i="4290"/>
  <c r="B11" i="4290"/>
  <c r="P10" i="4290"/>
  <c r="H4" i="4290"/>
  <c r="C10" i="4290"/>
  <c r="C9" i="4290"/>
  <c r="C8" i="4290"/>
  <c r="P7" i="4290"/>
  <c r="B7" i="4290"/>
  <c r="P6" i="4290"/>
  <c r="P5" i="4290"/>
  <c r="B5" i="4290"/>
  <c r="P4" i="4290"/>
  <c r="P3" i="4290"/>
  <c r="P2" i="4290"/>
  <c r="P23" i="4289"/>
  <c r="P25" i="4289"/>
  <c r="P22" i="4289"/>
  <c r="P18" i="4289"/>
  <c r="P15" i="4289"/>
  <c r="P20" i="4289"/>
  <c r="P24" i="4289"/>
  <c r="P17" i="4289"/>
  <c r="P21" i="4289"/>
  <c r="P16" i="4289"/>
  <c r="P26" i="4289"/>
  <c r="C35" i="4289"/>
  <c r="B30" i="4289"/>
  <c r="C21" i="4289"/>
  <c r="C20" i="4289"/>
  <c r="H50" i="4289"/>
  <c r="C19" i="4289"/>
  <c r="B29" i="4289"/>
  <c r="C18" i="4289"/>
  <c r="C17" i="4289"/>
  <c r="C16" i="4289"/>
  <c r="C15" i="4289"/>
  <c r="B13" i="4289"/>
  <c r="P12" i="4289"/>
  <c r="B12" i="4289"/>
  <c r="P11" i="4289"/>
  <c r="B11" i="4289"/>
  <c r="P10" i="4289"/>
  <c r="H3" i="4289"/>
  <c r="C10" i="4289"/>
  <c r="C9" i="4289"/>
  <c r="C8" i="4289"/>
  <c r="P7" i="4289"/>
  <c r="B7" i="4289"/>
  <c r="P6" i="4289"/>
  <c r="P5" i="4289"/>
  <c r="B5" i="4289"/>
  <c r="P4" i="4289"/>
  <c r="P3" i="4289"/>
  <c r="P2" i="4289"/>
  <c r="P29" i="4288"/>
  <c r="P25" i="4288"/>
  <c r="P26" i="4288"/>
  <c r="P24" i="4288"/>
  <c r="P27" i="4288"/>
  <c r="P23" i="4288"/>
  <c r="P19" i="4288"/>
  <c r="P22" i="4288"/>
  <c r="P21" i="4288"/>
  <c r="P17" i="4288"/>
  <c r="C35" i="4288"/>
  <c r="B30" i="4288"/>
  <c r="C21" i="4288"/>
  <c r="C20" i="4288"/>
  <c r="H51" i="4288"/>
  <c r="C19" i="4288"/>
  <c r="B29" i="4288"/>
  <c r="C18" i="4288"/>
  <c r="C17" i="4288"/>
  <c r="C16" i="4288"/>
  <c r="C15" i="4288"/>
  <c r="B13" i="4288"/>
  <c r="P12" i="4288"/>
  <c r="B12" i="4288"/>
  <c r="P11" i="4288"/>
  <c r="B11" i="4288"/>
  <c r="P10" i="4288"/>
  <c r="C10" i="4288"/>
  <c r="C9" i="4288"/>
  <c r="C8" i="4288"/>
  <c r="P7" i="4288"/>
  <c r="B7" i="4288"/>
  <c r="P6" i="4288"/>
  <c r="P5" i="4288"/>
  <c r="B5" i="4288"/>
  <c r="P4" i="4288"/>
  <c r="P3" i="4288"/>
  <c r="P2" i="4288"/>
  <c r="P19" i="4287"/>
  <c r="P23" i="4287"/>
  <c r="P20" i="4287"/>
  <c r="P15" i="4287"/>
  <c r="C35" i="4287"/>
  <c r="B30" i="4287"/>
  <c r="C21" i="4287"/>
  <c r="C20" i="4287"/>
  <c r="H50" i="4287"/>
  <c r="C19" i="4287"/>
  <c r="B29" i="4287"/>
  <c r="C18" i="4287"/>
  <c r="C17" i="4287"/>
  <c r="C16" i="4287"/>
  <c r="C15" i="4287"/>
  <c r="B13" i="4287"/>
  <c r="P12" i="4287"/>
  <c r="B12" i="4287"/>
  <c r="P11" i="4287"/>
  <c r="B11" i="4287"/>
  <c r="P10" i="4287"/>
  <c r="H4" i="4287"/>
  <c r="C10" i="4287"/>
  <c r="C9" i="4287"/>
  <c r="C8" i="4287"/>
  <c r="P7" i="4287"/>
  <c r="B7" i="4287"/>
  <c r="P6" i="4287"/>
  <c r="P5" i="4287"/>
  <c r="B5" i="4287"/>
  <c r="P4" i="4287"/>
  <c r="P3" i="4287"/>
  <c r="P2" i="4287"/>
  <c r="P17" i="4286"/>
  <c r="P16" i="4286"/>
  <c r="P15" i="4286"/>
  <c r="C35" i="4286"/>
  <c r="B30" i="4286"/>
  <c r="C21" i="4286"/>
  <c r="C20" i="4286"/>
  <c r="H49" i="4286"/>
  <c r="C19" i="4286"/>
  <c r="B29" i="4286"/>
  <c r="C18" i="4286"/>
  <c r="C17" i="4286"/>
  <c r="C16" i="4286"/>
  <c r="C15" i="4286"/>
  <c r="B13" i="4286"/>
  <c r="P12" i="4286"/>
  <c r="B12" i="4286"/>
  <c r="P11" i="4286"/>
  <c r="B11" i="4286"/>
  <c r="P10" i="4286"/>
  <c r="H10" i="4286"/>
  <c r="C10" i="4286"/>
  <c r="C9" i="4286"/>
  <c r="C8" i="4286"/>
  <c r="P7" i="4286"/>
  <c r="B7" i="4286"/>
  <c r="P6" i="4286"/>
  <c r="P5" i="4286"/>
  <c r="B5" i="4286"/>
  <c r="P4" i="4286"/>
  <c r="P3" i="4286"/>
  <c r="P2" i="4286"/>
  <c r="P27" i="4285"/>
  <c r="P26" i="4285"/>
  <c r="P19" i="4285"/>
  <c r="P28" i="4285"/>
  <c r="P25" i="4285"/>
  <c r="P29" i="4285"/>
  <c r="P24" i="4285"/>
  <c r="P22" i="4285"/>
  <c r="P23" i="4285"/>
  <c r="P16" i="4285"/>
  <c r="P15" i="4285"/>
  <c r="C35" i="4285"/>
  <c r="B30" i="4285"/>
  <c r="C21" i="4285"/>
  <c r="C20" i="4285"/>
  <c r="H51" i="4285"/>
  <c r="C19" i="4285"/>
  <c r="B29" i="4285"/>
  <c r="C18" i="4285"/>
  <c r="C17" i="4285"/>
  <c r="C16" i="4285"/>
  <c r="C15" i="4285"/>
  <c r="B13" i="4285"/>
  <c r="P12" i="4285"/>
  <c r="B12" i="4285"/>
  <c r="P11" i="4285"/>
  <c r="B11" i="4285"/>
  <c r="P10" i="4285"/>
  <c r="H3" i="4285"/>
  <c r="C10" i="4285"/>
  <c r="C9" i="4285"/>
  <c r="C8" i="4285"/>
  <c r="P7" i="4285"/>
  <c r="B7" i="4285"/>
  <c r="P6" i="4285"/>
  <c r="P5" i="4285"/>
  <c r="B5" i="4285"/>
  <c r="P4" i="4285"/>
  <c r="P3" i="4285"/>
  <c r="P2" i="4285"/>
  <c r="P34" i="4284"/>
  <c r="P33" i="4284"/>
  <c r="P30" i="4284"/>
  <c r="P26" i="4284"/>
  <c r="P32" i="4284"/>
  <c r="P31" i="4284"/>
  <c r="P24" i="4284"/>
  <c r="P22" i="4284"/>
  <c r="P25" i="4284"/>
  <c r="P27" i="4284"/>
  <c r="P21" i="4284"/>
  <c r="P17" i="4284"/>
  <c r="P15" i="4284"/>
  <c r="H19" i="4284"/>
  <c r="C35" i="4284"/>
  <c r="B30" i="4284"/>
  <c r="C21" i="4284"/>
  <c r="C20" i="4284"/>
  <c r="H51" i="4284"/>
  <c r="C19" i="4284"/>
  <c r="B29" i="4284"/>
  <c r="C18" i="4284"/>
  <c r="C17" i="4284"/>
  <c r="C16" i="4284"/>
  <c r="C15" i="4284"/>
  <c r="B13" i="4284"/>
  <c r="P12" i="4284"/>
  <c r="B12" i="4284"/>
  <c r="P11" i="4284"/>
  <c r="B11" i="4284"/>
  <c r="P10" i="4284"/>
  <c r="H3" i="4284"/>
  <c r="C10" i="4284"/>
  <c r="C9" i="4284"/>
  <c r="C8" i="4284"/>
  <c r="P7" i="4284"/>
  <c r="H8" i="4284"/>
  <c r="B7" i="4284"/>
  <c r="P6" i="4284"/>
  <c r="P5" i="4284"/>
  <c r="B5" i="4284"/>
  <c r="P4" i="4284"/>
  <c r="P3" i="4284"/>
  <c r="P2" i="4284"/>
  <c r="B14" i="4297" l="1"/>
  <c r="H23" i="4297"/>
  <c r="H10" i="4297"/>
  <c r="H35" i="4297"/>
  <c r="C38" i="4297"/>
  <c r="C42" i="4297"/>
  <c r="H17" i="4297"/>
  <c r="H2" i="4297"/>
  <c r="H8" i="4297"/>
  <c r="H22" i="4297"/>
  <c r="H16" i="4297"/>
  <c r="C24" i="4297"/>
  <c r="B28" i="4297"/>
  <c r="H36" i="4297"/>
  <c r="H41" i="4297"/>
  <c r="H45" i="4297"/>
  <c r="H48" i="4297"/>
  <c r="H6" i="4297"/>
  <c r="H29" i="4297"/>
  <c r="H13" i="4297"/>
  <c r="H32" i="4297"/>
  <c r="H37" i="4297"/>
  <c r="C39" i="4297"/>
  <c r="C43" i="4297"/>
  <c r="C47" i="4297"/>
  <c r="H52" i="4297"/>
  <c r="H18" i="4297"/>
  <c r="H26" i="4297"/>
  <c r="C25" i="4297"/>
  <c r="H42" i="4297"/>
  <c r="H46" i="4297"/>
  <c r="H49" i="4297"/>
  <c r="H7" i="4297"/>
  <c r="H9" i="4297"/>
  <c r="H28" i="4297"/>
  <c r="H15" i="4297"/>
  <c r="H20" i="4297"/>
  <c r="H21" i="4297"/>
  <c r="H38" i="4297"/>
  <c r="C40" i="4297"/>
  <c r="C44" i="4297"/>
  <c r="C48" i="4297"/>
  <c r="H3" i="4297"/>
  <c r="H27" i="4297"/>
  <c r="C22" i="4297"/>
  <c r="C26" i="4297"/>
  <c r="H39" i="4297"/>
  <c r="H43" i="4297"/>
  <c r="H24" i="4297"/>
  <c r="H50" i="4297"/>
  <c r="H5" i="4297"/>
  <c r="H12" i="4297"/>
  <c r="H25" i="4297"/>
  <c r="H30" i="4297"/>
  <c r="H31" i="4297"/>
  <c r="H33" i="4297"/>
  <c r="C37" i="4297"/>
  <c r="C41" i="4297"/>
  <c r="C45" i="4297"/>
  <c r="C49" i="4297"/>
  <c r="H11" i="4297"/>
  <c r="H14" i="4297"/>
  <c r="H19" i="4297"/>
  <c r="C23" i="4297"/>
  <c r="B27" i="4297"/>
  <c r="H34" i="4297"/>
  <c r="H40" i="4297"/>
  <c r="H44" i="4297"/>
  <c r="H47" i="4297"/>
  <c r="H51" i="4297"/>
  <c r="B14" i="4296"/>
  <c r="C48" i="4296"/>
  <c r="H51" i="4296"/>
  <c r="H19" i="4296"/>
  <c r="H8" i="4296"/>
  <c r="H36" i="4296"/>
  <c r="C38" i="4296"/>
  <c r="C42" i="4296"/>
  <c r="C46" i="4296"/>
  <c r="B14" i="4295"/>
  <c r="H27" i="4295"/>
  <c r="H7" i="4295"/>
  <c r="H33" i="4295"/>
  <c r="C38" i="4295"/>
  <c r="C42" i="4295"/>
  <c r="C46" i="4295"/>
  <c r="H51" i="4295"/>
  <c r="H3" i="4295"/>
  <c r="H8" i="4295"/>
  <c r="H17" i="4295"/>
  <c r="H21" i="4295"/>
  <c r="C24" i="4295"/>
  <c r="B28" i="4295"/>
  <c r="H34" i="4295"/>
  <c r="H39" i="4295"/>
  <c r="H43" i="4295"/>
  <c r="H47" i="4295"/>
  <c r="H13" i="4295"/>
  <c r="H24" i="4295"/>
  <c r="H10" i="4295"/>
  <c r="H30" i="4295"/>
  <c r="H35" i="4295"/>
  <c r="C39" i="4295"/>
  <c r="C43" i="4295"/>
  <c r="C47" i="4295"/>
  <c r="H52" i="4295"/>
  <c r="H15" i="4295"/>
  <c r="H18" i="4295"/>
  <c r="C25" i="4295"/>
  <c r="H40" i="4295"/>
  <c r="H44" i="4295"/>
  <c r="H48" i="4295"/>
  <c r="H5" i="4295"/>
  <c r="H9" i="4295"/>
  <c r="H22" i="4295"/>
  <c r="H25" i="4295"/>
  <c r="H28" i="4295"/>
  <c r="H14" i="4295"/>
  <c r="H36" i="4295"/>
  <c r="C40" i="4295"/>
  <c r="C44" i="4295"/>
  <c r="C48" i="4295"/>
  <c r="H2" i="4295"/>
  <c r="H19" i="4295"/>
  <c r="C22" i="4295"/>
  <c r="C26" i="4295"/>
  <c r="H37" i="4295"/>
  <c r="H41" i="4295"/>
  <c r="H45" i="4295"/>
  <c r="H49" i="4295"/>
  <c r="H6" i="4295"/>
  <c r="H12" i="4295"/>
  <c r="H16" i="4295"/>
  <c r="H26" i="4295"/>
  <c r="H29" i="4295"/>
  <c r="H31" i="4295"/>
  <c r="C37" i="4295"/>
  <c r="C41" i="4295"/>
  <c r="C45" i="4295"/>
  <c r="C49" i="4295"/>
  <c r="H11" i="4295"/>
  <c r="H20" i="4295"/>
  <c r="H23" i="4295"/>
  <c r="C23" i="4295"/>
  <c r="B27" i="4295"/>
  <c r="H32" i="4295"/>
  <c r="H38" i="4295"/>
  <c r="H42" i="4295"/>
  <c r="H46" i="4295"/>
  <c r="B14" i="4294"/>
  <c r="H25" i="4294"/>
  <c r="H8" i="4294"/>
  <c r="H36" i="4294"/>
  <c r="C38" i="4294"/>
  <c r="C42" i="4294"/>
  <c r="C46" i="4294"/>
  <c r="H18" i="4294"/>
  <c r="H2" i="4294"/>
  <c r="H9" i="4294"/>
  <c r="H22" i="4294"/>
  <c r="H19" i="4294"/>
  <c r="C24" i="4294"/>
  <c r="B28" i="4294"/>
  <c r="H32" i="4294"/>
  <c r="H40" i="4294"/>
  <c r="H44" i="4294"/>
  <c r="H48" i="4294"/>
  <c r="H7" i="4294"/>
  <c r="H35" i="4294"/>
  <c r="H12" i="4294"/>
  <c r="H27" i="4294"/>
  <c r="H37" i="4294"/>
  <c r="C39" i="4294"/>
  <c r="C43" i="4294"/>
  <c r="C47" i="4294"/>
  <c r="H52" i="4294"/>
  <c r="H21" i="4294"/>
  <c r="H33" i="4294"/>
  <c r="C25" i="4294"/>
  <c r="H41" i="4294"/>
  <c r="H45" i="4294"/>
  <c r="H49" i="4294"/>
  <c r="H6" i="4294"/>
  <c r="H11" i="4294"/>
  <c r="H34" i="4294"/>
  <c r="H14" i="4294"/>
  <c r="H29" i="4294"/>
  <c r="H15" i="4294"/>
  <c r="H31" i="4294"/>
  <c r="C40" i="4294"/>
  <c r="C44" i="4294"/>
  <c r="C48" i="4294"/>
  <c r="H4" i="4294"/>
  <c r="H23" i="4294"/>
  <c r="C22" i="4294"/>
  <c r="C26" i="4294"/>
  <c r="H38" i="4294"/>
  <c r="H42" i="4294"/>
  <c r="H46" i="4294"/>
  <c r="H50" i="4294"/>
  <c r="H5" i="4294"/>
  <c r="H13" i="4294"/>
  <c r="H28" i="4294"/>
  <c r="H24" i="4294"/>
  <c r="H30" i="4294"/>
  <c r="H20" i="4294"/>
  <c r="C37" i="4294"/>
  <c r="C41" i="4294"/>
  <c r="C45" i="4294"/>
  <c r="C49" i="4294"/>
  <c r="H10" i="4294"/>
  <c r="H16" i="4294"/>
  <c r="H17" i="4294"/>
  <c r="C23" i="4294"/>
  <c r="B27" i="4294"/>
  <c r="H26" i="4294"/>
  <c r="H39" i="4294"/>
  <c r="H43" i="4294"/>
  <c r="H47" i="4294"/>
  <c r="B14" i="4293"/>
  <c r="H29" i="4293"/>
  <c r="H7" i="4293"/>
  <c r="H34" i="4293"/>
  <c r="C38" i="4293"/>
  <c r="C42" i="4293"/>
  <c r="C46" i="4293"/>
  <c r="H16" i="4293"/>
  <c r="H2" i="4293"/>
  <c r="H9" i="4293"/>
  <c r="H22" i="4293"/>
  <c r="H14" i="4293"/>
  <c r="C24" i="4293"/>
  <c r="B28" i="4293"/>
  <c r="H35" i="4293"/>
  <c r="H40" i="4293"/>
  <c r="H44" i="4293"/>
  <c r="H48" i="4293"/>
  <c r="H10" i="4293"/>
  <c r="H27" i="4293"/>
  <c r="H18" i="4293"/>
  <c r="H32" i="4293"/>
  <c r="H36" i="4293"/>
  <c r="C39" i="4293"/>
  <c r="C43" i="4293"/>
  <c r="C47" i="4293"/>
  <c r="H52" i="4293"/>
  <c r="H17" i="4293"/>
  <c r="H23" i="4293"/>
  <c r="C25" i="4293"/>
  <c r="H41" i="4293"/>
  <c r="H45" i="4293"/>
  <c r="H49" i="4293"/>
  <c r="H5" i="4293"/>
  <c r="H11" i="4293"/>
  <c r="H25" i="4293"/>
  <c r="H15" i="4293"/>
  <c r="H30" i="4293"/>
  <c r="H19" i="4293"/>
  <c r="H37" i="4293"/>
  <c r="C40" i="4293"/>
  <c r="C44" i="4293"/>
  <c r="C48" i="4293"/>
  <c r="H4" i="4293"/>
  <c r="H24" i="4293"/>
  <c r="C22" i="4293"/>
  <c r="C26" i="4293"/>
  <c r="H38" i="4293"/>
  <c r="H42" i="4293"/>
  <c r="H46" i="4293"/>
  <c r="H50" i="4293"/>
  <c r="H6" i="4293"/>
  <c r="H12" i="4293"/>
  <c r="H21" i="4293"/>
  <c r="H28" i="4293"/>
  <c r="H31" i="4293"/>
  <c r="H20" i="4293"/>
  <c r="C37" i="4293"/>
  <c r="C41" i="4293"/>
  <c r="C45" i="4293"/>
  <c r="C49" i="4293"/>
  <c r="H8" i="4293"/>
  <c r="H13" i="4293"/>
  <c r="H26" i="4293"/>
  <c r="C23" i="4293"/>
  <c r="B27" i="4293"/>
  <c r="H33" i="4293"/>
  <c r="H39" i="4293"/>
  <c r="H43" i="4293"/>
  <c r="H47" i="4293"/>
  <c r="B14" i="4292"/>
  <c r="H31" i="4292"/>
  <c r="H9" i="4292"/>
  <c r="H36" i="4292"/>
  <c r="C38" i="4292"/>
  <c r="C42" i="4292"/>
  <c r="C46" i="4292"/>
  <c r="H20" i="4292"/>
  <c r="H2" i="4292"/>
  <c r="H8" i="4292"/>
  <c r="H22" i="4292"/>
  <c r="H18" i="4292"/>
  <c r="C24" i="4292"/>
  <c r="B28" i="4292"/>
  <c r="H32" i="4292"/>
  <c r="H41" i="4292"/>
  <c r="H44" i="4292"/>
  <c r="H48" i="4292"/>
  <c r="H5" i="4292"/>
  <c r="H35" i="4292"/>
  <c r="H13" i="4292"/>
  <c r="H29" i="4292"/>
  <c r="H37" i="4292"/>
  <c r="C39" i="4292"/>
  <c r="C43" i="4292"/>
  <c r="C47" i="4292"/>
  <c r="H52" i="4292"/>
  <c r="H21" i="4292"/>
  <c r="H30" i="4292"/>
  <c r="C25" i="4292"/>
  <c r="H42" i="4292"/>
  <c r="H45" i="4292"/>
  <c r="H49" i="4292"/>
  <c r="H7" i="4292"/>
  <c r="H10" i="4292"/>
  <c r="H34" i="4292"/>
  <c r="H15" i="4292"/>
  <c r="H27" i="4292"/>
  <c r="H17" i="4292"/>
  <c r="H38" i="4292"/>
  <c r="C40" i="4292"/>
  <c r="C44" i="4292"/>
  <c r="C48" i="4292"/>
  <c r="H4" i="4292"/>
  <c r="H19" i="4292"/>
  <c r="C22" i="4292"/>
  <c r="C26" i="4292"/>
  <c r="H39" i="4292"/>
  <c r="H33" i="4292"/>
  <c r="H46" i="4292"/>
  <c r="H50" i="4292"/>
  <c r="H6" i="4292"/>
  <c r="H11" i="4292"/>
  <c r="H24" i="4292"/>
  <c r="H25" i="4292"/>
  <c r="H28" i="4292"/>
  <c r="H23" i="4292"/>
  <c r="C37" i="4292"/>
  <c r="C41" i="4292"/>
  <c r="C45" i="4292"/>
  <c r="C49" i="4292"/>
  <c r="H12" i="4292"/>
  <c r="H14" i="4292"/>
  <c r="H16" i="4292"/>
  <c r="C23" i="4292"/>
  <c r="B27" i="4292"/>
  <c r="H26" i="4292"/>
  <c r="H40" i="4292"/>
  <c r="H43" i="4292"/>
  <c r="H47" i="4292"/>
  <c r="B14" i="4291"/>
  <c r="H24" i="4291"/>
  <c r="H10" i="4291"/>
  <c r="H35" i="4291"/>
  <c r="C38" i="4291"/>
  <c r="C42" i="4291"/>
  <c r="C46" i="4291"/>
  <c r="H51" i="4291"/>
  <c r="H2" i="4291"/>
  <c r="H8" i="4291"/>
  <c r="H20" i="4291"/>
  <c r="H17" i="4291"/>
  <c r="C24" i="4291"/>
  <c r="B28" i="4291"/>
  <c r="H36" i="4291"/>
  <c r="H41" i="4291"/>
  <c r="H44" i="4291"/>
  <c r="H47" i="4291"/>
  <c r="H5" i="4291"/>
  <c r="H33" i="4291"/>
  <c r="H15" i="4291"/>
  <c r="H28" i="4291"/>
  <c r="H37" i="4291"/>
  <c r="C39" i="4291"/>
  <c r="C43" i="4291"/>
  <c r="C47" i="4291"/>
  <c r="H52" i="4291"/>
  <c r="H26" i="4291"/>
  <c r="H31" i="4291"/>
  <c r="C25" i="4291"/>
  <c r="H42" i="4291"/>
  <c r="H45" i="4291"/>
  <c r="H48" i="4291"/>
  <c r="H7" i="4291"/>
  <c r="H11" i="4291"/>
  <c r="H32" i="4291"/>
  <c r="H13" i="4291"/>
  <c r="H25" i="4291"/>
  <c r="H18" i="4291"/>
  <c r="H38" i="4291"/>
  <c r="C40" i="4291"/>
  <c r="C44" i="4291"/>
  <c r="C48" i="4291"/>
  <c r="H4" i="4291"/>
  <c r="H21" i="4291"/>
  <c r="C22" i="4291"/>
  <c r="C26" i="4291"/>
  <c r="H39" i="4291"/>
  <c r="H29" i="4291"/>
  <c r="H30" i="4291"/>
  <c r="H49" i="4291"/>
  <c r="H6" i="4291"/>
  <c r="H12" i="4291"/>
  <c r="H19" i="4291"/>
  <c r="H27" i="4291"/>
  <c r="H22" i="4291"/>
  <c r="H34" i="4291"/>
  <c r="C37" i="4291"/>
  <c r="C41" i="4291"/>
  <c r="C45" i="4291"/>
  <c r="C49" i="4291"/>
  <c r="H9" i="4291"/>
  <c r="H16" i="4291"/>
  <c r="H14" i="4291"/>
  <c r="C23" i="4291"/>
  <c r="B27" i="4291"/>
  <c r="H23" i="4291"/>
  <c r="H40" i="4291"/>
  <c r="H43" i="4291"/>
  <c r="H46" i="4291"/>
  <c r="B14" i="4290"/>
  <c r="H24" i="4290"/>
  <c r="H32" i="4290"/>
  <c r="C38" i="4290"/>
  <c r="C42" i="4290"/>
  <c r="C46" i="4290"/>
  <c r="H50" i="4290"/>
  <c r="H8" i="4290"/>
  <c r="H9" i="4290"/>
  <c r="H15" i="4290"/>
  <c r="H7" i="4290"/>
  <c r="C24" i="4290"/>
  <c r="B28" i="4290"/>
  <c r="H33" i="4290"/>
  <c r="H38" i="4290"/>
  <c r="H42" i="4290"/>
  <c r="H46" i="4290"/>
  <c r="H51" i="4290"/>
  <c r="H21" i="4290"/>
  <c r="H10" i="4290"/>
  <c r="H28" i="4290"/>
  <c r="H34" i="4290"/>
  <c r="C39" i="4290"/>
  <c r="C43" i="4290"/>
  <c r="C47" i="4290"/>
  <c r="H52" i="4290"/>
  <c r="H13" i="4290"/>
  <c r="H16" i="4290"/>
  <c r="C25" i="4290"/>
  <c r="H39" i="4290"/>
  <c r="H43" i="4290"/>
  <c r="H47" i="4290"/>
  <c r="H27" i="4290"/>
  <c r="H6" i="4290"/>
  <c r="H11" i="4290"/>
  <c r="H19" i="4290"/>
  <c r="H22" i="4290"/>
  <c r="H25" i="4290"/>
  <c r="H29" i="4290"/>
  <c r="H35" i="4290"/>
  <c r="C40" i="4290"/>
  <c r="C44" i="4290"/>
  <c r="C48" i="4290"/>
  <c r="H2" i="4290"/>
  <c r="H17" i="4290"/>
  <c r="C22" i="4290"/>
  <c r="C26" i="4290"/>
  <c r="H36" i="4290"/>
  <c r="H40" i="4290"/>
  <c r="H44" i="4290"/>
  <c r="H48" i="4290"/>
  <c r="H5" i="4290"/>
  <c r="H12" i="4290"/>
  <c r="H14" i="4290"/>
  <c r="H23" i="4290"/>
  <c r="H26" i="4290"/>
  <c r="H30" i="4290"/>
  <c r="C37" i="4290"/>
  <c r="C41" i="4290"/>
  <c r="C45" i="4290"/>
  <c r="C49" i="4290"/>
  <c r="H3" i="4290"/>
  <c r="H18" i="4290"/>
  <c r="H20" i="4290"/>
  <c r="C23" i="4290"/>
  <c r="B27" i="4290"/>
  <c r="H31" i="4290"/>
  <c r="H37" i="4290"/>
  <c r="H41" i="4290"/>
  <c r="H45" i="4290"/>
  <c r="B14" i="4289"/>
  <c r="H29" i="4289"/>
  <c r="H11" i="4289"/>
  <c r="H34" i="4289"/>
  <c r="C38" i="4289"/>
  <c r="C42" i="4289"/>
  <c r="C46" i="4289"/>
  <c r="H51" i="4289"/>
  <c r="H2" i="4289"/>
  <c r="H8" i="4289"/>
  <c r="H20" i="4289"/>
  <c r="H15" i="4289"/>
  <c r="C24" i="4289"/>
  <c r="B28" i="4289"/>
  <c r="H35" i="4289"/>
  <c r="H39" i="4289"/>
  <c r="H43" i="4289"/>
  <c r="H47" i="4289"/>
  <c r="H7" i="4289"/>
  <c r="H27" i="4289"/>
  <c r="H16" i="4289"/>
  <c r="H32" i="4289"/>
  <c r="H36" i="4289"/>
  <c r="C39" i="4289"/>
  <c r="C43" i="4289"/>
  <c r="C47" i="4289"/>
  <c r="H52" i="4289"/>
  <c r="H18" i="4289"/>
  <c r="H24" i="4289"/>
  <c r="C25" i="4289"/>
  <c r="H40" i="4289"/>
  <c r="H44" i="4289"/>
  <c r="H48" i="4289"/>
  <c r="H6" i="4289"/>
  <c r="H10" i="4289"/>
  <c r="H26" i="4289"/>
  <c r="H9" i="4289"/>
  <c r="H30" i="4289"/>
  <c r="H17" i="4289"/>
  <c r="H23" i="4289"/>
  <c r="C40" i="4289"/>
  <c r="C44" i="4289"/>
  <c r="C48" i="4289"/>
  <c r="H4" i="4289"/>
  <c r="H25" i="4289"/>
  <c r="C22" i="4289"/>
  <c r="C26" i="4289"/>
  <c r="H37" i="4289"/>
  <c r="H41" i="4289"/>
  <c r="H45" i="4289"/>
  <c r="H49" i="4289"/>
  <c r="H5" i="4289"/>
  <c r="H13" i="4289"/>
  <c r="H19" i="4289"/>
  <c r="H28" i="4289"/>
  <c r="H31" i="4289"/>
  <c r="H33" i="4289"/>
  <c r="C37" i="4289"/>
  <c r="C41" i="4289"/>
  <c r="C45" i="4289"/>
  <c r="C49" i="4289"/>
  <c r="H12" i="4289"/>
  <c r="H21" i="4289"/>
  <c r="H14" i="4289"/>
  <c r="C23" i="4289"/>
  <c r="B27" i="4289"/>
  <c r="H22" i="4289"/>
  <c r="H38" i="4289"/>
  <c r="H42" i="4289"/>
  <c r="H46" i="4289"/>
  <c r="B14" i="4288"/>
  <c r="H25" i="4288"/>
  <c r="C38" i="4288"/>
  <c r="H18" i="4288"/>
  <c r="H33" i="4288"/>
  <c r="C39" i="4288"/>
  <c r="H52" i="4288"/>
  <c r="H21" i="4288"/>
  <c r="H32" i="4288"/>
  <c r="C25" i="4288"/>
  <c r="H41" i="4288"/>
  <c r="H45" i="4288"/>
  <c r="H49" i="4288"/>
  <c r="H9" i="4288"/>
  <c r="H19" i="4288"/>
  <c r="H8" i="4288"/>
  <c r="H20" i="4288"/>
  <c r="C24" i="4288"/>
  <c r="H31" i="4288"/>
  <c r="H40" i="4288"/>
  <c r="H44" i="4288"/>
  <c r="H48" i="4288"/>
  <c r="H34" i="4288"/>
  <c r="C43" i="4288"/>
  <c r="H7" i="4288"/>
  <c r="H11" i="4288"/>
  <c r="H29" i="4288"/>
  <c r="H13" i="4288"/>
  <c r="H26" i="4288"/>
  <c r="H17" i="4288"/>
  <c r="H37" i="4288"/>
  <c r="C40" i="4288"/>
  <c r="C44" i="4288"/>
  <c r="C48" i="4288"/>
  <c r="C46" i="4288"/>
  <c r="B28" i="4288"/>
  <c r="H6" i="4288"/>
  <c r="H12" i="4288"/>
  <c r="H36" i="4288"/>
  <c r="C47" i="4288"/>
  <c r="H3" i="4288"/>
  <c r="H28" i="4288"/>
  <c r="C22" i="4288"/>
  <c r="C26" i="4288"/>
  <c r="H38" i="4288"/>
  <c r="H42" i="4288"/>
  <c r="H46" i="4288"/>
  <c r="H50" i="4288"/>
  <c r="H4" i="4288"/>
  <c r="H35" i="4288"/>
  <c r="C42" i="4288"/>
  <c r="H2" i="4288"/>
  <c r="H5" i="4288"/>
  <c r="H14" i="4288"/>
  <c r="H23" i="4288"/>
  <c r="H24" i="4288"/>
  <c r="H27" i="4288"/>
  <c r="H22" i="4288"/>
  <c r="C37" i="4288"/>
  <c r="C41" i="4288"/>
  <c r="C45" i="4288"/>
  <c r="C49" i="4288"/>
  <c r="H10" i="4288"/>
  <c r="H16" i="4288"/>
  <c r="H15" i="4288"/>
  <c r="C23" i="4288"/>
  <c r="B27" i="4288"/>
  <c r="H30" i="4288"/>
  <c r="H39" i="4288"/>
  <c r="H43" i="4288"/>
  <c r="H47" i="4288"/>
  <c r="B14" i="4287"/>
  <c r="H10" i="4287"/>
  <c r="H33" i="4287"/>
  <c r="C38" i="4287"/>
  <c r="C42" i="4287"/>
  <c r="C46" i="4287"/>
  <c r="H51" i="4287"/>
  <c r="H2" i="4287"/>
  <c r="H9" i="4287"/>
  <c r="H14" i="4287"/>
  <c r="H15" i="4287"/>
  <c r="C24" i="4287"/>
  <c r="B28" i="4287"/>
  <c r="H34" i="4287"/>
  <c r="H39" i="4287"/>
  <c r="H43" i="4287"/>
  <c r="H47" i="4287"/>
  <c r="H7" i="4287"/>
  <c r="H25" i="4287"/>
  <c r="H17" i="4287"/>
  <c r="H29" i="4287"/>
  <c r="H35" i="4287"/>
  <c r="C39" i="4287"/>
  <c r="C43" i="4287"/>
  <c r="C47" i="4287"/>
  <c r="H52" i="4287"/>
  <c r="H19" i="4287"/>
  <c r="H21" i="4287"/>
  <c r="C25" i="4287"/>
  <c r="H40" i="4287"/>
  <c r="H44" i="4287"/>
  <c r="H48" i="4287"/>
  <c r="H16" i="4287"/>
  <c r="H5" i="4287"/>
  <c r="H11" i="4287"/>
  <c r="H23" i="4287"/>
  <c r="H13" i="4287"/>
  <c r="H27" i="4287"/>
  <c r="H30" i="4287"/>
  <c r="H36" i="4287"/>
  <c r="C40" i="4287"/>
  <c r="C44" i="4287"/>
  <c r="C48" i="4287"/>
  <c r="H3" i="4287"/>
  <c r="H18" i="4287"/>
  <c r="C22" i="4287"/>
  <c r="C26" i="4287"/>
  <c r="H37" i="4287"/>
  <c r="H41" i="4287"/>
  <c r="H45" i="4287"/>
  <c r="H49" i="4287"/>
  <c r="H6" i="4287"/>
  <c r="H12" i="4287"/>
  <c r="H20" i="4287"/>
  <c r="H26" i="4287"/>
  <c r="H28" i="4287"/>
  <c r="H31" i="4287"/>
  <c r="C37" i="4287"/>
  <c r="C41" i="4287"/>
  <c r="C45" i="4287"/>
  <c r="C49" i="4287"/>
  <c r="H8" i="4287"/>
  <c r="H22" i="4287"/>
  <c r="H24" i="4287"/>
  <c r="C23" i="4287"/>
  <c r="B27" i="4287"/>
  <c r="H32" i="4287"/>
  <c r="H38" i="4287"/>
  <c r="H42" i="4287"/>
  <c r="H46" i="4287"/>
  <c r="B14" i="4286"/>
  <c r="H23" i="4286"/>
  <c r="H27" i="4286"/>
  <c r="C38" i="4286"/>
  <c r="C42" i="4286"/>
  <c r="C46" i="4286"/>
  <c r="H50" i="4286"/>
  <c r="H4" i="4286"/>
  <c r="H7" i="4286"/>
  <c r="H13" i="4286"/>
  <c r="H17" i="4286"/>
  <c r="C24" i="4286"/>
  <c r="B28" i="4286"/>
  <c r="H33" i="4286"/>
  <c r="H38" i="4286"/>
  <c r="H42" i="4286"/>
  <c r="H46" i="4286"/>
  <c r="H51" i="4286"/>
  <c r="H20" i="4286"/>
  <c r="H24" i="4286"/>
  <c r="H28" i="4286"/>
  <c r="H34" i="4286"/>
  <c r="C39" i="4286"/>
  <c r="C43" i="4286"/>
  <c r="C47" i="4286"/>
  <c r="H52" i="4286"/>
  <c r="H11" i="4286"/>
  <c r="H14" i="4286"/>
  <c r="C25" i="4286"/>
  <c r="H39" i="4286"/>
  <c r="H43" i="4286"/>
  <c r="H47" i="4286"/>
  <c r="H32" i="4286"/>
  <c r="H5" i="4286"/>
  <c r="H8" i="4286"/>
  <c r="H18" i="4286"/>
  <c r="H21" i="4286"/>
  <c r="H25" i="4286"/>
  <c r="H29" i="4286"/>
  <c r="H35" i="4286"/>
  <c r="C40" i="4286"/>
  <c r="C44" i="4286"/>
  <c r="C48" i="4286"/>
  <c r="H2" i="4286"/>
  <c r="H15" i="4286"/>
  <c r="C22" i="4286"/>
  <c r="C26" i="4286"/>
  <c r="H36" i="4286"/>
  <c r="H40" i="4286"/>
  <c r="H44" i="4286"/>
  <c r="H48" i="4286"/>
  <c r="H6" i="4286"/>
  <c r="H9" i="4286"/>
  <c r="H12" i="4286"/>
  <c r="H22" i="4286"/>
  <c r="H26" i="4286"/>
  <c r="H30" i="4286"/>
  <c r="C37" i="4286"/>
  <c r="C41" i="4286"/>
  <c r="C45" i="4286"/>
  <c r="C49" i="4286"/>
  <c r="H3" i="4286"/>
  <c r="H16" i="4286"/>
  <c r="H19" i="4286"/>
  <c r="C23" i="4286"/>
  <c r="B27" i="4286"/>
  <c r="H31" i="4286"/>
  <c r="H37" i="4286"/>
  <c r="H41" i="4286"/>
  <c r="H45" i="4286"/>
  <c r="B14" i="4285"/>
  <c r="H21" i="4285"/>
  <c r="H36" i="4285"/>
  <c r="C38" i="4285"/>
  <c r="C46" i="4285"/>
  <c r="H15" i="4285"/>
  <c r="H2" i="4285"/>
  <c r="H9" i="4285"/>
  <c r="H23" i="4285"/>
  <c r="H19" i="4285"/>
  <c r="C24" i="4285"/>
  <c r="B28" i="4285"/>
  <c r="H30" i="4285"/>
  <c r="H41" i="4285"/>
  <c r="H45" i="4285"/>
  <c r="H48" i="4285"/>
  <c r="H5" i="4285"/>
  <c r="H35" i="4285"/>
  <c r="H12" i="4285"/>
  <c r="H26" i="4285"/>
  <c r="H37" i="4285"/>
  <c r="C39" i="4285"/>
  <c r="C43" i="4285"/>
  <c r="C47" i="4285"/>
  <c r="H52" i="4285"/>
  <c r="H24" i="4285"/>
  <c r="H34" i="4285"/>
  <c r="C25" i="4285"/>
  <c r="H42" i="4285"/>
  <c r="H46" i="4285"/>
  <c r="H49" i="4285"/>
  <c r="H8" i="4285"/>
  <c r="C42" i="4285"/>
  <c r="H7" i="4285"/>
  <c r="H11" i="4285"/>
  <c r="H33" i="4285"/>
  <c r="H14" i="4285"/>
  <c r="H28" i="4285"/>
  <c r="H18" i="4285"/>
  <c r="H38" i="4285"/>
  <c r="C40" i="4285"/>
  <c r="C44" i="4285"/>
  <c r="C48" i="4285"/>
  <c r="H4" i="4285"/>
  <c r="H22" i="4285"/>
  <c r="C22" i="4285"/>
  <c r="C26" i="4285"/>
  <c r="H39" i="4285"/>
  <c r="H43" i="4285"/>
  <c r="H32" i="4285"/>
  <c r="H50" i="4285"/>
  <c r="H6" i="4285"/>
  <c r="H13" i="4285"/>
  <c r="H25" i="4285"/>
  <c r="H27" i="4285"/>
  <c r="H31" i="4285"/>
  <c r="H20" i="4285"/>
  <c r="C37" i="4285"/>
  <c r="C41" i="4285"/>
  <c r="C45" i="4285"/>
  <c r="C49" i="4285"/>
  <c r="H10" i="4285"/>
  <c r="H16" i="4285"/>
  <c r="H17" i="4285"/>
  <c r="C23" i="4285"/>
  <c r="B27" i="4285"/>
  <c r="H29" i="4285"/>
  <c r="H40" i="4285"/>
  <c r="H44" i="4285"/>
  <c r="H47" i="4285"/>
  <c r="B14" i="4284"/>
  <c r="H24" i="4284"/>
  <c r="H39" i="4284"/>
  <c r="C42" i="4284"/>
  <c r="H2" i="4284"/>
  <c r="H20" i="4284"/>
  <c r="H18" i="4284"/>
  <c r="C24" i="4284"/>
  <c r="H31" i="4284"/>
  <c r="H45" i="4284"/>
  <c r="H48" i="4284"/>
  <c r="H5" i="4284"/>
  <c r="H38" i="4284"/>
  <c r="H13" i="4284"/>
  <c r="H30" i="4284"/>
  <c r="H40" i="4284"/>
  <c r="C39" i="4284"/>
  <c r="C43" i="4284"/>
  <c r="C47" i="4284"/>
  <c r="H52" i="4284"/>
  <c r="H22" i="4284"/>
  <c r="H37" i="4284"/>
  <c r="C25" i="4284"/>
  <c r="H35" i="4284"/>
  <c r="H46" i="4284"/>
  <c r="H49" i="4284"/>
  <c r="H9" i="4284"/>
  <c r="C38" i="4284"/>
  <c r="C46" i="4284"/>
  <c r="B28" i="4284"/>
  <c r="H43" i="4284"/>
  <c r="H7" i="4284"/>
  <c r="H11" i="4284"/>
  <c r="H34" i="4284"/>
  <c r="H14" i="4284"/>
  <c r="H28" i="4284"/>
  <c r="H17" i="4284"/>
  <c r="H33" i="4284"/>
  <c r="C40" i="4284"/>
  <c r="C44" i="4284"/>
  <c r="C48" i="4284"/>
  <c r="H4" i="4284"/>
  <c r="H23" i="4284"/>
  <c r="C22" i="4284"/>
  <c r="C26" i="4284"/>
  <c r="H41" i="4284"/>
  <c r="H36" i="4284"/>
  <c r="H32" i="4284"/>
  <c r="H50" i="4284"/>
  <c r="H6" i="4284"/>
  <c r="H12" i="4284"/>
  <c r="H25" i="4284"/>
  <c r="H27" i="4284"/>
  <c r="H29" i="4284"/>
  <c r="H21" i="4284"/>
  <c r="C37" i="4284"/>
  <c r="C41" i="4284"/>
  <c r="C45" i="4284"/>
  <c r="C49" i="4284"/>
  <c r="H10" i="4284"/>
  <c r="H15" i="4284"/>
  <c r="H16" i="4284"/>
  <c r="C23" i="4284"/>
  <c r="B27" i="4284"/>
  <c r="H26" i="4284"/>
  <c r="H42" i="4284"/>
  <c r="H44" i="4284"/>
  <c r="H47" i="4284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<sst xmlns="http://schemas.openxmlformats.org/spreadsheetml/2006/main" count="5042" uniqueCount="209">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</sst>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全体!$K$2:$K$3794</c:f>
              <c:numCache>
                <c:formatCode>General</c:formatCode>
                <c:ptCount val="37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</c:numCache>
            </c:numRef>
          </c:xVal>
          <c:yVal>
            <c:numRef>
              <c:f>全体!$L$2:$L$3794</c:f>
              <c:numCache>
                <c:formatCode>\+0.0;\-0.0;\±0</c:formatCode>
                <c:ptCount val="3793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A-456F-B912-7A484A4A7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-21.5311004784689</c:v>
                </c:pt>
                <c:pt idx="1">
                  <c:v>1.9016571583808748</c:v>
                </c:pt>
                <c:pt idx="2">
                  <c:v>2.3008340523439745</c:v>
                </c:pt>
                <c:pt idx="3">
                  <c:v>3.4299968818210167</c:v>
                </c:pt>
                <c:pt idx="4">
                  <c:v>-2.7491408934707904</c:v>
                </c:pt>
                <c:pt idx="5">
                  <c:v>23.80952380952381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A2-47FB-B0C2-BF6956192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618</c:v>
                </c:pt>
                <c:pt idx="1">
                  <c:v>1381</c:v>
                </c:pt>
                <c:pt idx="2">
                  <c:v>1649</c:v>
                </c:pt>
                <c:pt idx="3">
                  <c:v>1623</c:v>
                </c:pt>
                <c:pt idx="4">
                  <c:v>1336</c:v>
                </c:pt>
                <c:pt idx="5">
                  <c:v>882</c:v>
                </c:pt>
                <c:pt idx="6">
                  <c:v>509</c:v>
                </c:pt>
                <c:pt idx="7">
                  <c:v>280</c:v>
                </c:pt>
                <c:pt idx="8">
                  <c:v>164</c:v>
                </c:pt>
                <c:pt idx="9">
                  <c:v>82</c:v>
                </c:pt>
                <c:pt idx="10">
                  <c:v>42</c:v>
                </c:pt>
                <c:pt idx="11">
                  <c:v>20</c:v>
                </c:pt>
                <c:pt idx="12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B6-40AC-BDF8-4838B9C85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全体!$K$2:$K$3794</c:f>
              <c:numCache>
                <c:formatCode>General</c:formatCode>
                <c:ptCount val="37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</c:numCache>
            </c:numRef>
          </c:xVal>
          <c:yVal>
            <c:numRef>
              <c:f>全体!$M$2:$M$3794</c:f>
              <c:numCache>
                <c:formatCode>0</c:formatCode>
                <c:ptCount val="3793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B5-4EDB-93E0-3FEB22352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だいち!$K$2:$K$895</c:f>
              <c:numCache>
                <c:formatCode>General</c:formatCode>
                <c:ptCount val="8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</c:numCache>
            </c:numRef>
          </c:xVal>
          <c:yVal>
            <c:numRef>
              <c:f>だいち!$L$2:$L$895</c:f>
              <c:numCache>
                <c:formatCode>\+0.0;\-0.0;\±0</c:formatCode>
                <c:ptCount val="8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A7-4BCC-B6A0-291687DC1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1208.6907449209932</c:v>
                </c:pt>
                <c:pt idx="1">
                  <c:v>1295.2601156069363</c:v>
                </c:pt>
                <c:pt idx="2">
                  <c:v>1190.5683192261185</c:v>
                </c:pt>
                <c:pt idx="3">
                  <c:v>1409.7240473061761</c:v>
                </c:pt>
                <c:pt idx="4">
                  <c:v>990.43478260869563</c:v>
                </c:pt>
                <c:pt idx="5">
                  <c:v>1418.673647469459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DA-483B-8740-C49AAD8D7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151</c:v>
                </c:pt>
                <c:pt idx="1">
                  <c:v>331</c:v>
                </c:pt>
                <c:pt idx="2">
                  <c:v>436</c:v>
                </c:pt>
                <c:pt idx="3">
                  <c:v>436</c:v>
                </c:pt>
                <c:pt idx="4">
                  <c:v>341</c:v>
                </c:pt>
                <c:pt idx="5">
                  <c:v>240</c:v>
                </c:pt>
                <c:pt idx="6">
                  <c:v>142</c:v>
                </c:pt>
                <c:pt idx="7">
                  <c:v>67</c:v>
                </c:pt>
                <c:pt idx="8">
                  <c:v>46</c:v>
                </c:pt>
                <c:pt idx="9">
                  <c:v>21</c:v>
                </c:pt>
                <c:pt idx="10">
                  <c:v>11</c:v>
                </c:pt>
                <c:pt idx="11">
                  <c:v>4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33-4C9C-AFC4-45B6E3CB8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だいち!$K$2:$K$895</c:f>
              <c:numCache>
                <c:formatCode>General</c:formatCode>
                <c:ptCount val="8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</c:numCache>
            </c:numRef>
          </c:xVal>
          <c:yVal>
            <c:numRef>
              <c:f>だいち!$M$2:$M$895</c:f>
              <c:numCache>
                <c:formatCode>0</c:formatCode>
                <c:ptCount val="894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5-4AB9-8614-999E8696E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6C-48B0-B032-580D046E6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5A-4928-8361-F5B9477E5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86-465F-9D2F-F06BC1254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F2-4DDF-8B5D-0EB5EE45A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B2-4FA1-84CE-60F5C817D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BF-463F-B247-DD4AC4C1B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3-4A30-847E-34D3318A1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ともき!$M$2:$M$35</c:f>
              <c:numCache>
                <c:formatCode>0</c:formatCode>
                <c:ptCount val="34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3F-46F7-BB6F-002CA36EE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りくと!$K$2:$K$482</c:f>
              <c:numCache>
                <c:formatCode>General</c:formatCode>
                <c:ptCount val="4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</c:numCache>
            </c:numRef>
          </c:xVal>
          <c:yVal>
            <c:numRef>
              <c:f>りくと!$L$2:$L$482</c:f>
              <c:numCache>
                <c:formatCode>\+0.0;\-0.0;\±0</c:formatCode>
                <c:ptCount val="481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51-44CE-8E66-0A9551E07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-735.29411764705878</c:v>
                </c:pt>
                <c:pt idx="1">
                  <c:v>-704.94623655913983</c:v>
                </c:pt>
                <c:pt idx="2">
                  <c:v>149.66139954853273</c:v>
                </c:pt>
                <c:pt idx="3">
                  <c:v>-827.76412776412781</c:v>
                </c:pt>
                <c:pt idx="4">
                  <c:v>-740.27397260273972</c:v>
                </c:pt>
                <c:pt idx="5">
                  <c:v>-1214.0127388535032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7-4B7D-8ECB-83CB0E5E5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60</c:v>
                </c:pt>
                <c:pt idx="1">
                  <c:v>134</c:v>
                </c:pt>
                <c:pt idx="2">
                  <c:v>198</c:v>
                </c:pt>
                <c:pt idx="3">
                  <c:v>181</c:v>
                </c:pt>
                <c:pt idx="4">
                  <c:v>160</c:v>
                </c:pt>
                <c:pt idx="5">
                  <c:v>116</c:v>
                </c:pt>
                <c:pt idx="6">
                  <c:v>67</c:v>
                </c:pt>
                <c:pt idx="7">
                  <c:v>35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CA-411C-A6EE-0D857B7A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りくと!$K$2:$K$482</c:f>
              <c:numCache>
                <c:formatCode>General</c:formatCode>
                <c:ptCount val="4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</c:numCache>
            </c:numRef>
          </c:xVal>
          <c:yVal>
            <c:numRef>
              <c:f>りくと!$M$2:$M$482</c:f>
              <c:numCache>
                <c:formatCode>0</c:formatCode>
                <c:ptCount val="481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44-4D66-B454-E30EF8FDF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4-4BCD-8AB8-079C6A760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F-4260-B5DC-873056B0E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57-4EF5-BAFF-BB8243156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いっしー!$M$2:$M$93</c:f>
              <c:numCache>
                <c:formatCode>0</c:formatCode>
                <c:ptCount val="92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A-48C7-9672-169BB50E2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F5-4F66-AEC4-701F85401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07-466E-BCD0-379B82E8D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15-4226-9BAC-91B8AF2A6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82-4419-BCF4-E663118C2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たかの!$K$2:$K$372</c:f>
              <c:numCache>
                <c:formatCode>General</c:formatCode>
                <c:ptCount val="3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</c:numCache>
            </c:numRef>
          </c:xVal>
          <c:yVal>
            <c:numRef>
              <c:f>たかの!$L$2:$L$372</c:f>
              <c:numCache>
                <c:formatCode>\+0.0;\-0.0;\±0</c:formatCode>
                <c:ptCount val="371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2-4F44-87E5-9316E1A92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220</c:v>
                </c:pt>
                <c:pt idx="1">
                  <c:v>-1700.2762430939226</c:v>
                </c:pt>
                <c:pt idx="2">
                  <c:v>-846.88427299703267</c:v>
                </c:pt>
                <c:pt idx="3">
                  <c:v>-135.625</c:v>
                </c:pt>
                <c:pt idx="4">
                  <c:v>-500.33783783783781</c:v>
                </c:pt>
                <c:pt idx="5">
                  <c:v>-761.53846153846155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41-4684-A566-02A6F38D5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97</c:v>
                </c:pt>
                <c:pt idx="1">
                  <c:v>196</c:v>
                </c:pt>
                <c:pt idx="2">
                  <c:v>178</c:v>
                </c:pt>
                <c:pt idx="3">
                  <c:v>167</c:v>
                </c:pt>
                <c:pt idx="4">
                  <c:v>118</c:v>
                </c:pt>
                <c:pt idx="5">
                  <c:v>57</c:v>
                </c:pt>
                <c:pt idx="6">
                  <c:v>35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5-4368-8C83-53F4897F4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たかの!$K$2:$K$372</c:f>
              <c:numCache>
                <c:formatCode>General</c:formatCode>
                <c:ptCount val="3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</c:numCache>
            </c:numRef>
          </c:xVal>
          <c:yVal>
            <c:numRef>
              <c:f>たかの!$M$2:$M$372</c:f>
              <c:numCache>
                <c:formatCode>0</c:formatCode>
                <c:ptCount val="371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E6-414F-BFE0-EF72A1D4C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ただ!$K$2:$K$591</c:f>
              <c:numCache>
                <c:formatCode>General</c:formatCode>
                <c:ptCount val="5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</c:numCache>
            </c:numRef>
          </c:xVal>
          <c:yVal>
            <c:numRef>
              <c:f>ただ!$L$2:$L$591</c:f>
              <c:numCache>
                <c:formatCode>\+0.0;\-0.0;\±0</c:formatCode>
                <c:ptCount val="59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CB-4AAA-877D-095B77BE7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-513.05841924398624</c:v>
                </c:pt>
                <c:pt idx="1">
                  <c:v>-137.80918727915196</c:v>
                </c:pt>
                <c:pt idx="2">
                  <c:v>180.03731343283582</c:v>
                </c:pt>
                <c:pt idx="3">
                  <c:v>-660.32064128256513</c:v>
                </c:pt>
                <c:pt idx="4">
                  <c:v>-253.31858407079645</c:v>
                </c:pt>
                <c:pt idx="5">
                  <c:v>9.6354166666666661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3A-414A-A476-AF8E5BB1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100</c:v>
                </c:pt>
                <c:pt idx="1">
                  <c:v>262</c:v>
                </c:pt>
                <c:pt idx="2">
                  <c:v>298</c:v>
                </c:pt>
                <c:pt idx="3">
                  <c:v>267</c:v>
                </c:pt>
                <c:pt idx="4">
                  <c:v>199</c:v>
                </c:pt>
                <c:pt idx="5">
                  <c:v>120</c:v>
                </c:pt>
                <c:pt idx="6">
                  <c:v>64</c:v>
                </c:pt>
                <c:pt idx="7">
                  <c:v>42</c:v>
                </c:pt>
                <c:pt idx="8">
                  <c:v>20</c:v>
                </c:pt>
                <c:pt idx="9">
                  <c:v>14</c:v>
                </c:pt>
                <c:pt idx="10">
                  <c:v>11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1-44D6-BE4D-7B096D888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ただ!$K$2:$K$591</c:f>
              <c:numCache>
                <c:formatCode>General</c:formatCode>
                <c:ptCount val="5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</c:numCache>
            </c:numRef>
          </c:xVal>
          <c:yVal>
            <c:numRef>
              <c:f>ただ!$M$2:$M$591</c:f>
              <c:numCache>
                <c:formatCode>0</c:formatCode>
                <c:ptCount val="590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84-4D13-8CE6-8A523DFA2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22-4A18-8C1D-9A4909C3E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7D-47D0-90B7-71407B216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DC-4829-85C1-BDD47C859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BD-4A9F-9484-9621EEAD4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れんたろう!$K$2:$K$524</c:f>
              <c:numCache>
                <c:formatCode>General</c:formatCode>
                <c:ptCount val="5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</c:numCache>
            </c:numRef>
          </c:xVal>
          <c:yVal>
            <c:numRef>
              <c:f>れんたろう!$L$2:$L$524</c:f>
              <c:numCache>
                <c:formatCode>\+0.0;\-0.0;\±0</c:formatCode>
                <c:ptCount val="52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B8-4935-A057-B10000F81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497.08171206225683</c:v>
                </c:pt>
                <c:pt idx="1">
                  <c:v>-559.20792079207922</c:v>
                </c:pt>
                <c:pt idx="2">
                  <c:v>263.96588486140723</c:v>
                </c:pt>
                <c:pt idx="3">
                  <c:v>587.17948717948718</c:v>
                </c:pt>
                <c:pt idx="4">
                  <c:v>-419.94949494949498</c:v>
                </c:pt>
                <c:pt idx="5">
                  <c:v>611.83800623052957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D-415C-9AAE-A3F7491E8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43</c:v>
                </c:pt>
                <c:pt idx="1">
                  <c:v>118</c:v>
                </c:pt>
                <c:pt idx="2">
                  <c:v>176</c:v>
                </c:pt>
                <c:pt idx="3">
                  <c:v>239</c:v>
                </c:pt>
                <c:pt idx="4">
                  <c:v>222</c:v>
                </c:pt>
                <c:pt idx="5">
                  <c:v>146</c:v>
                </c:pt>
                <c:pt idx="6">
                  <c:v>91</c:v>
                </c:pt>
                <c:pt idx="7">
                  <c:v>57</c:v>
                </c:pt>
                <c:pt idx="8">
                  <c:v>38</c:v>
                </c:pt>
                <c:pt idx="9">
                  <c:v>13</c:v>
                </c:pt>
                <c:pt idx="10">
                  <c:v>8</c:v>
                </c:pt>
                <c:pt idx="11">
                  <c:v>6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0-4126-8654-556FD77FA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れんたろう!$K$2:$K$524</c:f>
              <c:numCache>
                <c:formatCode>General</c:formatCode>
                <c:ptCount val="5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</c:numCache>
            </c:numRef>
          </c:xVal>
          <c:yVal>
            <c:numRef>
              <c:f>れんたろう!$M$2:$M$524</c:f>
              <c:numCache>
                <c:formatCode>0</c:formatCode>
                <c:ptCount val="523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6D-415C-B137-B44BF0011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29-4B76-A170-E65B5CDD5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5-4CC2-9B11-7FE93017E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5-4E91-8B9E-22B565A9A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9-4B3A-B280-CC94D4A15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まっつん!$K$2:$K$424</c:f>
              <c:numCache>
                <c:formatCode>General</c:formatCode>
                <c:ptCount val="4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</c:numCache>
            </c:numRef>
          </c:xVal>
          <c:yVal>
            <c:numRef>
              <c:f>まっつん!$L$2:$L$424</c:f>
              <c:numCache>
                <c:formatCode>\+0.0;\-0.0;\±0</c:formatCode>
                <c:ptCount val="423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42-4EF7-83EC-05DDBB571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-198.3372921615202</c:v>
                </c:pt>
                <c:pt idx="1">
                  <c:v>577.05314009661834</c:v>
                </c:pt>
                <c:pt idx="2">
                  <c:v>-558.46153846153845</c:v>
                </c:pt>
                <c:pt idx="3">
                  <c:v>-111.3573407202216</c:v>
                </c:pt>
                <c:pt idx="4">
                  <c:v>-763.22188449848022</c:v>
                </c:pt>
                <c:pt idx="5">
                  <c:v>-504.02930402930406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7-4CC7-BD10-5819E7811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152</c:v>
                </c:pt>
                <c:pt idx="2">
                  <c:v>181</c:v>
                </c:pt>
                <c:pt idx="3">
                  <c:v>169</c:v>
                </c:pt>
                <c:pt idx="4">
                  <c:v>134</c:v>
                </c:pt>
                <c:pt idx="5">
                  <c:v>90</c:v>
                </c:pt>
                <c:pt idx="6">
                  <c:v>52</c:v>
                </c:pt>
                <c:pt idx="7">
                  <c:v>26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4-40A3-87F5-6055E71AC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まっつん!$K$2:$K$424</c:f>
              <c:numCache>
                <c:formatCode>General</c:formatCode>
                <c:ptCount val="4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</c:numCache>
            </c:numRef>
          </c:xVal>
          <c:yVal>
            <c:numRef>
              <c:f>まっつん!$M$2:$M$424</c:f>
              <c:numCache>
                <c:formatCode>0</c:formatCode>
                <c:ptCount val="423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7-472E-BA1F-74402A250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68-45E1-9299-725A972E4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B-47B6-9AFD-1AF1EA567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11-45C6-9DCF-DD0B631C4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CC-4E32-8469-D626AA227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E8-4686-9616-0CB7A758C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CE-45C1-B049-F7237BBBF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41-4E8A-905D-5D0B68CE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D-4570-BB5C-EDD828761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6-4D8D-A56F-3B5638AE220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D6-4D8D-A56F-3B5638AE2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F4-4C3B-B43D-B5E22353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C0-4E00-8EC1-98EA57C2C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33-4C38-88D3-BF16871CF4F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33-4C38-88D3-BF16871CF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0-4E49-8C04-0D3297649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-3102.9411764705883</c:v>
                </c:pt>
                <c:pt idx="1">
                  <c:v>41.584158415841586</c:v>
                </c:pt>
                <c:pt idx="2">
                  <c:v>-1071.578947368421</c:v>
                </c:pt>
                <c:pt idx="3">
                  <c:v>-1525</c:v>
                </c:pt>
                <c:pt idx="4">
                  <c:v>-1188.4615384615386</c:v>
                </c:pt>
                <c:pt idx="5">
                  <c:v>-2367.7419354838707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6-4F04-BAFA-5CB127A86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18</c:v>
                </c:pt>
                <c:pt idx="1">
                  <c:v>37</c:v>
                </c:pt>
                <c:pt idx="2">
                  <c:v>43</c:v>
                </c:pt>
                <c:pt idx="3">
                  <c:v>37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2-4E2B-8679-5489E3AF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のり!$M$2:$M$104</c:f>
              <c:numCache>
                <c:formatCode>0</c:formatCode>
                <c:ptCount val="103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75-4FC9-96E2-FAD1E366B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1A-4D2D-BAAC-4BB4D4B5C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A7-4429-9478-6B7B1D8E2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05-4E50-BAD8-2AF9B30F2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29-4A7D-BEDB-9E88FD06B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76-4EFE-B26E-B2E64F1B6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B3-457C-AF78-1FC360D00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5-4EF3-957F-801F374CF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たか!$M$2:$M$30</c:f>
              <c:numCache>
                <c:formatCode>0</c:formatCode>
                <c:ptCount val="29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CE-41F3-B7C2-DD7376D5E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B3-4F30-AF70-9F1FCE838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15-47F8-BA31-4674C3BD6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9-49CD-B0DE-0FE063963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54-415E-9759-5E5FCAEEA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A4-432D-8442-215E375DA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62-44B1-A0CC-41055779B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C9-4D4C-8436-2B46076A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A4-4C81-AC8D-9734EC00F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E-4AFE-9352-96F2871BC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-538.09523809523807</c:v>
                </c:pt>
                <c:pt idx="1">
                  <c:v>752.38095238095241</c:v>
                </c:pt>
                <c:pt idx="2">
                  <c:v>1514.2857142857142</c:v>
                </c:pt>
                <c:pt idx="3">
                  <c:v>-1269.2307692307693</c:v>
                </c:pt>
                <c:pt idx="4">
                  <c:v>-1894.2857142857142</c:v>
                </c:pt>
                <c:pt idx="5">
                  <c:v>948.4848484848485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6-4420-9526-F981CE4A0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21</c:v>
                </c:pt>
                <c:pt idx="2">
                  <c:v>18</c:v>
                </c:pt>
                <c:pt idx="3">
                  <c:v>14</c:v>
                </c:pt>
                <c:pt idx="4">
                  <c:v>11</c:v>
                </c:pt>
                <c:pt idx="5">
                  <c:v>14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B6-4E37-BBFA-FA175DE90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いちかわ!$M$2:$M$44</c:f>
              <c:numCache>
                <c:formatCode>0</c:formatCode>
                <c:ptCount val="43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18-4F11-84F9-ECD8A9075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5-42CB-8457-4C965E3D6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30-4DB3-B2DB-479337589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D6-489B-B556-6118A08E3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F6-4548-BF89-12ADD0E47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275A07-1C94-48C7-ACE1-EF3A3D61C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C9A60CD-1932-472F-BD22-B3F425127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6F36D2C-2139-4770-9BE8-E9AEA4EF3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DDDE7E9-18EB-4C2E-A8BF-10034E51F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24D486-C2FA-415A-B642-F3F6F45BA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CD9332-7F61-45FB-8575-2D26221AB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A6FA67A-9933-4F22-8DF4-335D41F564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1BA8C49-D70E-46A3-8168-23846E2F7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4B1AB0-36BF-4E03-A232-C9723E3DC5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87A3A3-BC50-4505-8D65-F5D09E206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0C2C774-C6ED-4949-B087-6A1105151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71805DD-A273-4B51-B917-8F2576E46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54F989-6FF5-4DFA-B41B-2462BF89F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B6A9D8-4E9A-4251-8FAF-7421F40FE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5BACCDF-C528-4697-83D3-4F802F307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463CDEE-93A4-49CA-9AE9-3458EAAEDF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F742DF-D685-48F4-B017-CFB94ACFA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131D2A-CD3E-4358-9238-72E31D1A06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7545CCF-0554-422E-BDBA-50F6C36AD1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6499C97-F59C-419B-B6EB-49D9A0F78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29B3B60-FC4F-466E-AE93-D739E8184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05FFB0-A807-431D-AD31-657E2FA357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3715D48-E27D-4E3B-9FD1-6176641FA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662343E-CD0B-49BE-A016-7B9E86B6C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2C805B6-12F3-4490-A7C1-073CD6A63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B09725-7005-49EA-BAEC-A1FA449C0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3B13F44-3913-4D22-AED0-F070B1268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F246C82-4807-431F-AD55-1818AA7A4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FBFAAF-A73D-45D3-98A6-EA4B2CFFF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6395F8A-706A-4218-9986-2C23304B7E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173B2C3-735B-44D2-AE13-7F36F0B73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8569159-CA5D-455A-BC97-56BDD72FC1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B76CCB-3DF9-4450-8F2A-B30C2EC773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AF53DD-C5AC-420D-A49A-DAB5AD66EB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8E7B2A5-1D15-4D23-917A-055A0AD37F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6538457-0886-471D-ABB6-509EBA9ABE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FEF17F-D9C5-4795-8A71-1CF0450C08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6432C6-4E9B-4E99-9409-62574416A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221DBF6-B90E-42D6-85ED-762D059EC9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192415F-332F-4108-861A-350F37E0E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BA5E36D-3F3E-4C27-90A5-8DF2573175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62EBAA9-F51A-4502-A9A0-9B28654F8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5FE6435-93DC-415E-9335-CF6570EED1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5DB714C-B0FC-46E5-B12D-636E8327F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27F1D2-2AB2-4B69-B4C2-23B6D6A0B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CF6FB2-4055-4CF5-B06E-D9E0507A80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5A493FD-63C8-4831-869C-44696EC46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6FD3356-3D88-44F1-B911-86A8A8581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0E45A5-7CA1-47F4-91CF-D9A5530D0C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03B71B1-3959-4EC0-9072-362A427ED8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A6165C8-E8C2-49F7-8DD4-109CDE0917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996C28A-9F41-423F-B1FC-A951B2FFD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FEE827-3937-4C10-AF64-156DC4A72A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6FB846-5146-49B6-A1A5-3693345091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B7F8B09-498F-4802-A68A-AE4C7A82E5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551E848-73FA-4CB5-993B-6486D4908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0C1B6A6-A5AC-48CE-BB44-935E82F03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641424-4DCA-435B-9938-9E4F331621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0D08974-2AF3-47FE-A274-10B045894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4BFFDE3-2C4A-496C-B733-61265503E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EC468C-3B05-4401-B7C4-D73F1A0388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40F4726-6A2D-4553-BC08-C0E783E16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0C25520-2EB9-4D57-A317-81B1029F1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0C7319C-A6B1-411F-BBBE-064EDDF85B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5FB605-3C1D-495B-A9E0-B5BB66437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FDA0C4A-EB1C-45E3-A62A-D4B9A545B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6B03C15-3EA9-42BC-8240-18BD74299B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051707F-A897-449F-BF4E-986D67552A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E9A95CA-7A85-4D6A-9112-B311FE8BCD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90B9E2-27D3-42FF-9DDC-A891C7FCAC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FB146A8-0BB3-489D-BAD7-EA9BB07D2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D0D4856-76E3-4EA3-B98E-F600FD5E14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B04C6F8-4889-4CBD-911A-F1A79BBB7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8C096C8-752D-4C09-AE95-0264C1780B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8B9729B-9364-46CA-9526-C38CB2B287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BC3D9DB-55EE-4A16-A5E6-FBB9D0C76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19ED3F-2AC9-41A3-A57D-B601220A3B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3A8298-C5EA-4C27-9AE8-628AF1CD55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914A9E-940A-4BDF-836D-1180CC82F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2E663A9-0051-4A8D-93C4-228BEAD25E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AD5312-BF56-49E6-B96D-B4D55C1E9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CFA3757-5674-4DDA-B1BE-54EF13E6B8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9EB5467-9CC2-47B6-BDA7-68EBC473AD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0DA662F-E42C-43AA-9512-60D9DD177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A7A8B8C-02CF-4A15-AC23-741E7203A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D03AB4-F528-4256-B786-AC7553751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82A8DC1-6ECA-42BE-92B2-C24EAF1330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9F11346-29F0-4F25-91E5-75F659F56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11D3D2-1CCE-4703-8C0A-29E0356ED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334AE5-E79D-45E8-AC0E-8124D4341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527D30E-6C87-47B6-9E18-328A6517F0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3747363-F335-4A61-BD0D-FCC489DE1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">
      <c r="A2" s="27" t="s">
        <v>143</v>
      </c>
      <c r="B2" s="134">
        <v>0.68001320309373525</v>
      </c>
      <c r="C2" s="135"/>
      <c r="D2" s="134">
        <v>0.83069715491301266</v>
      </c>
      <c r="E2" s="135"/>
      <c r="F2" s="134">
        <v>0.88760554046900764</v>
      </c>
      <c r="G2" s="135"/>
      <c r="H2" s="140"/>
      <c r="I2" s="141"/>
      <c r="J2" s="134">
        <v>0.86122149526427849</v>
      </c>
      <c r="K2" s="135"/>
      <c r="L2" s="134">
        <v>0.83793072088131715</v>
      </c>
      <c r="M2" s="135"/>
      <c r="N2" s="134">
        <v>0.73272161727940255</v>
      </c>
      <c r="O2" s="135"/>
      <c r="P2" s="134">
        <v>0.65208276417905953</v>
      </c>
      <c r="Q2" s="135"/>
      <c r="R2" s="134">
        <v>0.51588507703368625</v>
      </c>
      <c r="S2" s="135"/>
      <c r="T2" s="134">
        <v>0.3734419785274537</v>
      </c>
      <c r="U2" s="135"/>
      <c r="V2" s="134">
        <v>-1.6019494376172511E-3</v>
      </c>
      <c r="W2" s="135"/>
      <c r="X2" s="134">
        <v>0.41307665066942245</v>
      </c>
      <c r="Y2" s="135"/>
      <c r="Z2" s="134">
        <v>0.14045807747749489</v>
      </c>
      <c r="AA2" s="135"/>
      <c r="AB2" s="134">
        <v>5.2372605878859002E-2</v>
      </c>
      <c r="AC2" s="135"/>
      <c r="AD2" s="134">
        <v>0.32521305020470787</v>
      </c>
      <c r="AE2" s="135"/>
      <c r="AF2" s="134">
        <v>0.20612302252516784</v>
      </c>
      <c r="AG2" s="135"/>
      <c r="AH2" s="134">
        <v>-0.4598702226081971</v>
      </c>
      <c r="AI2" s="135"/>
      <c r="AJ2" s="134">
        <v>0.61894099102859967</v>
      </c>
      <c r="AK2" s="135"/>
    </row>
    <row r="3" spans="1:37" x14ac:dyDescent="0.4">
      <c r="A3" s="29">
        <v>1</v>
      </c>
      <c r="B3" s="32" t="s">
        <v>178</v>
      </c>
      <c r="C3" s="91">
        <v>1264</v>
      </c>
      <c r="D3" s="30" t="s">
        <v>190</v>
      </c>
      <c r="E3" s="31">
        <v>7555</v>
      </c>
      <c r="F3" s="32" t="s">
        <v>195</v>
      </c>
      <c r="G3" s="51">
        <v>13.3</v>
      </c>
      <c r="H3" s="32" t="s">
        <v>190</v>
      </c>
      <c r="I3" s="36">
        <v>1778.0357725598371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-6077.7777777777774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0.6428571428571429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893</v>
      </c>
      <c r="D4" s="38" t="s">
        <v>186</v>
      </c>
      <c r="E4" s="39">
        <v>422.60000000000025</v>
      </c>
      <c r="F4" s="40" t="s">
        <v>191</v>
      </c>
      <c r="G4" s="52">
        <v>12.111111111111111</v>
      </c>
      <c r="H4" s="40" t="s">
        <v>186</v>
      </c>
      <c r="I4" s="44">
        <v>1623.0600080708391</v>
      </c>
      <c r="J4" s="40" t="s">
        <v>190</v>
      </c>
      <c r="K4" s="41">
        <v>1.7917133258678613</v>
      </c>
      <c r="L4" s="40" t="s">
        <v>190</v>
      </c>
      <c r="M4" s="42">
        <v>0.44904815229563272</v>
      </c>
      <c r="N4" s="40" t="s">
        <v>191</v>
      </c>
      <c r="O4" s="42">
        <v>0.22222222222222221</v>
      </c>
      <c r="P4" s="40" t="s">
        <v>190</v>
      </c>
      <c r="Q4" s="43">
        <v>0.33785105491127565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-7432.9896907216498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191</v>
      </c>
      <c r="AE4" s="43">
        <v>0.61538461538461542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589</v>
      </c>
      <c r="D5" s="38" t="s">
        <v>191</v>
      </c>
      <c r="E5" s="39">
        <v>109</v>
      </c>
      <c r="F5" s="40" t="s">
        <v>190</v>
      </c>
      <c r="G5" s="52">
        <v>8.4602463605823068</v>
      </c>
      <c r="H5" s="40" t="s">
        <v>178</v>
      </c>
      <c r="I5" s="44">
        <v>1598.702570514338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0.24076147816349383</v>
      </c>
      <c r="P5" s="40" t="s">
        <v>189</v>
      </c>
      <c r="Q5" s="43">
        <v>0.32835820895522388</v>
      </c>
      <c r="R5" s="40" t="s">
        <v>182</v>
      </c>
      <c r="S5" s="43">
        <v>0.14074289030760301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203</v>
      </c>
      <c r="Y5" s="42">
        <v>4.7619047619047616E-2</v>
      </c>
      <c r="Z5" s="40" t="s">
        <v>184</v>
      </c>
      <c r="AA5" s="43">
        <v>0.32954545454545453</v>
      </c>
      <c r="AB5" s="40" t="s">
        <v>206</v>
      </c>
      <c r="AC5" s="43">
        <v>0.27777777777777779</v>
      </c>
      <c r="AD5" s="40" t="s">
        <v>189</v>
      </c>
      <c r="AE5" s="43">
        <v>0.61386138613861385</v>
      </c>
      <c r="AF5" s="40" t="s">
        <v>190</v>
      </c>
      <c r="AG5" s="43">
        <v>0.48648648648648651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">
      <c r="A6" s="37">
        <v>4</v>
      </c>
      <c r="B6" s="40" t="s">
        <v>186</v>
      </c>
      <c r="C6" s="92">
        <v>522</v>
      </c>
      <c r="D6" s="38" t="s">
        <v>187</v>
      </c>
      <c r="E6" s="39">
        <v>91.000000000000014</v>
      </c>
      <c r="F6" s="40" t="s">
        <v>187</v>
      </c>
      <c r="G6" s="52">
        <v>2.3333333333333335</v>
      </c>
      <c r="H6" s="40" t="s">
        <v>188</v>
      </c>
      <c r="I6" s="44">
        <v>1573.2920192249817</v>
      </c>
      <c r="J6" s="40" t="s">
        <v>189</v>
      </c>
      <c r="K6" s="41">
        <v>1.9890109890109891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0.1429369847701551</v>
      </c>
      <c r="T6" s="40" t="s">
        <v>186</v>
      </c>
      <c r="U6" s="44">
        <v>10380.336134453781</v>
      </c>
      <c r="V6" s="40" t="s">
        <v>181</v>
      </c>
      <c r="W6" s="44">
        <v>-8135.5329949238576</v>
      </c>
      <c r="X6" s="40" t="s">
        <v>190</v>
      </c>
      <c r="Y6" s="42">
        <v>7.5027995520716692E-2</v>
      </c>
      <c r="Z6" s="40" t="s">
        <v>186</v>
      </c>
      <c r="AA6" s="43">
        <v>0.2908489004492788</v>
      </c>
      <c r="AB6" s="40" t="s">
        <v>183</v>
      </c>
      <c r="AC6" s="43">
        <v>0.27272727272727271</v>
      </c>
      <c r="AD6" s="40" t="s">
        <v>190</v>
      </c>
      <c r="AE6" s="43">
        <v>0.60053619302949057</v>
      </c>
      <c r="AF6" s="40" t="s">
        <v>203</v>
      </c>
      <c r="AG6" s="43">
        <v>0.45833333333333331</v>
      </c>
      <c r="AH6" s="40" t="s">
        <v>184</v>
      </c>
      <c r="AI6" s="43">
        <v>0.52631578947368418</v>
      </c>
      <c r="AJ6" s="40" t="s">
        <v>189</v>
      </c>
      <c r="AK6" s="47">
        <v>118000</v>
      </c>
    </row>
    <row r="7" spans="1:37" x14ac:dyDescent="0.4">
      <c r="A7" s="37">
        <v>5</v>
      </c>
      <c r="B7" s="40" t="s">
        <v>185</v>
      </c>
      <c r="C7" s="92">
        <v>480</v>
      </c>
      <c r="D7" s="38" t="s">
        <v>195</v>
      </c>
      <c r="E7" s="39">
        <v>13.3</v>
      </c>
      <c r="F7" s="40" t="s">
        <v>186</v>
      </c>
      <c r="G7" s="52">
        <v>0.80957854406130314</v>
      </c>
      <c r="H7" s="40" t="s">
        <v>182</v>
      </c>
      <c r="I7" s="44">
        <v>1531.0608147403154</v>
      </c>
      <c r="J7" s="40" t="s">
        <v>188</v>
      </c>
      <c r="K7" s="41">
        <v>1.9983022071307301</v>
      </c>
      <c r="L7" s="40" t="s">
        <v>189</v>
      </c>
      <c r="M7" s="42">
        <v>0.34065934065934067</v>
      </c>
      <c r="N7" s="40" t="s">
        <v>189</v>
      </c>
      <c r="O7" s="42">
        <v>0.32967032967032966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9344.0909090909099</v>
      </c>
      <c r="V7" s="40" t="s">
        <v>192</v>
      </c>
      <c r="W7" s="44">
        <v>-8177.6315789473683</v>
      </c>
      <c r="X7" s="40" t="s">
        <v>183</v>
      </c>
      <c r="Y7" s="42">
        <v>0.10810810810810811</v>
      </c>
      <c r="Z7" s="40" t="s">
        <v>197</v>
      </c>
      <c r="AA7" s="43">
        <v>0.28440366972477066</v>
      </c>
      <c r="AB7" s="40" t="s">
        <v>188</v>
      </c>
      <c r="AC7" s="43">
        <v>0.24136496046608405</v>
      </c>
      <c r="AD7" s="40" t="s">
        <v>194</v>
      </c>
      <c r="AE7" s="43">
        <v>0.58730158730158732</v>
      </c>
      <c r="AF7" s="40" t="s">
        <v>189</v>
      </c>
      <c r="AG7" s="43">
        <v>0.43333333333333335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">
      <c r="A8" s="37">
        <v>6</v>
      </c>
      <c r="B8" s="40" t="s">
        <v>182</v>
      </c>
      <c r="C8" s="92">
        <v>422</v>
      </c>
      <c r="D8" s="38" t="s">
        <v>178</v>
      </c>
      <c r="E8" s="39">
        <v>4.4408920985006262E-14</v>
      </c>
      <c r="F8" s="40" t="s">
        <v>178</v>
      </c>
      <c r="G8" s="52">
        <v>1.1711213339927812E-17</v>
      </c>
      <c r="H8" s="40" t="s">
        <v>187</v>
      </c>
      <c r="I8" s="44">
        <v>1519.3079580555725</v>
      </c>
      <c r="J8" s="40" t="s">
        <v>178</v>
      </c>
      <c r="K8" s="41">
        <v>1.9997362869198312</v>
      </c>
      <c r="L8" s="40" t="s">
        <v>188</v>
      </c>
      <c r="M8" s="42">
        <v>0.3395585738539898</v>
      </c>
      <c r="N8" s="40" t="s">
        <v>178</v>
      </c>
      <c r="O8" s="42">
        <v>0.33333333333333331</v>
      </c>
      <c r="P8" s="40" t="s">
        <v>183</v>
      </c>
      <c r="Q8" s="43">
        <v>0.3033526756931012</v>
      </c>
      <c r="R8" s="40" t="s">
        <v>203</v>
      </c>
      <c r="S8" s="43">
        <v>0.15211267605633802</v>
      </c>
      <c r="T8" s="40" t="s">
        <v>190</v>
      </c>
      <c r="U8" s="44">
        <v>9122.6633581472288</v>
      </c>
      <c r="V8" s="40" t="s">
        <v>190</v>
      </c>
      <c r="W8" s="44">
        <v>-8179.4721407624629</v>
      </c>
      <c r="X8" s="40" t="s">
        <v>182</v>
      </c>
      <c r="Y8" s="42">
        <v>0.10900473933649289</v>
      </c>
      <c r="Z8" s="40" t="s">
        <v>202</v>
      </c>
      <c r="AA8" s="43">
        <v>0.26829268292682928</v>
      </c>
      <c r="AB8" s="40" t="s">
        <v>192</v>
      </c>
      <c r="AC8" s="43">
        <v>0.22894424673784106</v>
      </c>
      <c r="AD8" s="40" t="s">
        <v>185</v>
      </c>
      <c r="AE8" s="43">
        <v>0.57199211045364895</v>
      </c>
      <c r="AF8" s="40" t="s">
        <v>178</v>
      </c>
      <c r="AG8" s="43">
        <v>0.4091883614088821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370</v>
      </c>
      <c r="D9" s="38" t="s">
        <v>189</v>
      </c>
      <c r="E9" s="39">
        <v>-3.4999999999999893</v>
      </c>
      <c r="F9" s="40" t="s">
        <v>189</v>
      </c>
      <c r="G9" s="52">
        <v>-3.8461538461538346E-2</v>
      </c>
      <c r="H9" s="40" t="s">
        <v>191</v>
      </c>
      <c r="I9" s="44">
        <v>1519.2052586122145</v>
      </c>
      <c r="J9" s="40" t="s">
        <v>195</v>
      </c>
      <c r="K9" s="41">
        <v>2</v>
      </c>
      <c r="L9" s="40" t="s">
        <v>178</v>
      </c>
      <c r="M9" s="42">
        <v>0.33359704641350213</v>
      </c>
      <c r="N9" s="40" t="s">
        <v>182</v>
      </c>
      <c r="O9" s="42">
        <v>0.33412322274881517</v>
      </c>
      <c r="P9" s="40" t="s">
        <v>188</v>
      </c>
      <c r="Q9" s="43">
        <v>0.30233042030794838</v>
      </c>
      <c r="R9" s="40" t="s">
        <v>193</v>
      </c>
      <c r="S9" s="43">
        <v>0.15625</v>
      </c>
      <c r="T9" s="40" t="s">
        <v>185</v>
      </c>
      <c r="U9" s="44">
        <v>9088.5090218423557</v>
      </c>
      <c r="V9" s="40" t="s">
        <v>185</v>
      </c>
      <c r="W9" s="44">
        <v>-8224.8595505617977</v>
      </c>
      <c r="X9" s="40" t="s">
        <v>191</v>
      </c>
      <c r="Y9" s="42">
        <v>0.1111111111111111</v>
      </c>
      <c r="Z9" s="40" t="s">
        <v>190</v>
      </c>
      <c r="AA9" s="43">
        <v>0.26058404359368448</v>
      </c>
      <c r="AB9" s="40" t="s">
        <v>182</v>
      </c>
      <c r="AC9" s="43">
        <v>0.22809053975623911</v>
      </c>
      <c r="AD9" s="40" t="s">
        <v>181</v>
      </c>
      <c r="AE9" s="43">
        <v>0.5662650602409639</v>
      </c>
      <c r="AF9" s="40" t="s">
        <v>183</v>
      </c>
      <c r="AG9" s="43">
        <v>0.40661938534278957</v>
      </c>
      <c r="AH9" s="40" t="s">
        <v>187</v>
      </c>
      <c r="AI9" s="43">
        <v>0.48314606741573035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118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203</v>
      </c>
      <c r="I10" s="44">
        <v>1506.4237748633886</v>
      </c>
      <c r="J10" s="40" t="s">
        <v>186</v>
      </c>
      <c r="K10" s="41">
        <v>2.0229885057471266</v>
      </c>
      <c r="L10" s="40" t="s">
        <v>203</v>
      </c>
      <c r="M10" s="42">
        <v>0.33333333333333331</v>
      </c>
      <c r="N10" s="40" t="s">
        <v>188</v>
      </c>
      <c r="O10" s="42">
        <v>0.33786078098471989</v>
      </c>
      <c r="P10" s="40" t="s">
        <v>178</v>
      </c>
      <c r="Q10" s="43">
        <v>0.29599014554766767</v>
      </c>
      <c r="R10" s="40" t="s">
        <v>183</v>
      </c>
      <c r="S10" s="43">
        <v>0.16118633139909735</v>
      </c>
      <c r="T10" s="40" t="s">
        <v>191</v>
      </c>
      <c r="U10" s="44">
        <v>8891.6666666666661</v>
      </c>
      <c r="V10" s="40" t="s">
        <v>179</v>
      </c>
      <c r="W10" s="44">
        <v>-8240</v>
      </c>
      <c r="X10" s="40" t="s">
        <v>188</v>
      </c>
      <c r="Y10" s="42">
        <v>0.11375212224108659</v>
      </c>
      <c r="Z10" s="40" t="s">
        <v>185</v>
      </c>
      <c r="AA10" s="43">
        <v>0.26026694045174537</v>
      </c>
      <c r="AB10" s="40" t="s">
        <v>178</v>
      </c>
      <c r="AC10" s="43">
        <v>0.21167622937534442</v>
      </c>
      <c r="AD10" s="40" t="s">
        <v>178</v>
      </c>
      <c r="AE10" s="43">
        <v>0.56270561916041584</v>
      </c>
      <c r="AF10" s="40" t="s">
        <v>206</v>
      </c>
      <c r="AG10" s="43">
        <v>0.4</v>
      </c>
      <c r="AH10" s="40" t="s">
        <v>185</v>
      </c>
      <c r="AI10" s="43">
        <v>0.46248812915479581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102</v>
      </c>
      <c r="D11" s="38" t="s">
        <v>194</v>
      </c>
      <c r="E11" s="39">
        <v>-22.000000000000028</v>
      </c>
      <c r="F11" s="40" t="s">
        <v>203</v>
      </c>
      <c r="G11" s="52">
        <v>-1.2690476190476194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186</v>
      </c>
      <c r="M11" s="42">
        <v>0.33141762452107282</v>
      </c>
      <c r="N11" s="40" t="s">
        <v>186</v>
      </c>
      <c r="O11" s="42">
        <v>0.35440613026819923</v>
      </c>
      <c r="P11" s="40" t="s">
        <v>184</v>
      </c>
      <c r="Q11" s="43">
        <v>0.2878787878787879</v>
      </c>
      <c r="R11" s="40" t="s">
        <v>178</v>
      </c>
      <c r="S11" s="43">
        <v>0.16334403060066777</v>
      </c>
      <c r="T11" s="40" t="s">
        <v>178</v>
      </c>
      <c r="U11" s="44">
        <v>8841.7369400941843</v>
      </c>
      <c r="V11" s="40" t="s">
        <v>178</v>
      </c>
      <c r="W11" s="44">
        <v>-8251.6372296090485</v>
      </c>
      <c r="X11" s="40" t="s">
        <v>178</v>
      </c>
      <c r="Y11" s="42">
        <v>0.11577004219409283</v>
      </c>
      <c r="Z11" s="40" t="s">
        <v>194</v>
      </c>
      <c r="AA11" s="43">
        <v>0.24901185770750989</v>
      </c>
      <c r="AB11" s="40" t="s">
        <v>203</v>
      </c>
      <c r="AC11" s="43">
        <v>0.20281690140845071</v>
      </c>
      <c r="AD11" s="40" t="s">
        <v>182</v>
      </c>
      <c r="AE11" s="43">
        <v>0.56106408706166866</v>
      </c>
      <c r="AF11" s="40" t="s">
        <v>194</v>
      </c>
      <c r="AG11" s="43">
        <v>0.39285714285714285</v>
      </c>
      <c r="AH11" s="40" t="s">
        <v>192</v>
      </c>
      <c r="AI11" s="43">
        <v>0.45853658536585368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91</v>
      </c>
      <c r="D12" s="38" t="s">
        <v>203</v>
      </c>
      <c r="E12" s="39">
        <v>-53.300000000000011</v>
      </c>
      <c r="F12" s="40" t="s">
        <v>182</v>
      </c>
      <c r="G12" s="52">
        <v>-1.4196682464454975</v>
      </c>
      <c r="H12" s="40" t="s">
        <v>189</v>
      </c>
      <c r="I12" s="44">
        <v>1500.437982464869</v>
      </c>
      <c r="J12" s="40" t="s">
        <v>203</v>
      </c>
      <c r="K12" s="41">
        <v>2.0476190476190474</v>
      </c>
      <c r="L12" s="40" t="s">
        <v>197</v>
      </c>
      <c r="M12" s="42">
        <v>0.32142857142857145</v>
      </c>
      <c r="N12" s="40" t="s">
        <v>183</v>
      </c>
      <c r="O12" s="42">
        <v>0.36486486486486486</v>
      </c>
      <c r="P12" s="40" t="s">
        <v>187</v>
      </c>
      <c r="Q12" s="43">
        <v>0.28164556962025317</v>
      </c>
      <c r="R12" s="40" t="s">
        <v>188</v>
      </c>
      <c r="S12" s="43">
        <v>0.16583437369954224</v>
      </c>
      <c r="T12" s="40" t="s">
        <v>182</v>
      </c>
      <c r="U12" s="44">
        <v>8523.4716157205239</v>
      </c>
      <c r="V12" s="40" t="s">
        <v>183</v>
      </c>
      <c r="W12" s="44">
        <v>-8369.2000000000007</v>
      </c>
      <c r="X12" s="40" t="s">
        <v>186</v>
      </c>
      <c r="Y12" s="42">
        <v>0.13601532567049809</v>
      </c>
      <c r="Z12" s="40" t="s">
        <v>178</v>
      </c>
      <c r="AA12" s="43">
        <v>0.24632889234659147</v>
      </c>
      <c r="AB12" s="40" t="s">
        <v>190</v>
      </c>
      <c r="AC12" s="43">
        <v>0.20162079083414838</v>
      </c>
      <c r="AD12" s="40" t="s">
        <v>203</v>
      </c>
      <c r="AE12" s="43">
        <v>0.54794520547945202</v>
      </c>
      <c r="AF12" s="40" t="s">
        <v>188</v>
      </c>
      <c r="AG12" s="43">
        <v>0.38448275862068965</v>
      </c>
      <c r="AH12" s="40" t="s">
        <v>186</v>
      </c>
      <c r="AI12" s="43">
        <v>0.45630252100840335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42</v>
      </c>
      <c r="D13" s="38" t="s">
        <v>193</v>
      </c>
      <c r="E13" s="39">
        <v>-56.2</v>
      </c>
      <c r="F13" s="40" t="s">
        <v>188</v>
      </c>
      <c r="G13" s="52">
        <v>-1.5947368421052643</v>
      </c>
      <c r="H13" s="40" t="s">
        <v>206</v>
      </c>
      <c r="I13" s="44">
        <v>1497.379788</v>
      </c>
      <c r="J13" s="40" t="s">
        <v>182</v>
      </c>
      <c r="K13" s="41">
        <v>2.0521327014218009</v>
      </c>
      <c r="L13" s="40" t="s">
        <v>182</v>
      </c>
      <c r="M13" s="42">
        <v>0.28199052132701424</v>
      </c>
      <c r="N13" s="40" t="s">
        <v>203</v>
      </c>
      <c r="O13" s="42">
        <v>0.38095238095238093</v>
      </c>
      <c r="P13" s="40" t="s">
        <v>186</v>
      </c>
      <c r="Q13" s="43">
        <v>0.28139039962165996</v>
      </c>
      <c r="R13" s="40" t="s">
        <v>206</v>
      </c>
      <c r="S13" s="43">
        <v>0.16666666666666666</v>
      </c>
      <c r="T13" s="40" t="s">
        <v>196</v>
      </c>
      <c r="U13" s="44">
        <v>8512.5</v>
      </c>
      <c r="V13" s="40" t="s">
        <v>184</v>
      </c>
      <c r="W13" s="44">
        <v>-8379.5918367346931</v>
      </c>
      <c r="X13" s="40" t="s">
        <v>185</v>
      </c>
      <c r="Y13" s="42">
        <v>0.13750000000000001</v>
      </c>
      <c r="Z13" s="40" t="s">
        <v>181</v>
      </c>
      <c r="AA13" s="43">
        <v>0.24435721295387636</v>
      </c>
      <c r="AB13" s="40" t="s">
        <v>186</v>
      </c>
      <c r="AC13" s="43">
        <v>0.19295341688342399</v>
      </c>
      <c r="AD13" s="40" t="s">
        <v>186</v>
      </c>
      <c r="AE13" s="43">
        <v>0.54634146341463419</v>
      </c>
      <c r="AF13" s="40" t="s">
        <v>192</v>
      </c>
      <c r="AG13" s="43">
        <v>0.38341968911917096</v>
      </c>
      <c r="AH13" s="40" t="s">
        <v>197</v>
      </c>
      <c r="AI13" s="43">
        <v>0.44642857142857145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183</v>
      </c>
      <c r="G14" s="52">
        <v>-3.4278378378378385</v>
      </c>
      <c r="H14" s="40" t="s">
        <v>194</v>
      </c>
      <c r="I14" s="44">
        <v>1491.5152195648213</v>
      </c>
      <c r="J14" s="40" t="s">
        <v>183</v>
      </c>
      <c r="K14" s="41">
        <v>2.0891891891891894</v>
      </c>
      <c r="L14" s="40" t="s">
        <v>183</v>
      </c>
      <c r="M14" s="42">
        <v>0.27567567567567569</v>
      </c>
      <c r="N14" s="40" t="s">
        <v>185</v>
      </c>
      <c r="O14" s="42">
        <v>0.38333333333333336</v>
      </c>
      <c r="P14" s="40" t="s">
        <v>203</v>
      </c>
      <c r="Q14" s="43">
        <v>0.27887323943661974</v>
      </c>
      <c r="R14" s="40" t="s">
        <v>187</v>
      </c>
      <c r="S14" s="43">
        <v>0.16772151898734178</v>
      </c>
      <c r="T14" s="40" t="s">
        <v>188</v>
      </c>
      <c r="U14" s="44">
        <v>8360.2202339986234</v>
      </c>
      <c r="V14" s="40" t="s">
        <v>191</v>
      </c>
      <c r="W14" s="44">
        <v>-8400</v>
      </c>
      <c r="X14" s="40" t="s">
        <v>197</v>
      </c>
      <c r="Y14" s="42">
        <v>0.14285714285714285</v>
      </c>
      <c r="Z14" s="40" t="s">
        <v>182</v>
      </c>
      <c r="AA14" s="43">
        <v>0.2399883923389437</v>
      </c>
      <c r="AB14" s="40" t="s">
        <v>181</v>
      </c>
      <c r="AC14" s="43">
        <v>0.19038272816486751</v>
      </c>
      <c r="AD14" s="40" t="s">
        <v>188</v>
      </c>
      <c r="AE14" s="43">
        <v>0.54260089686098656</v>
      </c>
      <c r="AF14" s="40" t="s">
        <v>182</v>
      </c>
      <c r="AG14" s="43">
        <v>0.38295165394402036</v>
      </c>
      <c r="AH14" s="40" t="s">
        <v>178</v>
      </c>
      <c r="AI14" s="43">
        <v>0.44080604534005036</v>
      </c>
      <c r="AJ14" s="40" t="s">
        <v>192</v>
      </c>
      <c r="AK14" s="47">
        <v>89000</v>
      </c>
    </row>
    <row r="15" spans="1:37" x14ac:dyDescent="0.4">
      <c r="A15" s="37">
        <v>13</v>
      </c>
      <c r="B15" s="40" t="s">
        <v>184</v>
      </c>
      <c r="C15" s="92">
        <v>33</v>
      </c>
      <c r="D15" s="38" t="s">
        <v>180</v>
      </c>
      <c r="E15" s="39">
        <v>-86.4</v>
      </c>
      <c r="F15" s="40" t="s">
        <v>185</v>
      </c>
      <c r="G15" s="52">
        <v>-4.4272916666666662</v>
      </c>
      <c r="H15" s="40" t="s">
        <v>193</v>
      </c>
      <c r="I15" s="44">
        <v>1489.2889468180317</v>
      </c>
      <c r="J15" s="40" t="s">
        <v>185</v>
      </c>
      <c r="K15" s="41">
        <v>2.1166666666666667</v>
      </c>
      <c r="L15" s="40" t="s">
        <v>184</v>
      </c>
      <c r="M15" s="42">
        <v>0.27272727272727271</v>
      </c>
      <c r="N15" s="40" t="s">
        <v>187</v>
      </c>
      <c r="O15" s="42">
        <v>0.38461538461538464</v>
      </c>
      <c r="P15" s="40" t="s">
        <v>185</v>
      </c>
      <c r="Q15" s="43">
        <v>0.27027720739219713</v>
      </c>
      <c r="R15" s="40" t="s">
        <v>194</v>
      </c>
      <c r="S15" s="43">
        <v>0.16996047430830039</v>
      </c>
      <c r="T15" s="40" t="s">
        <v>197</v>
      </c>
      <c r="U15" s="44">
        <v>8275</v>
      </c>
      <c r="V15" s="40" t="s">
        <v>188</v>
      </c>
      <c r="W15" s="44">
        <v>-8427.227101631117</v>
      </c>
      <c r="X15" s="40" t="s">
        <v>192</v>
      </c>
      <c r="Y15" s="42">
        <v>0.14705882352941177</v>
      </c>
      <c r="Z15" s="40" t="s">
        <v>188</v>
      </c>
      <c r="AA15" s="43">
        <v>0.23200166458593424</v>
      </c>
      <c r="AB15" s="40" t="s">
        <v>189</v>
      </c>
      <c r="AC15" s="43">
        <v>0.17910447761194029</v>
      </c>
      <c r="AD15" s="40" t="s">
        <v>187</v>
      </c>
      <c r="AE15" s="43">
        <v>0.53846153846153844</v>
      </c>
      <c r="AF15" s="40" t="s">
        <v>186</v>
      </c>
      <c r="AG15" s="43">
        <v>0.38235294117647056</v>
      </c>
      <c r="AH15" s="40" t="s">
        <v>189</v>
      </c>
      <c r="AI15" s="43">
        <v>0.43636363636363634</v>
      </c>
      <c r="AJ15" s="40" t="s">
        <v>203</v>
      </c>
      <c r="AK15" s="47">
        <v>80600</v>
      </c>
    </row>
    <row r="16" spans="1:37" x14ac:dyDescent="0.4">
      <c r="A16" s="37">
        <v>14</v>
      </c>
      <c r="B16" s="40" t="s">
        <v>194</v>
      </c>
      <c r="C16" s="92">
        <v>28</v>
      </c>
      <c r="D16" s="38" t="s">
        <v>202</v>
      </c>
      <c r="E16" s="39">
        <v>-113.70000000000002</v>
      </c>
      <c r="F16" s="40" t="s">
        <v>197</v>
      </c>
      <c r="G16" s="52">
        <v>-6.1071428571428568</v>
      </c>
      <c r="H16" s="40" t="s">
        <v>180</v>
      </c>
      <c r="I16" s="44">
        <v>1484.6521503082251</v>
      </c>
      <c r="J16" s="40" t="s">
        <v>197</v>
      </c>
      <c r="K16" s="41">
        <v>2.1428571428571428</v>
      </c>
      <c r="L16" s="40" t="s">
        <v>181</v>
      </c>
      <c r="M16" s="42">
        <v>0.2711864406779661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0.17164179104477612</v>
      </c>
      <c r="T16" s="40" t="s">
        <v>192</v>
      </c>
      <c r="U16" s="44">
        <v>8207.3170731707323</v>
      </c>
      <c r="V16" s="40" t="s">
        <v>186</v>
      </c>
      <c r="W16" s="44">
        <v>-8483.6387434554981</v>
      </c>
      <c r="X16" s="40" t="s">
        <v>184</v>
      </c>
      <c r="Y16" s="42">
        <v>0.15151515151515152</v>
      </c>
      <c r="Z16" s="40" t="s">
        <v>195</v>
      </c>
      <c r="AA16" s="43">
        <v>0.23076923076923078</v>
      </c>
      <c r="AB16" s="40" t="s">
        <v>187</v>
      </c>
      <c r="AC16" s="43">
        <v>0.17721518987341772</v>
      </c>
      <c r="AD16" s="40" t="s">
        <v>197</v>
      </c>
      <c r="AE16" s="43">
        <v>0.532258064516129</v>
      </c>
      <c r="AF16" s="40" t="s">
        <v>185</v>
      </c>
      <c r="AG16" s="43">
        <v>0.38095238095238093</v>
      </c>
      <c r="AH16" s="40" t="s">
        <v>183</v>
      </c>
      <c r="AI16" s="43">
        <v>0.43464399574920298</v>
      </c>
      <c r="AJ16" s="40" t="s">
        <v>191</v>
      </c>
      <c r="AK16" s="47">
        <v>78000</v>
      </c>
    </row>
    <row r="17" spans="1:37" x14ac:dyDescent="0.4">
      <c r="A17" s="37">
        <v>15</v>
      </c>
      <c r="B17" s="40" t="s">
        <v>197</v>
      </c>
      <c r="C17" s="92">
        <v>28</v>
      </c>
      <c r="D17" s="38" t="s">
        <v>179</v>
      </c>
      <c r="E17" s="39">
        <v>-132.1</v>
      </c>
      <c r="F17" s="40" t="s">
        <v>206</v>
      </c>
      <c r="G17" s="52">
        <v>-6.75</v>
      </c>
      <c r="H17" s="40" t="s">
        <v>196</v>
      </c>
      <c r="I17" s="44">
        <v>1484.4200922656562</v>
      </c>
      <c r="J17" s="40" t="s">
        <v>184</v>
      </c>
      <c r="K17" s="41">
        <v>2.1515151515151514</v>
      </c>
      <c r="L17" s="40" t="s">
        <v>185</v>
      </c>
      <c r="M17" s="42">
        <v>0.26666666666666666</v>
      </c>
      <c r="N17" s="40" t="s">
        <v>196</v>
      </c>
      <c r="O17" s="42">
        <v>0.4</v>
      </c>
      <c r="P17" s="40" t="s">
        <v>182</v>
      </c>
      <c r="Q17" s="43">
        <v>0.26581543818920489</v>
      </c>
      <c r="R17" s="40" t="s">
        <v>192</v>
      </c>
      <c r="S17" s="43">
        <v>0.18030842230130487</v>
      </c>
      <c r="T17" s="40" t="s">
        <v>194</v>
      </c>
      <c r="U17" s="44">
        <v>7901.25</v>
      </c>
      <c r="V17" s="40" t="s">
        <v>197</v>
      </c>
      <c r="W17" s="44">
        <v>-8727.0833333333339</v>
      </c>
      <c r="X17" s="40" t="s">
        <v>189</v>
      </c>
      <c r="Y17" s="42">
        <v>0.15384615384615385</v>
      </c>
      <c r="Z17" s="40" t="s">
        <v>206</v>
      </c>
      <c r="AA17" s="43">
        <v>0.22222222222222221</v>
      </c>
      <c r="AB17" s="40" t="s">
        <v>197</v>
      </c>
      <c r="AC17" s="43">
        <v>0.16972477064220184</v>
      </c>
      <c r="AD17" s="40" t="s">
        <v>192</v>
      </c>
      <c r="AE17" s="43">
        <v>0.53072625698324027</v>
      </c>
      <c r="AF17" s="40" t="s">
        <v>181</v>
      </c>
      <c r="AG17" s="43">
        <v>0.33505154639175255</v>
      </c>
      <c r="AH17" s="40" t="s">
        <v>182</v>
      </c>
      <c r="AI17" s="43">
        <v>0.43449781659388648</v>
      </c>
      <c r="AJ17" s="40" t="s">
        <v>197</v>
      </c>
      <c r="AK17" s="47">
        <v>74600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197</v>
      </c>
      <c r="E18" s="39">
        <v>-171</v>
      </c>
      <c r="F18" s="40" t="s">
        <v>184</v>
      </c>
      <c r="G18" s="52">
        <v>-7.7848484848484842</v>
      </c>
      <c r="H18" s="40" t="s">
        <v>202</v>
      </c>
      <c r="I18" s="44">
        <v>1483.0119085897741</v>
      </c>
      <c r="J18" s="40" t="s">
        <v>181</v>
      </c>
      <c r="K18" s="41">
        <v>2.152542372881356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181</v>
      </c>
      <c r="Q18" s="43">
        <v>0.26398429833169773</v>
      </c>
      <c r="R18" s="40" t="s">
        <v>186</v>
      </c>
      <c r="S18" s="43">
        <v>0.18065736580751951</v>
      </c>
      <c r="T18" s="40" t="s">
        <v>203</v>
      </c>
      <c r="U18" s="44">
        <v>7872.727272727273</v>
      </c>
      <c r="V18" s="40" t="s">
        <v>194</v>
      </c>
      <c r="W18" s="44">
        <v>-8765.1162790697672</v>
      </c>
      <c r="X18" s="40" t="s">
        <v>187</v>
      </c>
      <c r="Y18" s="42">
        <v>0.15384615384615385</v>
      </c>
      <c r="Z18" s="40" t="s">
        <v>193</v>
      </c>
      <c r="AA18" s="43">
        <v>0.21875</v>
      </c>
      <c r="AB18" s="40" t="s">
        <v>185</v>
      </c>
      <c r="AC18" s="43">
        <v>0.16709445585215607</v>
      </c>
      <c r="AD18" s="40" t="s">
        <v>183</v>
      </c>
      <c r="AE18" s="43">
        <v>0.52268907563025213</v>
      </c>
      <c r="AF18" s="40" t="s">
        <v>196</v>
      </c>
      <c r="AG18" s="43">
        <v>0.33333333333333331</v>
      </c>
      <c r="AH18" s="40" t="s">
        <v>203</v>
      </c>
      <c r="AI18" s="43">
        <v>0.43434343434343436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184</v>
      </c>
      <c r="E19" s="39">
        <v>-256.89999999999998</v>
      </c>
      <c r="F19" s="40" t="s">
        <v>181</v>
      </c>
      <c r="G19" s="52">
        <v>-8.6033898305084744</v>
      </c>
      <c r="H19" s="40" t="s">
        <v>179</v>
      </c>
      <c r="I19" s="44">
        <v>1476.2954110473599</v>
      </c>
      <c r="J19" s="40" t="s">
        <v>180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197</v>
      </c>
      <c r="Q19" s="43">
        <v>0.25688073394495414</v>
      </c>
      <c r="R19" s="40" t="s">
        <v>185</v>
      </c>
      <c r="S19" s="43">
        <v>0.18275154004106775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181</v>
      </c>
      <c r="Y19" s="42">
        <v>0.17796610169491525</v>
      </c>
      <c r="Z19" s="40" t="s">
        <v>180</v>
      </c>
      <c r="AA19" s="43">
        <v>0.21621621621621623</v>
      </c>
      <c r="AB19" s="40" t="s">
        <v>196</v>
      </c>
      <c r="AC19" s="43">
        <v>0.15</v>
      </c>
      <c r="AD19" s="40" t="s">
        <v>184</v>
      </c>
      <c r="AE19" s="43">
        <v>0.4942528735632184</v>
      </c>
      <c r="AF19" s="40" t="s">
        <v>197</v>
      </c>
      <c r="AG19" s="43">
        <v>0.32432432432432434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182</v>
      </c>
      <c r="E20" s="39">
        <v>-599.09999999999991</v>
      </c>
      <c r="F20" s="40" t="s">
        <v>192</v>
      </c>
      <c r="G20" s="52">
        <v>-12.299019607843139</v>
      </c>
      <c r="H20" s="40" t="s">
        <v>197</v>
      </c>
      <c r="I20" s="44">
        <v>1475.2783888604056</v>
      </c>
      <c r="J20" s="40" t="s">
        <v>196</v>
      </c>
      <c r="K20" s="41">
        <v>2.2000000000000002</v>
      </c>
      <c r="L20" s="40" t="s">
        <v>196</v>
      </c>
      <c r="M20" s="42">
        <v>0.2</v>
      </c>
      <c r="N20" s="40" t="s">
        <v>184</v>
      </c>
      <c r="O20" s="42">
        <v>0.42424242424242425</v>
      </c>
      <c r="P20" s="40" t="s">
        <v>192</v>
      </c>
      <c r="Q20" s="43">
        <v>0.2431791221826809</v>
      </c>
      <c r="R20" s="40" t="s">
        <v>184</v>
      </c>
      <c r="S20" s="43">
        <v>0.18560606060606061</v>
      </c>
      <c r="T20" s="40" t="s">
        <v>179</v>
      </c>
      <c r="U20" s="44">
        <v>7800</v>
      </c>
      <c r="V20" s="40" t="s">
        <v>187</v>
      </c>
      <c r="W20" s="44">
        <v>-9054.7169811320746</v>
      </c>
      <c r="X20" s="40" t="s">
        <v>196</v>
      </c>
      <c r="Y20" s="42">
        <v>0.2</v>
      </c>
      <c r="Z20" s="40" t="s">
        <v>192</v>
      </c>
      <c r="AA20" s="43">
        <v>0.21233689205219455</v>
      </c>
      <c r="AB20" s="40" t="s">
        <v>191</v>
      </c>
      <c r="AC20" s="43">
        <v>0.14492753623188406</v>
      </c>
      <c r="AD20" s="40" t="s">
        <v>202</v>
      </c>
      <c r="AE20" s="43">
        <v>0.45454545454545453</v>
      </c>
      <c r="AF20" s="40" t="s">
        <v>187</v>
      </c>
      <c r="AG20" s="43">
        <v>0.32142857142857145</v>
      </c>
      <c r="AH20" s="40" t="s">
        <v>190</v>
      </c>
      <c r="AI20" s="43">
        <v>0.423904052936311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188</v>
      </c>
      <c r="E21" s="39">
        <v>-939.30000000000064</v>
      </c>
      <c r="F21" s="40" t="s">
        <v>193</v>
      </c>
      <c r="G21" s="52">
        <v>-14.05</v>
      </c>
      <c r="H21" s="40" t="s">
        <v>183</v>
      </c>
      <c r="I21" s="44">
        <v>1475.0557740819513</v>
      </c>
      <c r="J21" s="40" t="s">
        <v>193</v>
      </c>
      <c r="K21" s="41">
        <v>2.25</v>
      </c>
      <c r="L21" s="40" t="s">
        <v>192</v>
      </c>
      <c r="M21" s="42">
        <v>0.14705882352941177</v>
      </c>
      <c r="N21" s="40" t="s">
        <v>192</v>
      </c>
      <c r="O21" s="42">
        <v>0.43137254901960786</v>
      </c>
      <c r="P21" s="40" t="s">
        <v>206</v>
      </c>
      <c r="Q21" s="43">
        <v>0.22222222222222221</v>
      </c>
      <c r="R21" s="40" t="s">
        <v>181</v>
      </c>
      <c r="S21" s="43">
        <v>0.19332679097154074</v>
      </c>
      <c r="T21" s="40" t="s">
        <v>184</v>
      </c>
      <c r="U21" s="44">
        <v>7605.2631578947367</v>
      </c>
      <c r="V21" s="40" t="s">
        <v>189</v>
      </c>
      <c r="W21" s="44">
        <v>-9212.173913043478</v>
      </c>
      <c r="X21" s="40" t="s">
        <v>202</v>
      </c>
      <c r="Y21" s="42">
        <v>0.2</v>
      </c>
      <c r="Z21" s="40" t="s">
        <v>187</v>
      </c>
      <c r="AA21" s="43">
        <v>0.20569620253164558</v>
      </c>
      <c r="AB21" s="40" t="s">
        <v>180</v>
      </c>
      <c r="AC21" s="43">
        <v>0.13513513513513514</v>
      </c>
      <c r="AD21" s="40" t="s">
        <v>193</v>
      </c>
      <c r="AE21" s="43">
        <v>0.42857142857142855</v>
      </c>
      <c r="AF21" s="40" t="s">
        <v>193</v>
      </c>
      <c r="AG21" s="43">
        <v>0.25</v>
      </c>
      <c r="AH21" s="40" t="s">
        <v>188</v>
      </c>
      <c r="AI21" s="43">
        <v>0.42326221610461112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181</v>
      </c>
      <c r="E22" s="39">
        <v>-1015.2</v>
      </c>
      <c r="F22" s="40" t="s">
        <v>196</v>
      </c>
      <c r="G22" s="52">
        <v>-16.160000000000004</v>
      </c>
      <c r="H22" s="40" t="s">
        <v>184</v>
      </c>
      <c r="I22" s="44">
        <v>1463.4239467393418</v>
      </c>
      <c r="J22" s="40" t="s">
        <v>192</v>
      </c>
      <c r="K22" s="41">
        <v>2.284313725490196</v>
      </c>
      <c r="L22" s="40" t="s">
        <v>179</v>
      </c>
      <c r="M22" s="42">
        <v>0</v>
      </c>
      <c r="N22" s="40" t="s">
        <v>197</v>
      </c>
      <c r="O22" s="42">
        <v>0.4642857142857143</v>
      </c>
      <c r="P22" s="40" t="s">
        <v>196</v>
      </c>
      <c r="Q22" s="43">
        <v>0.2</v>
      </c>
      <c r="R22" s="40" t="s">
        <v>196</v>
      </c>
      <c r="S22" s="43">
        <v>0.2</v>
      </c>
      <c r="T22" s="40" t="s">
        <v>183</v>
      </c>
      <c r="U22" s="44">
        <v>7411.9022316684377</v>
      </c>
      <c r="V22" s="40" t="s">
        <v>206</v>
      </c>
      <c r="W22" s="44">
        <v>-10300</v>
      </c>
      <c r="X22" s="40" t="s">
        <v>194</v>
      </c>
      <c r="Y22" s="42">
        <v>0.25</v>
      </c>
      <c r="Z22" s="40" t="s">
        <v>203</v>
      </c>
      <c r="AA22" s="43">
        <v>0.20563380281690141</v>
      </c>
      <c r="AB22" s="40" t="s">
        <v>202</v>
      </c>
      <c r="AC22" s="43">
        <v>0.12195121951219512</v>
      </c>
      <c r="AD22" s="40" t="s">
        <v>196</v>
      </c>
      <c r="AE22" s="43">
        <v>0.4</v>
      </c>
      <c r="AF22" s="40" t="s">
        <v>180</v>
      </c>
      <c r="AG22" s="43">
        <v>0.2</v>
      </c>
      <c r="AH22" s="40" t="s">
        <v>180</v>
      </c>
      <c r="AI22" s="43">
        <v>0.3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192</v>
      </c>
      <c r="E23" s="39">
        <v>-1254.5000000000002</v>
      </c>
      <c r="F23" s="40" t="s">
        <v>180</v>
      </c>
      <c r="G23" s="52">
        <v>-17.28</v>
      </c>
      <c r="H23" s="40" t="s">
        <v>185</v>
      </c>
      <c r="I23" s="44">
        <v>1396.3170423346389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202</v>
      </c>
      <c r="Q23" s="43">
        <v>0.17073170731707318</v>
      </c>
      <c r="R23" s="40" t="s">
        <v>180</v>
      </c>
      <c r="S23" s="43">
        <v>0.21621621621621623</v>
      </c>
      <c r="T23" s="40" t="s">
        <v>202</v>
      </c>
      <c r="U23" s="44">
        <v>7142.8571428571431</v>
      </c>
      <c r="V23" s="40" t="s">
        <v>193</v>
      </c>
      <c r="W23" s="44">
        <v>-11280</v>
      </c>
      <c r="X23" s="40" t="s">
        <v>193</v>
      </c>
      <c r="Y23" s="42">
        <v>0.25</v>
      </c>
      <c r="Z23" s="40" t="s">
        <v>183</v>
      </c>
      <c r="AA23" s="43">
        <v>0.19181173436492585</v>
      </c>
      <c r="AB23" s="40" t="s">
        <v>184</v>
      </c>
      <c r="AC23" s="43">
        <v>0.10606060606060606</v>
      </c>
      <c r="AD23" s="40" t="s">
        <v>195</v>
      </c>
      <c r="AE23" s="43">
        <v>0.33333333333333331</v>
      </c>
      <c r="AF23" s="40" t="s">
        <v>202</v>
      </c>
      <c r="AG23" s="43">
        <v>0.2</v>
      </c>
      <c r="AH23" s="40" t="s">
        <v>193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206</v>
      </c>
      <c r="C24" s="92">
        <v>2</v>
      </c>
      <c r="D24" s="38" t="s">
        <v>183</v>
      </c>
      <c r="E24" s="39">
        <v>-1268.3000000000002</v>
      </c>
      <c r="F24" s="40" t="s">
        <v>202</v>
      </c>
      <c r="G24" s="52">
        <v>-22.740000000000002</v>
      </c>
      <c r="H24" s="40" t="s">
        <v>181</v>
      </c>
      <c r="I24" s="44">
        <v>1382.1789004547948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195</v>
      </c>
      <c r="Q24" s="43">
        <v>0.15384615384615385</v>
      </c>
      <c r="R24" s="40" t="s">
        <v>197</v>
      </c>
      <c r="S24" s="43">
        <v>0.22018348623853212</v>
      </c>
      <c r="T24" s="40" t="s">
        <v>180</v>
      </c>
      <c r="U24" s="44">
        <v>7100</v>
      </c>
      <c r="V24" s="40" t="s">
        <v>195</v>
      </c>
      <c r="W24" s="44">
        <v>-12000</v>
      </c>
      <c r="X24" s="40" t="s">
        <v>180</v>
      </c>
      <c r="Y24" s="42">
        <v>0.4</v>
      </c>
      <c r="Z24" s="40" t="s">
        <v>189</v>
      </c>
      <c r="AA24" s="43">
        <v>0.15074626865671642</v>
      </c>
      <c r="AB24" s="40" t="s">
        <v>195</v>
      </c>
      <c r="AC24" s="43">
        <v>7.6923076923076927E-2</v>
      </c>
      <c r="AD24" s="40" t="s">
        <v>206</v>
      </c>
      <c r="AE24" s="43">
        <v>0.25</v>
      </c>
      <c r="AF24" s="40" t="s">
        <v>179</v>
      </c>
      <c r="AG24" s="43">
        <v>0</v>
      </c>
      <c r="AH24" s="40" t="s">
        <v>191</v>
      </c>
      <c r="AI24" s="43">
        <v>0.29166666666666669</v>
      </c>
      <c r="AJ24" s="40" t="s">
        <v>206</v>
      </c>
      <c r="AK24" s="47">
        <v>39000</v>
      </c>
    </row>
    <row r="25" spans="1:37" x14ac:dyDescent="0.4">
      <c r="A25" s="37">
        <v>23</v>
      </c>
      <c r="B25" s="40" t="s">
        <v>195</v>
      </c>
      <c r="C25" s="92">
        <v>1</v>
      </c>
      <c r="D25" s="38" t="s">
        <v>185</v>
      </c>
      <c r="E25" s="39">
        <v>-2125.1</v>
      </c>
      <c r="F25" s="40" t="s">
        <v>179</v>
      </c>
      <c r="G25" s="52">
        <v>-33.024999999999999</v>
      </c>
      <c r="H25" s="40" t="s">
        <v>192</v>
      </c>
      <c r="I25" s="44">
        <v>1343.1099105729741</v>
      </c>
      <c r="J25" s="40" t="s">
        <v>179</v>
      </c>
      <c r="K25" s="41">
        <v>3</v>
      </c>
      <c r="L25" s="40" t="s">
        <v>206</v>
      </c>
      <c r="M25" s="42">
        <v>0</v>
      </c>
      <c r="N25" s="40" t="s">
        <v>179</v>
      </c>
      <c r="O25" s="42">
        <v>1</v>
      </c>
      <c r="P25" s="40" t="s">
        <v>179</v>
      </c>
      <c r="Q25" s="43">
        <v>0.04</v>
      </c>
      <c r="R25" s="40" t="s">
        <v>179</v>
      </c>
      <c r="S25" s="43">
        <v>0.4</v>
      </c>
      <c r="T25" s="40" t="s">
        <v>193</v>
      </c>
      <c r="U25" s="44">
        <v>4940</v>
      </c>
      <c r="V25" s="40" t="s">
        <v>180</v>
      </c>
      <c r="W25" s="44">
        <v>-12487.5</v>
      </c>
      <c r="X25" s="40" t="s">
        <v>179</v>
      </c>
      <c r="Y25" s="42">
        <v>0.5</v>
      </c>
      <c r="Z25" s="40" t="s">
        <v>179</v>
      </c>
      <c r="AA25" s="43">
        <v>0</v>
      </c>
      <c r="AB25" s="40" t="s">
        <v>179</v>
      </c>
      <c r="AC25" s="43">
        <v>0</v>
      </c>
      <c r="AD25" s="40" t="s">
        <v>179</v>
      </c>
      <c r="AE25" s="43">
        <v>0</v>
      </c>
      <c r="AF25" s="40" t="s">
        <v>195</v>
      </c>
      <c r="AG25" s="43">
        <v>0</v>
      </c>
      <c r="AH25" s="40" t="s">
        <v>196</v>
      </c>
      <c r="AI25" s="43">
        <v>0.25</v>
      </c>
      <c r="AJ25" s="40" t="s">
        <v>179</v>
      </c>
      <c r="AK25" s="47">
        <v>13000</v>
      </c>
    </row>
  </sheetData>
  <sortState xmlns:xlrd2="http://schemas.microsoft.com/office/spreadsheetml/2017/richdata2" ref="AJ3:AK66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64656-9413-4FC5-AEB9-632AEE22590C}">
  <sheetPr codeName="Sheet27"/>
  <dimension ref="A1:R379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3792</v>
      </c>
      <c r="C2" s="121"/>
      <c r="E2" s="24" t="s">
        <v>66</v>
      </c>
      <c r="F2" s="10" t="s">
        <v>22</v>
      </c>
      <c r="G2" s="5">
        <v>6399</v>
      </c>
      <c r="H2" s="78">
        <f>IF(B$20=0,0,G2/B$20)</f>
        <v>0.70079947431825651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-21.5311004784689</v>
      </c>
      <c r="Q2" s="67">
        <v>3762</v>
      </c>
      <c r="R2" s="54">
        <v>-81000</v>
      </c>
    </row>
    <row r="3" spans="1:18" x14ac:dyDescent="0.4">
      <c r="A3" s="18" t="s">
        <v>8</v>
      </c>
      <c r="B3" s="122">
        <v>30849</v>
      </c>
      <c r="C3" s="123"/>
      <c r="E3" s="25" t="s">
        <v>72</v>
      </c>
      <c r="F3" s="22" t="s">
        <v>27</v>
      </c>
      <c r="G3" s="15">
        <v>4750</v>
      </c>
      <c r="H3" s="79">
        <f>IF(B$20=0,0,G3/B$20)</f>
        <v>0.52020589201620848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1.9016571583808748</v>
      </c>
      <c r="Q3" s="68">
        <v>3681</v>
      </c>
      <c r="R3" s="55">
        <v>7000</v>
      </c>
    </row>
    <row r="4" spans="1:18" x14ac:dyDescent="0.4">
      <c r="A4" s="18" t="s">
        <v>6</v>
      </c>
      <c r="B4" s="124">
        <v>4.4408920985006262E-14</v>
      </c>
      <c r="C4" s="125"/>
      <c r="E4" s="25" t="s">
        <v>64</v>
      </c>
      <c r="F4" s="22" t="s">
        <v>20</v>
      </c>
      <c r="G4" s="15">
        <v>4135</v>
      </c>
      <c r="H4" s="79">
        <f>IF(B$20=0,0,G4/B$20)</f>
        <v>0.4528529186288468</v>
      </c>
      <c r="I4" s="49">
        <v>13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2.3008340523439745</v>
      </c>
      <c r="Q4" s="68">
        <v>3477</v>
      </c>
      <c r="R4" s="55">
        <v>8000</v>
      </c>
    </row>
    <row r="5" spans="1:18" x14ac:dyDescent="0.4">
      <c r="A5" s="18" t="s">
        <v>7</v>
      </c>
      <c r="B5" s="126">
        <f>IF(B$2=0,0,B$4/B$2)</f>
        <v>1.1711213339927812E-17</v>
      </c>
      <c r="C5" s="127"/>
      <c r="E5" s="25" t="s">
        <v>154</v>
      </c>
      <c r="F5" s="22" t="s">
        <v>155</v>
      </c>
      <c r="G5" s="15">
        <v>2837</v>
      </c>
      <c r="H5" s="79">
        <f>IF(B$20=0,0,G5/B$20)</f>
        <v>0.31069981382104916</v>
      </c>
      <c r="I5" s="49">
        <v>11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3.4299968818210167</v>
      </c>
      <c r="Q5" s="68">
        <v>3207</v>
      </c>
      <c r="R5" s="55">
        <v>11000</v>
      </c>
    </row>
    <row r="6" spans="1:18" x14ac:dyDescent="0.4">
      <c r="A6" s="18" t="s">
        <v>204</v>
      </c>
      <c r="B6" s="128">
        <v>1598.702570514338</v>
      </c>
      <c r="C6" s="129"/>
      <c r="E6" s="25" t="s">
        <v>68</v>
      </c>
      <c r="F6" s="22" t="s">
        <v>12</v>
      </c>
      <c r="G6" s="15">
        <v>2709</v>
      </c>
      <c r="H6" s="79">
        <f>IF(B$20=0,0,G6/B$20)</f>
        <v>0.29668163399408609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-2.7491408934707904</v>
      </c>
      <c r="Q6" s="68">
        <v>2910</v>
      </c>
      <c r="R6" s="55">
        <v>-8000</v>
      </c>
    </row>
    <row r="7" spans="1:18" x14ac:dyDescent="0.4">
      <c r="A7" s="18" t="s">
        <v>1</v>
      </c>
      <c r="B7" s="130">
        <f>IF(B$2=0,0,(B$8*1+B$9*2+B$10*3)/B$2)</f>
        <v>1.9997362869198312</v>
      </c>
      <c r="C7" s="131"/>
      <c r="E7" s="25" t="s">
        <v>67</v>
      </c>
      <c r="F7" s="22" t="s">
        <v>23</v>
      </c>
      <c r="G7" s="15">
        <v>2412</v>
      </c>
      <c r="H7" s="79">
        <f>IF(B$20=0,0,G7/B$20)</f>
        <v>0.26415507611433575</v>
      </c>
      <c r="I7" s="49">
        <v>11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23.80952380952381</v>
      </c>
      <c r="Q7" s="69">
        <v>2436</v>
      </c>
      <c r="R7" s="56">
        <v>58000</v>
      </c>
    </row>
    <row r="8" spans="1:18" x14ac:dyDescent="0.4">
      <c r="A8" s="18" t="s">
        <v>2</v>
      </c>
      <c r="B8" s="15">
        <v>1265</v>
      </c>
      <c r="C8" s="13">
        <f t="shared" ref="C8:C15" si="1">IF(B$2=0,0,B8/B$2)</f>
        <v>0.33359704641350213</v>
      </c>
      <c r="E8" s="25" t="s">
        <v>69</v>
      </c>
      <c r="F8" s="22" t="s">
        <v>24</v>
      </c>
      <c r="G8" s="15">
        <v>1288</v>
      </c>
      <c r="H8" s="79">
        <f>IF(B$20=0,0,G8/B$20)</f>
        <v>0.14105793450881612</v>
      </c>
      <c r="I8" s="49">
        <v>8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1263</v>
      </c>
      <c r="C9" s="13">
        <f t="shared" si="1"/>
        <v>0.33306962025316456</v>
      </c>
      <c r="E9" s="25" t="s">
        <v>89</v>
      </c>
      <c r="F9" s="22" t="s">
        <v>44</v>
      </c>
      <c r="G9" s="15">
        <v>1220</v>
      </c>
      <c r="H9" s="79">
        <f>IF(B$20=0,0,G9/B$20)</f>
        <v>0.13361077647574199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1264</v>
      </c>
      <c r="C10" s="2">
        <f t="shared" si="1"/>
        <v>0.33333333333333331</v>
      </c>
      <c r="E10" s="25" t="s">
        <v>65</v>
      </c>
      <c r="F10" s="22" t="s">
        <v>21</v>
      </c>
      <c r="G10" s="15">
        <v>917</v>
      </c>
      <c r="H10" s="79">
        <f>IF(B$20=0,0,G10/B$20)</f>
        <v>0.10042711641660278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-2.9694686756542414</v>
      </c>
      <c r="Q10" s="67">
        <v>1261</v>
      </c>
      <c r="R10" s="58">
        <v>-3744.4999999999986</v>
      </c>
    </row>
    <row r="11" spans="1:18" x14ac:dyDescent="0.4">
      <c r="A11" s="19" t="s">
        <v>198</v>
      </c>
      <c r="B11" s="89">
        <f>IF(B8=0,0,C11/B8)</f>
        <v>37.447272727272733</v>
      </c>
      <c r="C11" s="90">
        <v>47370.80000000001</v>
      </c>
      <c r="E11" s="25" t="s">
        <v>70</v>
      </c>
      <c r="F11" s="22" t="s">
        <v>25</v>
      </c>
      <c r="G11" s="15">
        <v>843</v>
      </c>
      <c r="H11" s="79">
        <f>IF(B$20=0,0,G11/B$20)</f>
        <v>9.2322856204139742E-2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0.9798572561459159</v>
      </c>
      <c r="Q11" s="68">
        <v>1261</v>
      </c>
      <c r="R11" s="59">
        <v>1235.5999999999999</v>
      </c>
    </row>
    <row r="12" spans="1:18" x14ac:dyDescent="0.4">
      <c r="A12" s="19" t="s">
        <v>199</v>
      </c>
      <c r="B12" s="89">
        <f>IF(B9=0,0,C12/B9)</f>
        <v>-0.97933491686460739</v>
      </c>
      <c r="C12" s="90">
        <v>-1236.8999999999992</v>
      </c>
      <c r="E12" s="25" t="s">
        <v>71</v>
      </c>
      <c r="F12" s="22" t="s">
        <v>26</v>
      </c>
      <c r="G12" s="15">
        <v>577</v>
      </c>
      <c r="H12" s="79">
        <f>IF(B$20=0,0,G12/B$20)</f>
        <v>6.3191326251232069E-2</v>
      </c>
      <c r="I12" s="49">
        <v>8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1.9896114195083265</v>
      </c>
      <c r="Q12" s="69">
        <v>1261</v>
      </c>
      <c r="R12" s="60">
        <v>2508.8999999999996</v>
      </c>
    </row>
    <row r="13" spans="1:18" x14ac:dyDescent="0.4">
      <c r="A13" s="19" t="s">
        <v>200</v>
      </c>
      <c r="B13" s="89">
        <f>IF(B10=0,0,C13/B10)</f>
        <v>-36.498338607594938</v>
      </c>
      <c r="C13" s="90">
        <v>-46133.9</v>
      </c>
      <c r="E13" s="25" t="s">
        <v>86</v>
      </c>
      <c r="F13" s="22" t="s">
        <v>41</v>
      </c>
      <c r="G13" s="15">
        <v>492</v>
      </c>
      <c r="H13" s="79">
        <f>IF(B$20=0,0,G13/B$20)</f>
        <v>5.3882378709889385E-2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-1.0133599062271514E-2</v>
      </c>
      <c r="C14" s="127"/>
      <c r="E14" s="25" t="s">
        <v>83</v>
      </c>
      <c r="F14" s="22" t="s">
        <v>38</v>
      </c>
      <c r="G14" s="15">
        <v>411</v>
      </c>
      <c r="H14" s="79">
        <f>IF(B$20=0,0,G14/B$20)</f>
        <v>4.5011499288139308E-2</v>
      </c>
      <c r="I14" s="49">
        <v>9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439</v>
      </c>
      <c r="C15" s="14">
        <f t="shared" si="1"/>
        <v>0.11577004219409283</v>
      </c>
      <c r="E15" s="25" t="s">
        <v>78</v>
      </c>
      <c r="F15" s="22" t="s">
        <v>33</v>
      </c>
      <c r="G15" s="15">
        <v>250</v>
      </c>
      <c r="H15" s="79">
        <f>IF(B$20=0,0,G15/B$20)</f>
        <v>2.7379257474537292E-2</v>
      </c>
      <c r="I15" s="49">
        <v>9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7599</v>
      </c>
      <c r="C16" s="4">
        <f>IF(B$3=0,0,B16/B$3)</f>
        <v>0.24632889234659147</v>
      </c>
      <c r="E16" s="25" t="s">
        <v>81</v>
      </c>
      <c r="F16" s="22" t="s">
        <v>36</v>
      </c>
      <c r="G16" s="15">
        <v>230</v>
      </c>
      <c r="H16" s="79">
        <f>IF(B$20=0,0,G16/B$20)</f>
        <v>2.5188916876574308E-2</v>
      </c>
      <c r="I16" s="49">
        <v>10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6530</v>
      </c>
      <c r="C17" s="13">
        <f>IF(B$3=0,0,B17/B$3)</f>
        <v>0.21167622937534442</v>
      </c>
      <c r="E17" s="25" t="s">
        <v>91</v>
      </c>
      <c r="F17" s="22" t="s">
        <v>46</v>
      </c>
      <c r="G17" s="15">
        <v>164</v>
      </c>
      <c r="H17" s="79">
        <f>IF(B$20=0,0,G17/B$20)</f>
        <v>1.7960792903296462E-2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4276</v>
      </c>
      <c r="C18" s="1">
        <f>IF(B$16=0,0,B18/B$16)</f>
        <v>0.56270561916041584</v>
      </c>
      <c r="E18" s="25" t="s">
        <v>79</v>
      </c>
      <c r="F18" s="22" t="s">
        <v>34</v>
      </c>
      <c r="G18" s="15">
        <v>134</v>
      </c>
      <c r="H18" s="79">
        <f>IF(B$20=0,0,G18/B$20)</f>
        <v>1.4675282006351988E-2</v>
      </c>
      <c r="I18" s="49">
        <v>10</v>
      </c>
      <c r="K18" s="65">
        <v>16</v>
      </c>
      <c r="L18" s="102">
        <v>-48</v>
      </c>
      <c r="M18" s="100">
        <v>1491.2997239149788</v>
      </c>
      <c r="O18" s="65" t="s">
        <v>196</v>
      </c>
      <c r="P18" s="74">
        <f>IF(Q18=0,0,R18/Q18)</f>
        <v>24.240000000000006</v>
      </c>
      <c r="Q18" s="68">
        <v>10</v>
      </c>
      <c r="R18" s="59">
        <v>242.40000000000006</v>
      </c>
    </row>
    <row r="19" spans="1:18" x14ac:dyDescent="0.4">
      <c r="A19" s="9" t="s">
        <v>124</v>
      </c>
      <c r="B19" s="5">
        <v>2672</v>
      </c>
      <c r="C19" s="1">
        <f>IF(B$17=0,0,B19/B$17)</f>
        <v>0.4091883614088821</v>
      </c>
      <c r="E19" s="25" t="s">
        <v>150</v>
      </c>
      <c r="F19" s="22" t="s">
        <v>151</v>
      </c>
      <c r="G19" s="15">
        <v>131</v>
      </c>
      <c r="H19" s="79">
        <f>IF(B$20=0,0,G19/B$20)</f>
        <v>1.434673091665754E-2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193</v>
      </c>
      <c r="P19" s="74">
        <f>IF(Q19=0,0,R19/Q19)</f>
        <v>21.074999999999996</v>
      </c>
      <c r="Q19" s="68">
        <v>8</v>
      </c>
      <c r="R19" s="59">
        <v>168.59999999999997</v>
      </c>
    </row>
    <row r="20" spans="1:18" x14ac:dyDescent="0.4">
      <c r="A20" s="9" t="s">
        <v>10</v>
      </c>
      <c r="B20" s="5">
        <v>9131</v>
      </c>
      <c r="C20" s="1">
        <f>IF(B$3=0,0,B20/B$3)</f>
        <v>0.29599014554766767</v>
      </c>
      <c r="E20" s="25" t="s">
        <v>75</v>
      </c>
      <c r="F20" s="22" t="s">
        <v>30</v>
      </c>
      <c r="G20" s="15">
        <v>55</v>
      </c>
      <c r="H20" s="79">
        <f>IF(B$20=0,0,G20/B$20)</f>
        <v>6.0234366443982041E-3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192</v>
      </c>
      <c r="P20" s="74">
        <f>IF(Q20=0,0,R20/Q20)</f>
        <v>18.448529411764685</v>
      </c>
      <c r="Q20" s="68">
        <v>204</v>
      </c>
      <c r="R20" s="59">
        <v>3763.4999999999959</v>
      </c>
    </row>
    <row r="21" spans="1:18" x14ac:dyDescent="0.4">
      <c r="A21" s="18" t="s">
        <v>13</v>
      </c>
      <c r="B21" s="15">
        <v>5039</v>
      </c>
      <c r="C21" s="13">
        <f>IF(B$3=0,0,B21/B$3)</f>
        <v>0.16334403060066777</v>
      </c>
      <c r="E21" s="25" t="s">
        <v>92</v>
      </c>
      <c r="F21" s="22" t="s">
        <v>47</v>
      </c>
      <c r="G21" s="15">
        <v>51</v>
      </c>
      <c r="H21" s="79">
        <f>IF(B$20=0,0,G21/B$20)</f>
        <v>5.5853685248056072E-3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181</v>
      </c>
      <c r="P21" s="74">
        <f>IF(Q21=0,0,R21/Q21)</f>
        <v>12.905084745762711</v>
      </c>
      <c r="Q21" s="68">
        <v>236</v>
      </c>
      <c r="R21" s="59">
        <v>3045.6</v>
      </c>
    </row>
    <row r="22" spans="1:18" x14ac:dyDescent="0.4">
      <c r="A22" s="18" t="s">
        <v>12</v>
      </c>
      <c r="B22" s="15">
        <v>4025</v>
      </c>
      <c r="C22" s="13">
        <f>IF(B$20=0,0,B22/B$20)</f>
        <v>0.44080604534005036</v>
      </c>
      <c r="E22" s="25" t="s">
        <v>73</v>
      </c>
      <c r="F22" s="22" t="s">
        <v>28</v>
      </c>
      <c r="G22" s="15">
        <v>49</v>
      </c>
      <c r="H22" s="79">
        <f>IF(B$20=0,0,G22/B$20)</f>
        <v>5.3663344650093092E-3</v>
      </c>
      <c r="I22" s="49">
        <v>8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11.677272727272726</v>
      </c>
      <c r="Q22" s="68">
        <v>66</v>
      </c>
      <c r="R22" s="59">
        <v>770.69999999999993</v>
      </c>
    </row>
    <row r="23" spans="1:18" x14ac:dyDescent="0.4">
      <c r="A23" s="18" t="s">
        <v>11</v>
      </c>
      <c r="B23" s="15">
        <v>5106</v>
      </c>
      <c r="C23" s="13">
        <f>IF(B$20=0,0,B23/B$20)</f>
        <v>0.55919395465994959</v>
      </c>
      <c r="E23" s="25" t="s">
        <v>77</v>
      </c>
      <c r="F23" s="22" t="s">
        <v>32</v>
      </c>
      <c r="G23" s="15">
        <v>45</v>
      </c>
      <c r="H23" s="79">
        <f>IF(B$20=0,0,G23/B$20)</f>
        <v>4.9282663454167123E-3</v>
      </c>
      <c r="I23" s="49">
        <v>8</v>
      </c>
      <c r="K23" s="65">
        <v>21</v>
      </c>
      <c r="L23" s="102">
        <v>0</v>
      </c>
      <c r="M23" s="100">
        <v>1500.0907859644997</v>
      </c>
      <c r="O23" s="65" t="s">
        <v>206</v>
      </c>
      <c r="P23" s="74">
        <f>IF(Q23=0,0,R23/Q23)</f>
        <v>10.125</v>
      </c>
      <c r="Q23" s="68">
        <v>4</v>
      </c>
      <c r="R23" s="59">
        <v>40.5</v>
      </c>
    </row>
    <row r="24" spans="1:18" x14ac:dyDescent="0.4">
      <c r="A24" s="18" t="s">
        <v>177</v>
      </c>
      <c r="B24" s="15">
        <v>4276</v>
      </c>
      <c r="C24" s="13">
        <f>IF(B$20=0,0,B24/B$20)</f>
        <v>0.46829481984448584</v>
      </c>
      <c r="E24" s="25" t="s">
        <v>85</v>
      </c>
      <c r="F24" s="22" t="s">
        <v>40</v>
      </c>
      <c r="G24" s="15">
        <v>41</v>
      </c>
      <c r="H24" s="79">
        <f>IF(B$20=0,0,G24/B$20)</f>
        <v>4.4901982258241154E-3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185</v>
      </c>
      <c r="P24" s="74">
        <f>IF(Q24=0,0,R24/Q24)</f>
        <v>6.6409374999999988</v>
      </c>
      <c r="Q24" s="68">
        <v>960</v>
      </c>
      <c r="R24" s="59">
        <v>6375.2999999999993</v>
      </c>
    </row>
    <row r="25" spans="1:18" x14ac:dyDescent="0.4">
      <c r="A25" s="18" t="s">
        <v>175</v>
      </c>
      <c r="B25" s="15">
        <v>2672</v>
      </c>
      <c r="C25" s="13">
        <f>IF(B$20=0,0,B25/B$20)</f>
        <v>0.29262950388785458</v>
      </c>
      <c r="E25" s="25" t="s">
        <v>74</v>
      </c>
      <c r="F25" s="22" t="s">
        <v>29</v>
      </c>
      <c r="G25" s="15">
        <v>27</v>
      </c>
      <c r="H25" s="79">
        <f>IF(B$20=0,0,G25/B$20)</f>
        <v>2.9569598072500276E-3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183</v>
      </c>
      <c r="P25" s="74">
        <f>IF(Q25=0,0,R25/Q25)</f>
        <v>5.4244974874371854</v>
      </c>
      <c r="Q25" s="68">
        <v>796</v>
      </c>
      <c r="R25" s="59">
        <v>4317.8999999999996</v>
      </c>
    </row>
    <row r="26" spans="1:18" x14ac:dyDescent="0.4">
      <c r="A26" s="18" t="s">
        <v>176</v>
      </c>
      <c r="B26" s="15">
        <v>2183</v>
      </c>
      <c r="C26" s="13">
        <f>IF(B$20=0,0,B26/B$20)</f>
        <v>0.23907567626765963</v>
      </c>
      <c r="E26" s="25" t="s">
        <v>93</v>
      </c>
      <c r="F26" s="22" t="s">
        <v>48</v>
      </c>
      <c r="G26" s="15">
        <v>20</v>
      </c>
      <c r="H26" s="79">
        <f>IF(B$20=0,0,G26/B$20)</f>
        <v>2.1903405979629832E-3</v>
      </c>
      <c r="I26" s="49">
        <v>5</v>
      </c>
      <c r="K26" s="65">
        <v>24</v>
      </c>
      <c r="L26" s="102">
        <v>0</v>
      </c>
      <c r="M26" s="100">
        <v>1500.1847249704131</v>
      </c>
      <c r="O26" s="65" t="s">
        <v>188</v>
      </c>
      <c r="P26" s="74">
        <f>IF(Q26=0,0,R26/Q26)</f>
        <v>2.3921052631579007</v>
      </c>
      <c r="Q26" s="68">
        <v>1178</v>
      </c>
      <c r="R26" s="59">
        <v>2817.9000000000069</v>
      </c>
    </row>
    <row r="27" spans="1:18" x14ac:dyDescent="0.4">
      <c r="A27" s="18" t="s">
        <v>5</v>
      </c>
      <c r="B27" s="7">
        <f>IF(B$20=0,0,C27/B$20)</f>
        <v>8841.7369400941843</v>
      </c>
      <c r="C27" s="3">
        <v>80733900</v>
      </c>
      <c r="E27" s="25" t="s">
        <v>84</v>
      </c>
      <c r="F27" s="22" t="s">
        <v>39</v>
      </c>
      <c r="G27" s="15">
        <v>19</v>
      </c>
      <c r="H27" s="79">
        <f>IF(B$20=0,0,G27/B$20)</f>
        <v>2.0808235680648342E-3</v>
      </c>
      <c r="I27" s="49">
        <v>4</v>
      </c>
      <c r="K27" s="65">
        <v>25</v>
      </c>
      <c r="L27" s="102">
        <v>-41</v>
      </c>
      <c r="M27" s="100">
        <v>1492.8276166205906</v>
      </c>
      <c r="O27" s="65" t="s">
        <v>182</v>
      </c>
      <c r="P27" s="74">
        <f>IF(Q27=0,0,R27/Q27)</f>
        <v>2.1295023696682476</v>
      </c>
      <c r="Q27" s="68">
        <v>844</v>
      </c>
      <c r="R27" s="59">
        <v>1797.3000000000009</v>
      </c>
    </row>
    <row r="28" spans="1:18" x14ac:dyDescent="0.4">
      <c r="A28" s="19" t="s">
        <v>159</v>
      </c>
      <c r="B28" s="86">
        <f>IF($B$20-B$19=0,0,C28/($B$20-B$19))</f>
        <v>9440.1919801826916</v>
      </c>
      <c r="C28" s="87">
        <v>60974200</v>
      </c>
      <c r="E28" s="25" t="s">
        <v>87</v>
      </c>
      <c r="F28" s="22" t="s">
        <v>42</v>
      </c>
      <c r="G28" s="15">
        <v>18</v>
      </c>
      <c r="H28" s="79">
        <f>IF(B$20=0,0,G28/B$20)</f>
        <v>1.9713065381666848E-3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203</v>
      </c>
      <c r="P28" s="74">
        <f>IF(Q28=0,0,R28/Q28)</f>
        <v>1.9035714285714274</v>
      </c>
      <c r="Q28" s="68">
        <v>84</v>
      </c>
      <c r="R28" s="59">
        <v>159.89999999999989</v>
      </c>
    </row>
    <row r="29" spans="1:18" x14ac:dyDescent="0.4">
      <c r="A29" s="19" t="s">
        <v>160</v>
      </c>
      <c r="B29" s="86">
        <f>IF(B$19=0,0,C29/B$19)</f>
        <v>7395.0973053892212</v>
      </c>
      <c r="C29" s="87">
        <v>19759700</v>
      </c>
      <c r="E29" s="25" t="s">
        <v>88</v>
      </c>
      <c r="F29" s="22" t="s">
        <v>43</v>
      </c>
      <c r="G29" s="15">
        <v>17</v>
      </c>
      <c r="H29" s="79">
        <f>IF(B$20=0,0,G29/B$20)</f>
        <v>1.8617895082685357E-3</v>
      </c>
      <c r="I29" s="49">
        <v>4</v>
      </c>
      <c r="K29" s="65">
        <v>27</v>
      </c>
      <c r="L29" s="102">
        <v>0</v>
      </c>
      <c r="M29" s="100">
        <v>1500.2845830153419</v>
      </c>
      <c r="O29" s="65" t="s">
        <v>194</v>
      </c>
      <c r="P29" s="74">
        <f>IF(Q29=0,0,R29/Q29)</f>
        <v>1.1785714285714317</v>
      </c>
      <c r="Q29" s="68">
        <v>56</v>
      </c>
      <c r="R29" s="59">
        <v>66.000000000000171</v>
      </c>
    </row>
    <row r="30" spans="1:18" x14ac:dyDescent="0.4">
      <c r="A30" s="19" t="s">
        <v>158</v>
      </c>
      <c r="B30" s="86">
        <f>IF(B$21=0,0,C30/B$21)</f>
        <v>-8251.6372296090485</v>
      </c>
      <c r="C30" s="87">
        <v>-41580000</v>
      </c>
      <c r="E30" s="25" t="s">
        <v>90</v>
      </c>
      <c r="F30" s="22" t="s">
        <v>45</v>
      </c>
      <c r="G30" s="15">
        <v>14</v>
      </c>
      <c r="H30" s="79">
        <f>IF(B$20=0,0,G30/B$20)</f>
        <v>1.5332384185740883E-3</v>
      </c>
      <c r="I30" s="49">
        <v>4</v>
      </c>
      <c r="K30" s="65">
        <v>28</v>
      </c>
      <c r="L30" s="102">
        <v>-31.5</v>
      </c>
      <c r="M30" s="100">
        <v>1494.6188755172498</v>
      </c>
      <c r="O30" s="65" t="s">
        <v>189</v>
      </c>
      <c r="P30" s="74">
        <f>IF(Q30=0,0,R30/Q30)</f>
        <v>5.7692307692313316E-2</v>
      </c>
      <c r="Q30" s="68">
        <v>182</v>
      </c>
      <c r="R30" s="59">
        <v>10.500000000001023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1.0951702989814916E-3</v>
      </c>
      <c r="I31" s="49">
        <v>3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-1.214367816091954</v>
      </c>
      <c r="Q31" s="68">
        <v>1044</v>
      </c>
      <c r="R31" s="59">
        <v>-1267.8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5</v>
      </c>
      <c r="H32" s="79">
        <f>IF(B$20=0,0,G32/B$20)</f>
        <v>5.475851494907458E-4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187</v>
      </c>
      <c r="P32" s="74">
        <f>IF(Q32=0,0,R32/Q32)</f>
        <v>-3.4999999999999987</v>
      </c>
      <c r="Q32" s="68">
        <v>78</v>
      </c>
      <c r="R32" s="59">
        <v>-272.99999999999989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3.2855108969444751E-4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190</v>
      </c>
      <c r="P33" s="74">
        <f>IF(Q33=0,0,R33/Q33)</f>
        <v>-12.690369540873457</v>
      </c>
      <c r="Q33" s="68">
        <v>1786</v>
      </c>
      <c r="R33" s="59">
        <v>-22664.999999999993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2.1903405979629831E-4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191</v>
      </c>
      <c r="P34" s="74">
        <f>IF(Q34=0,0,R34/Q34)</f>
        <v>-18.166666666666668</v>
      </c>
      <c r="Q34" s="68">
        <v>18</v>
      </c>
      <c r="R34" s="59">
        <v>-327</v>
      </c>
    </row>
    <row r="35" spans="1:18" x14ac:dyDescent="0.4">
      <c r="A35" s="20" t="s">
        <v>135</v>
      </c>
      <c r="B35" s="11">
        <v>85</v>
      </c>
      <c r="C35" s="14">
        <f>IF(B$3=0,0,B35/B$3)</f>
        <v>2.7553567376576225E-3</v>
      </c>
      <c r="E35" s="25" t="s">
        <v>101</v>
      </c>
      <c r="F35" s="22" t="s">
        <v>56</v>
      </c>
      <c r="G35" s="15">
        <v>2</v>
      </c>
      <c r="H35" s="79">
        <f>IF(B$20=0,0,G35/B$20)</f>
        <v>2.1903405979629831E-4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195</v>
      </c>
      <c r="P35" s="74">
        <f>IF(Q35=0,0,R35/Q35)</f>
        <v>-19.950000000000003</v>
      </c>
      <c r="Q35" s="68">
        <v>2</v>
      </c>
      <c r="R35" s="59">
        <v>-39.900000000000006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2.1903405979629831E-4</v>
      </c>
      <c r="I36" s="49">
        <v>3</v>
      </c>
      <c r="K36" s="65">
        <v>34</v>
      </c>
      <c r="L36" s="102">
        <v>12.800000000000002</v>
      </c>
      <c r="M36" s="100">
        <v>1502.5658686822217</v>
      </c>
    </row>
    <row r="37" spans="1:18" x14ac:dyDescent="0.4">
      <c r="A37" s="45" t="s">
        <v>165</v>
      </c>
      <c r="B37" s="114">
        <v>618</v>
      </c>
      <c r="C37" s="88">
        <f t="shared" ref="C37:C49" si="2">IF(B$20=0,0,B37/B$20)</f>
        <v>6.7681524477056179E-2</v>
      </c>
      <c r="E37" s="25" t="s">
        <v>76</v>
      </c>
      <c r="F37" s="22" t="s">
        <v>31</v>
      </c>
      <c r="G37" s="15">
        <v>1</v>
      </c>
      <c r="H37" s="79">
        <f>IF(B$20=0,0,G37/B$20)</f>
        <v>1.0951702989814916E-4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1381</v>
      </c>
      <c r="C38" s="13">
        <f t="shared" si="2"/>
        <v>0.151243018289344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1649</v>
      </c>
      <c r="C39" s="13">
        <f t="shared" si="2"/>
        <v>0.18059358230204797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1623</v>
      </c>
      <c r="C40" s="13">
        <f t="shared" si="2"/>
        <v>0.17774613952469609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1336</v>
      </c>
      <c r="C41" s="13">
        <f t="shared" si="2"/>
        <v>0.14631475194392729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882</v>
      </c>
      <c r="C42" s="13">
        <f t="shared" si="2"/>
        <v>9.6594020370167566E-2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509</v>
      </c>
      <c r="C43" s="13">
        <f t="shared" si="2"/>
        <v>5.5744168218157926E-2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280</v>
      </c>
      <c r="C44" s="13">
        <f t="shared" si="2"/>
        <v>3.0664768371481764E-2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164</v>
      </c>
      <c r="C45" s="13">
        <f t="shared" si="2"/>
        <v>1.7960792903296462E-2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82</v>
      </c>
      <c r="C46" s="13">
        <f t="shared" si="2"/>
        <v>8.9803964516482308E-3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42</v>
      </c>
      <c r="C47" s="13">
        <f t="shared" si="2"/>
        <v>4.5997152557222644E-3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20</v>
      </c>
      <c r="C48" s="13">
        <f t="shared" si="2"/>
        <v>2.1903405979629832E-3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111</v>
      </c>
      <c r="C49" s="14">
        <f t="shared" si="2"/>
        <v>1.2156390318694556E-2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29433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8697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</sheetData>
  <sortState xmlns:xlrd2="http://schemas.microsoft.com/office/spreadsheetml/2017/richdata2" ref="O15:R35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72E6F-5B1D-4018-AF1D-E69BE471A70D}">
  <sheetPr codeName="Sheet28"/>
  <dimension ref="A1:R89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893</v>
      </c>
      <c r="C2" s="121"/>
      <c r="E2" s="24" t="s">
        <v>66</v>
      </c>
      <c r="F2" s="10" t="s">
        <v>22</v>
      </c>
      <c r="G2" s="5">
        <v>1655</v>
      </c>
      <c r="H2" s="78">
        <f>IF(B$20=0,0,G2/B$20)</f>
        <v>0.68444995864350699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1208.6907449209932</v>
      </c>
      <c r="Q2" s="67">
        <v>886</v>
      </c>
      <c r="R2" s="54">
        <v>1070900</v>
      </c>
    </row>
    <row r="3" spans="1:18" x14ac:dyDescent="0.4">
      <c r="A3" s="18" t="s">
        <v>8</v>
      </c>
      <c r="B3" s="122">
        <v>7157</v>
      </c>
      <c r="C3" s="123"/>
      <c r="E3" s="25" t="s">
        <v>72</v>
      </c>
      <c r="F3" s="22" t="s">
        <v>27</v>
      </c>
      <c r="G3" s="15">
        <v>1236</v>
      </c>
      <c r="H3" s="79">
        <f>IF(B$20=0,0,G3/B$20)</f>
        <v>0.51116625310173702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1295.2601156069363</v>
      </c>
      <c r="Q3" s="68">
        <v>865</v>
      </c>
      <c r="R3" s="55">
        <v>1120400</v>
      </c>
    </row>
    <row r="4" spans="1:18" x14ac:dyDescent="0.4">
      <c r="A4" s="18" t="s">
        <v>6</v>
      </c>
      <c r="B4" s="124">
        <v>7555</v>
      </c>
      <c r="C4" s="125"/>
      <c r="E4" s="25" t="s">
        <v>64</v>
      </c>
      <c r="F4" s="22" t="s">
        <v>20</v>
      </c>
      <c r="G4" s="15">
        <v>1054</v>
      </c>
      <c r="H4" s="79">
        <f>IF(B$20=0,0,G4/B$20)</f>
        <v>0.4358974358974359</v>
      </c>
      <c r="I4" s="49">
        <v>15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1190.5683192261185</v>
      </c>
      <c r="Q4" s="68">
        <v>827</v>
      </c>
      <c r="R4" s="55">
        <v>984600</v>
      </c>
    </row>
    <row r="5" spans="1:18" x14ac:dyDescent="0.4">
      <c r="A5" s="18" t="s">
        <v>7</v>
      </c>
      <c r="B5" s="126">
        <f>IF(B$2=0,0,B$4/B$2)</f>
        <v>8.4602463605823068</v>
      </c>
      <c r="C5" s="127"/>
      <c r="E5" s="25" t="s">
        <v>154</v>
      </c>
      <c r="F5" s="22" t="s">
        <v>155</v>
      </c>
      <c r="G5" s="15">
        <v>677</v>
      </c>
      <c r="H5" s="79">
        <f>IF(B$20=0,0,G5/B$20)</f>
        <v>0.27998345740281222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1409.7240473061761</v>
      </c>
      <c r="Q5" s="68">
        <v>761</v>
      </c>
      <c r="R5" s="55">
        <v>1072800</v>
      </c>
    </row>
    <row r="6" spans="1:18" x14ac:dyDescent="0.4">
      <c r="A6" s="18" t="s">
        <v>204</v>
      </c>
      <c r="B6" s="128">
        <v>1778.0357725598371</v>
      </c>
      <c r="C6" s="129"/>
      <c r="E6" s="25" t="s">
        <v>68</v>
      </c>
      <c r="F6" s="22" t="s">
        <v>12</v>
      </c>
      <c r="G6" s="15">
        <v>675</v>
      </c>
      <c r="H6" s="79">
        <f>IF(B$20=0,0,G6/B$20)</f>
        <v>0.27915632754342434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990.43478260869563</v>
      </c>
      <c r="Q6" s="68">
        <v>690</v>
      </c>
      <c r="R6" s="55">
        <v>683400</v>
      </c>
    </row>
    <row r="7" spans="1:18" x14ac:dyDescent="0.4">
      <c r="A7" s="18" t="s">
        <v>1</v>
      </c>
      <c r="B7" s="130">
        <f>IF(B$2=0,0,(B$8*1+B$9*2+B$10*3)/B$2)</f>
        <v>1.7917133258678613</v>
      </c>
      <c r="C7" s="131"/>
      <c r="E7" s="25" t="s">
        <v>67</v>
      </c>
      <c r="F7" s="22" t="s">
        <v>23</v>
      </c>
      <c r="G7" s="15">
        <v>614</v>
      </c>
      <c r="H7" s="79">
        <f>IF(B$20=0,0,G7/B$20)</f>
        <v>0.25392886683209265</v>
      </c>
      <c r="I7" s="49">
        <v>12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1418.673647469459</v>
      </c>
      <c r="Q7" s="69">
        <v>573</v>
      </c>
      <c r="R7" s="56">
        <v>812900</v>
      </c>
    </row>
    <row r="8" spans="1:18" x14ac:dyDescent="0.4">
      <c r="A8" s="18" t="s">
        <v>2</v>
      </c>
      <c r="B8" s="15">
        <v>401</v>
      </c>
      <c r="C8" s="13">
        <f t="shared" ref="C8:C15" si="1">IF(B$2=0,0,B8/B$2)</f>
        <v>0.44904815229563272</v>
      </c>
      <c r="E8" s="25" t="s">
        <v>89</v>
      </c>
      <c r="F8" s="22" t="s">
        <v>44</v>
      </c>
      <c r="G8" s="15">
        <v>368</v>
      </c>
      <c r="H8" s="79">
        <f>IF(B$20=0,0,G8/B$20)</f>
        <v>0.15219189412737799</v>
      </c>
      <c r="I8" s="49">
        <v>7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277</v>
      </c>
      <c r="C9" s="13">
        <f t="shared" si="1"/>
        <v>0.31019036954087348</v>
      </c>
      <c r="E9" s="25" t="s">
        <v>69</v>
      </c>
      <c r="F9" s="22" t="s">
        <v>24</v>
      </c>
      <c r="G9" s="15">
        <v>343</v>
      </c>
      <c r="H9" s="79">
        <f>IF(B$20=0,0,G9/B$20)</f>
        <v>0.14185277088502896</v>
      </c>
      <c r="I9" s="49">
        <v>7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215</v>
      </c>
      <c r="C10" s="2">
        <f t="shared" si="1"/>
        <v>0.24076147816349383</v>
      </c>
      <c r="E10" s="25" t="s">
        <v>65</v>
      </c>
      <c r="F10" s="22" t="s">
        <v>21</v>
      </c>
      <c r="G10" s="15">
        <v>254</v>
      </c>
      <c r="H10" s="79">
        <f>IF(B$20=0,0,G10/B$20)</f>
        <v>0.10504549214226634</v>
      </c>
      <c r="I10" s="49">
        <v>9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10.85198412698413</v>
      </c>
      <c r="Q10" s="67">
        <v>252</v>
      </c>
      <c r="R10" s="58">
        <v>2734.7000000000007</v>
      </c>
    </row>
    <row r="11" spans="1:18" x14ac:dyDescent="0.4">
      <c r="A11" s="19" t="s">
        <v>198</v>
      </c>
      <c r="B11" s="89">
        <f>IF(B8=0,0,C11/B8)</f>
        <v>37.395261845386521</v>
      </c>
      <c r="C11" s="90">
        <v>14995.499999999996</v>
      </c>
      <c r="E11" s="25" t="s">
        <v>70</v>
      </c>
      <c r="F11" s="22" t="s">
        <v>25</v>
      </c>
      <c r="G11" s="15">
        <v>186</v>
      </c>
      <c r="H11" s="79">
        <f>IF(B$20=0,0,G11/B$20)</f>
        <v>7.6923076923076927E-2</v>
      </c>
      <c r="I11" s="49">
        <v>13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5.9607017543859655</v>
      </c>
      <c r="Q11" s="68">
        <v>285</v>
      </c>
      <c r="R11" s="59">
        <v>1698.8000000000002</v>
      </c>
    </row>
    <row r="12" spans="1:18" x14ac:dyDescent="0.4">
      <c r="A12" s="19" t="s">
        <v>199</v>
      </c>
      <c r="B12" s="89">
        <f>IF(B9=0,0,C12/B9)</f>
        <v>-0.14693140794223858</v>
      </c>
      <c r="C12" s="90">
        <v>-40.700000000000088</v>
      </c>
      <c r="E12" s="25" t="s">
        <v>86</v>
      </c>
      <c r="F12" s="22" t="s">
        <v>41</v>
      </c>
      <c r="G12" s="15">
        <v>153</v>
      </c>
      <c r="H12" s="79">
        <f>IF(B$20=0,0,G12/B$20)</f>
        <v>6.3275434243176179E-2</v>
      </c>
      <c r="I12" s="49">
        <v>8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8.764589235127481</v>
      </c>
      <c r="Q12" s="69">
        <v>353</v>
      </c>
      <c r="R12" s="60">
        <v>3093.9000000000005</v>
      </c>
    </row>
    <row r="13" spans="1:18" x14ac:dyDescent="0.4">
      <c r="A13" s="19" t="s">
        <v>200</v>
      </c>
      <c r="B13" s="89">
        <f>IF(B10=0,0,C13/B10)</f>
        <v>-34.417674418604662</v>
      </c>
      <c r="C13" s="90">
        <v>-7399.800000000002</v>
      </c>
      <c r="E13" s="25" t="s">
        <v>71</v>
      </c>
      <c r="F13" s="22" t="s">
        <v>26</v>
      </c>
      <c r="G13" s="15">
        <v>145</v>
      </c>
      <c r="H13" s="79">
        <f>IF(B$20=0,0,G13/B$20)</f>
        <v>5.996691480562448E-2</v>
      </c>
      <c r="I13" s="49">
        <v>9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0.94355200627987301</v>
      </c>
      <c r="C14" s="127"/>
      <c r="E14" s="25" t="s">
        <v>83</v>
      </c>
      <c r="F14" s="22" t="s">
        <v>38</v>
      </c>
      <c r="G14" s="15">
        <v>106</v>
      </c>
      <c r="H14" s="79">
        <f>IF(B$20=0,0,G14/B$20)</f>
        <v>4.3837882547559964E-2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67</v>
      </c>
      <c r="C15" s="14">
        <f t="shared" si="1"/>
        <v>7.5027995520716692E-2</v>
      </c>
      <c r="E15" s="25" t="s">
        <v>150</v>
      </c>
      <c r="F15" s="22" t="s">
        <v>151</v>
      </c>
      <c r="G15" s="15">
        <v>63</v>
      </c>
      <c r="H15" s="79">
        <f>IF(B$20=0,0,G15/B$20)</f>
        <v>2.6054590570719603E-2</v>
      </c>
      <c r="I15" s="49">
        <v>1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1865</v>
      </c>
      <c r="C16" s="4">
        <f>IF(B$3=0,0,B16/B$3)</f>
        <v>0.26058404359368448</v>
      </c>
      <c r="E16" s="25" t="s">
        <v>78</v>
      </c>
      <c r="F16" s="22" t="s">
        <v>33</v>
      </c>
      <c r="G16" s="15">
        <v>60</v>
      </c>
      <c r="H16" s="79">
        <f>IF(B$20=0,0,G16/B$20)</f>
        <v>2.4813895781637719E-2</v>
      </c>
      <c r="I16" s="49">
        <v>12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1443</v>
      </c>
      <c r="C17" s="13">
        <f>IF(B$3=0,0,B17/B$3)</f>
        <v>0.20162079083414838</v>
      </c>
      <c r="E17" s="25" t="s">
        <v>81</v>
      </c>
      <c r="F17" s="22" t="s">
        <v>36</v>
      </c>
      <c r="G17" s="15">
        <v>44</v>
      </c>
      <c r="H17" s="79">
        <f>IF(B$20=0,0,G17/B$20)</f>
        <v>1.8196856906534328E-2</v>
      </c>
      <c r="I17" s="49">
        <v>13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1120</v>
      </c>
      <c r="C18" s="1">
        <f>IF(B$16=0,0,B18/B$16)</f>
        <v>0.60053619302949057</v>
      </c>
      <c r="E18" s="25" t="s">
        <v>91</v>
      </c>
      <c r="F18" s="22" t="s">
        <v>46</v>
      </c>
      <c r="G18" s="15">
        <v>38</v>
      </c>
      <c r="H18" s="79">
        <f>IF(B$20=0,0,G18/B$20)</f>
        <v>1.5715467328370553E-2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202</v>
      </c>
      <c r="P18" s="74">
        <f>IF(Q18=0,0,R18/Q18)</f>
        <v>43.12</v>
      </c>
      <c r="Q18" s="68">
        <v>5</v>
      </c>
      <c r="R18" s="59">
        <v>215.6</v>
      </c>
    </row>
    <row r="19" spans="1:18" x14ac:dyDescent="0.4">
      <c r="A19" s="9" t="s">
        <v>124</v>
      </c>
      <c r="B19" s="5">
        <v>702</v>
      </c>
      <c r="C19" s="1">
        <f>IF(B$17=0,0,B19/B$17)</f>
        <v>0.48648648648648651</v>
      </c>
      <c r="E19" s="25" t="s">
        <v>79</v>
      </c>
      <c r="F19" s="22" t="s">
        <v>34</v>
      </c>
      <c r="G19" s="15">
        <v>26</v>
      </c>
      <c r="H19" s="79">
        <f>IF(B$20=0,0,G19/B$20)</f>
        <v>1.0752688172043012E-2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40.286666666666662</v>
      </c>
      <c r="Q19" s="68">
        <v>15</v>
      </c>
      <c r="R19" s="59">
        <v>604.29999999999995</v>
      </c>
    </row>
    <row r="20" spans="1:18" x14ac:dyDescent="0.4">
      <c r="A20" s="9" t="s">
        <v>10</v>
      </c>
      <c r="B20" s="5">
        <v>2418</v>
      </c>
      <c r="C20" s="1">
        <f>IF(B$3=0,0,B20/B$3)</f>
        <v>0.33785105491127565</v>
      </c>
      <c r="E20" s="25" t="s">
        <v>92</v>
      </c>
      <c r="F20" s="22" t="s">
        <v>47</v>
      </c>
      <c r="G20" s="15">
        <v>17</v>
      </c>
      <c r="H20" s="79">
        <f>IF(B$20=0,0,G20/B$20)</f>
        <v>7.0306038047973536E-3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192</v>
      </c>
      <c r="P20" s="74">
        <f>IF(Q20=0,0,R20/Q20)</f>
        <v>30.37878787878789</v>
      </c>
      <c r="Q20" s="68">
        <v>33</v>
      </c>
      <c r="R20" s="59">
        <v>1002.5000000000003</v>
      </c>
    </row>
    <row r="21" spans="1:18" x14ac:dyDescent="0.4">
      <c r="A21" s="18" t="s">
        <v>13</v>
      </c>
      <c r="B21" s="15">
        <v>1023</v>
      </c>
      <c r="C21" s="13">
        <f>IF(B$3=0,0,B21/B$3)</f>
        <v>0.1429369847701551</v>
      </c>
      <c r="E21" s="25" t="s">
        <v>85</v>
      </c>
      <c r="F21" s="22" t="s">
        <v>40</v>
      </c>
      <c r="G21" s="15">
        <v>14</v>
      </c>
      <c r="H21" s="79">
        <f>IF(B$20=0,0,G21/B$20)</f>
        <v>5.7899090157154673E-3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195</v>
      </c>
      <c r="P21" s="74">
        <f>IF(Q21=0,0,R21/Q21)</f>
        <v>29.599999999999998</v>
      </c>
      <c r="Q21" s="68">
        <v>1</v>
      </c>
      <c r="R21" s="59">
        <v>29.599999999999998</v>
      </c>
    </row>
    <row r="22" spans="1:18" x14ac:dyDescent="0.4">
      <c r="A22" s="18" t="s">
        <v>12</v>
      </c>
      <c r="B22" s="15">
        <v>1025</v>
      </c>
      <c r="C22" s="13">
        <f>IF(B$20=0,0,B22/B$20)</f>
        <v>0.423904052936311</v>
      </c>
      <c r="E22" s="25" t="s">
        <v>77</v>
      </c>
      <c r="F22" s="22" t="s">
        <v>32</v>
      </c>
      <c r="G22" s="15">
        <v>13</v>
      </c>
      <c r="H22" s="79">
        <f>IF(B$20=0,0,G22/B$20)</f>
        <v>5.3763440860215058E-3</v>
      </c>
      <c r="I22" s="49">
        <v>5</v>
      </c>
      <c r="K22" s="65">
        <v>20</v>
      </c>
      <c r="L22" s="102">
        <v>68.800000000000011</v>
      </c>
      <c r="M22" s="100">
        <v>1511.811795491991</v>
      </c>
      <c r="O22" s="65" t="s">
        <v>181</v>
      </c>
      <c r="P22" s="74">
        <f>IF(Q22=0,0,R22/Q22)</f>
        <v>24.82586206896552</v>
      </c>
      <c r="Q22" s="68">
        <v>58</v>
      </c>
      <c r="R22" s="59">
        <v>1439.9</v>
      </c>
    </row>
    <row r="23" spans="1:18" x14ac:dyDescent="0.4">
      <c r="A23" s="18" t="s">
        <v>11</v>
      </c>
      <c r="B23" s="15">
        <v>1393</v>
      </c>
      <c r="C23" s="13">
        <f>IF(B$20=0,0,B23/B$20)</f>
        <v>0.57609594706368905</v>
      </c>
      <c r="E23" s="25" t="s">
        <v>75</v>
      </c>
      <c r="F23" s="22" t="s">
        <v>30</v>
      </c>
      <c r="G23" s="15">
        <v>12</v>
      </c>
      <c r="H23" s="79">
        <f>IF(B$20=0,0,G23/B$20)</f>
        <v>4.9627791563275434E-3</v>
      </c>
      <c r="I23" s="49">
        <v>8</v>
      </c>
      <c r="K23" s="65">
        <v>21</v>
      </c>
      <c r="L23" s="102">
        <v>125.30000000000001</v>
      </c>
      <c r="M23" s="100">
        <v>1521.874924719039</v>
      </c>
      <c r="O23" s="65" t="s">
        <v>182</v>
      </c>
      <c r="P23" s="74">
        <f>IF(Q23=0,0,R23/Q23)</f>
        <v>16.251131221719461</v>
      </c>
      <c r="Q23" s="68">
        <v>221</v>
      </c>
      <c r="R23" s="59">
        <v>3591.5000000000009</v>
      </c>
    </row>
    <row r="24" spans="1:18" x14ac:dyDescent="0.4">
      <c r="A24" s="18" t="s">
        <v>177</v>
      </c>
      <c r="B24" s="15">
        <v>1120</v>
      </c>
      <c r="C24" s="13">
        <f>IF(B$20=0,0,B24/B$20)</f>
        <v>0.46319272125723737</v>
      </c>
      <c r="E24" s="25" t="s">
        <v>73</v>
      </c>
      <c r="F24" s="22" t="s">
        <v>28</v>
      </c>
      <c r="G24" s="15">
        <v>11</v>
      </c>
      <c r="H24" s="79">
        <f>IF(B$20=0,0,G24/B$20)</f>
        <v>4.5492142266335819E-3</v>
      </c>
      <c r="I24" s="49">
        <v>10</v>
      </c>
      <c r="K24" s="65">
        <v>22</v>
      </c>
      <c r="L24" s="102">
        <v>99.800000000000011</v>
      </c>
      <c r="M24" s="100">
        <v>1517.2016751707247</v>
      </c>
      <c r="O24" s="65" t="s">
        <v>183</v>
      </c>
      <c r="P24" s="74">
        <f>IF(Q24=0,0,R24/Q24)</f>
        <v>15.334199134199135</v>
      </c>
      <c r="Q24" s="68">
        <v>231</v>
      </c>
      <c r="R24" s="59">
        <v>3542.2000000000003</v>
      </c>
    </row>
    <row r="25" spans="1:18" x14ac:dyDescent="0.4">
      <c r="A25" s="18" t="s">
        <v>175</v>
      </c>
      <c r="B25" s="15">
        <v>702</v>
      </c>
      <c r="C25" s="13">
        <f>IF(B$20=0,0,B25/B$20)</f>
        <v>0.29032258064516131</v>
      </c>
      <c r="E25" s="25" t="s">
        <v>74</v>
      </c>
      <c r="F25" s="22" t="s">
        <v>29</v>
      </c>
      <c r="G25" s="15">
        <v>6</v>
      </c>
      <c r="H25" s="79">
        <f>IF(B$20=0,0,G25/B$20)</f>
        <v>2.4813895781637717E-3</v>
      </c>
      <c r="I25" s="49">
        <v>8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14.301159420289855</v>
      </c>
      <c r="Q25" s="68">
        <v>345</v>
      </c>
      <c r="R25" s="59">
        <v>4933.8999999999996</v>
      </c>
    </row>
    <row r="26" spans="1:18" x14ac:dyDescent="0.4">
      <c r="A26" s="18" t="s">
        <v>176</v>
      </c>
      <c r="B26" s="15">
        <v>596</v>
      </c>
      <c r="C26" s="13">
        <f>IF(B$20=0,0,B26/B$20)</f>
        <v>0.24648469809760132</v>
      </c>
      <c r="E26" s="25" t="s">
        <v>90</v>
      </c>
      <c r="F26" s="22" t="s">
        <v>45</v>
      </c>
      <c r="G26" s="15">
        <v>6</v>
      </c>
      <c r="H26" s="79">
        <f>IF(B$20=0,0,G26/B$20)</f>
        <v>2.4813895781637717E-3</v>
      </c>
      <c r="I26" s="49">
        <v>2</v>
      </c>
      <c r="K26" s="65">
        <v>24</v>
      </c>
      <c r="L26" s="102">
        <v>118.00000000000001</v>
      </c>
      <c r="M26" s="100">
        <v>1520.3409103289821</v>
      </c>
      <c r="O26" s="65" t="s">
        <v>188</v>
      </c>
      <c r="P26" s="74">
        <f>IF(Q26=0,0,R26/Q26)</f>
        <v>11.031503579952272</v>
      </c>
      <c r="Q26" s="68">
        <v>419</v>
      </c>
      <c r="R26" s="59">
        <v>4622.2000000000016</v>
      </c>
    </row>
    <row r="27" spans="1:18" x14ac:dyDescent="0.4">
      <c r="A27" s="18" t="s">
        <v>5</v>
      </c>
      <c r="B27" s="7">
        <f>IF(B$20=0,0,C27/B$20)</f>
        <v>9122.6633581472288</v>
      </c>
      <c r="C27" s="3">
        <v>22058600</v>
      </c>
      <c r="E27" s="25" t="s">
        <v>84</v>
      </c>
      <c r="F27" s="22" t="s">
        <v>39</v>
      </c>
      <c r="G27" s="15">
        <v>5</v>
      </c>
      <c r="H27" s="79">
        <f>IF(B$20=0,0,G27/B$20)</f>
        <v>2.0678246484698098E-3</v>
      </c>
      <c r="I27" s="49">
        <v>5</v>
      </c>
      <c r="K27" s="65">
        <v>25</v>
      </c>
      <c r="L27" s="102">
        <v>84.300000000000011</v>
      </c>
      <c r="M27" s="100">
        <v>1514.2008648670082</v>
      </c>
      <c r="O27" s="65" t="s">
        <v>189</v>
      </c>
      <c r="P27" s="74">
        <f>IF(Q27=0,0,R27/Q27)</f>
        <v>5.6242857142857137</v>
      </c>
      <c r="Q27" s="68">
        <v>70</v>
      </c>
      <c r="R27" s="59">
        <v>393.69999999999993</v>
      </c>
    </row>
    <row r="28" spans="1:18" x14ac:dyDescent="0.4">
      <c r="A28" s="19" t="s">
        <v>159</v>
      </c>
      <c r="B28" s="86">
        <f>IF($B$20-B$19=0,0,C28/($B$20-B$19))</f>
        <v>9510.4895104895113</v>
      </c>
      <c r="C28" s="87">
        <v>16320000</v>
      </c>
      <c r="E28" s="25" t="s">
        <v>87</v>
      </c>
      <c r="F28" s="22" t="s">
        <v>42</v>
      </c>
      <c r="G28" s="15">
        <v>5</v>
      </c>
      <c r="H28" s="79">
        <f>IF(B$20=0,0,G28/B$20)</f>
        <v>2.0678246484698098E-3</v>
      </c>
      <c r="I28" s="49">
        <v>4</v>
      </c>
      <c r="K28" s="65">
        <v>26</v>
      </c>
      <c r="L28" s="102">
        <v>108.20000000000002</v>
      </c>
      <c r="M28" s="100">
        <v>1518.4656596778061</v>
      </c>
      <c r="O28" s="65" t="s">
        <v>187</v>
      </c>
      <c r="P28" s="74">
        <f>IF(Q28=0,0,R28/Q28)</f>
        <v>5.283333333333335</v>
      </c>
      <c r="Q28" s="68">
        <v>30</v>
      </c>
      <c r="R28" s="59">
        <v>158.50000000000006</v>
      </c>
    </row>
    <row r="29" spans="1:18" x14ac:dyDescent="0.4">
      <c r="A29" s="19" t="s">
        <v>160</v>
      </c>
      <c r="B29" s="86">
        <f>IF(B$19=0,0,C29/B$19)</f>
        <v>8174.6438746438744</v>
      </c>
      <c r="C29" s="87">
        <v>5738600</v>
      </c>
      <c r="E29" s="25" t="s">
        <v>93</v>
      </c>
      <c r="F29" s="22" t="s">
        <v>48</v>
      </c>
      <c r="G29" s="15">
        <v>5</v>
      </c>
      <c r="H29" s="79">
        <f>IF(B$20=0,0,G29/B$20)</f>
        <v>2.0678246484698098E-3</v>
      </c>
      <c r="I29" s="49">
        <v>7</v>
      </c>
      <c r="K29" s="65">
        <v>27</v>
      </c>
      <c r="L29" s="102">
        <v>71.200000000000017</v>
      </c>
      <c r="M29" s="100">
        <v>1511.7428657197393</v>
      </c>
      <c r="O29" s="65" t="s">
        <v>186</v>
      </c>
      <c r="P29" s="74">
        <f>IF(Q29=0,0,R29/Q29)</f>
        <v>4.7908536585365846</v>
      </c>
      <c r="Q29" s="68">
        <v>328</v>
      </c>
      <c r="R29" s="59">
        <v>1571.3999999999996</v>
      </c>
    </row>
    <row r="30" spans="1:18" x14ac:dyDescent="0.4">
      <c r="A30" s="19" t="s">
        <v>158</v>
      </c>
      <c r="B30" s="86">
        <f>IF(B$21=0,0,C30/B$21)</f>
        <v>-8179.4721407624629</v>
      </c>
      <c r="C30" s="87">
        <v>-8367600</v>
      </c>
      <c r="E30" s="25" t="s">
        <v>95</v>
      </c>
      <c r="F30" s="22" t="s">
        <v>50</v>
      </c>
      <c r="G30" s="15">
        <v>5</v>
      </c>
      <c r="H30" s="79">
        <f>IF(B$20=0,0,G30/B$20)</f>
        <v>2.0678246484698098E-3</v>
      </c>
      <c r="I30" s="49">
        <v>2</v>
      </c>
      <c r="K30" s="65">
        <v>28</v>
      </c>
      <c r="L30" s="102">
        <v>129.20000000000002</v>
      </c>
      <c r="M30" s="100">
        <v>1522.1604085254207</v>
      </c>
      <c r="O30" s="65" t="s">
        <v>203</v>
      </c>
      <c r="P30" s="74">
        <f>IF(Q30=0,0,R30/Q30)</f>
        <v>4.75</v>
      </c>
      <c r="Q30" s="68">
        <v>22</v>
      </c>
      <c r="R30" s="59">
        <v>104.5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4</v>
      </c>
      <c r="H31" s="79">
        <f>IF(B$20=0,0,G31/B$20)</f>
        <v>1.6542597187758478E-3</v>
      </c>
      <c r="I31" s="49">
        <v>6</v>
      </c>
      <c r="K31" s="65">
        <v>29</v>
      </c>
      <c r="L31" s="102">
        <v>120.80000000000001</v>
      </c>
      <c r="M31" s="100">
        <v>1520.5694460742682</v>
      </c>
      <c r="O31" s="65" t="s">
        <v>194</v>
      </c>
      <c r="P31" s="74">
        <f>IF(Q31=0,0,R31/Q31)</f>
        <v>-13.45</v>
      </c>
      <c r="Q31" s="68">
        <v>2</v>
      </c>
      <c r="R31" s="59">
        <v>-26.9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1.2406947890818859E-3</v>
      </c>
      <c r="I32" s="49">
        <v>2</v>
      </c>
      <c r="K32" s="65">
        <v>30</v>
      </c>
      <c r="L32" s="102">
        <v>174.10000000000002</v>
      </c>
      <c r="M32" s="100">
        <v>1530.1180293978225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4.1356492969396195E-4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8.3834008662847558E-4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151</v>
      </c>
      <c r="C37" s="88">
        <f t="shared" ref="C37:C49" si="2">IF(B$20=0,0,B37/B$20)</f>
        <v>6.2448304383788254E-2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331</v>
      </c>
      <c r="C38" s="13">
        <f t="shared" si="2"/>
        <v>0.13688999172870139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436</v>
      </c>
      <c r="C39" s="13">
        <f t="shared" si="2"/>
        <v>0.18031430934656742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436</v>
      </c>
      <c r="C40" s="13">
        <f t="shared" si="2"/>
        <v>0.18031430934656742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341</v>
      </c>
      <c r="C41" s="13">
        <f t="shared" si="2"/>
        <v>0.14102564102564102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240</v>
      </c>
      <c r="C42" s="13">
        <f t="shared" si="2"/>
        <v>9.9255583126550875E-2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142</v>
      </c>
      <c r="C43" s="13">
        <f t="shared" si="2"/>
        <v>5.8726220016542596E-2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67</v>
      </c>
      <c r="C44" s="13">
        <f t="shared" si="2"/>
        <v>2.7708850289495452E-2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46</v>
      </c>
      <c r="C45" s="13">
        <f t="shared" si="2"/>
        <v>1.9023986765922249E-2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21</v>
      </c>
      <c r="C46" s="13">
        <f t="shared" si="2"/>
        <v>8.6848635235732014E-3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11</v>
      </c>
      <c r="C47" s="13">
        <f t="shared" si="2"/>
        <v>4.5492142266335819E-3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4</v>
      </c>
      <c r="C48" s="13">
        <f t="shared" si="2"/>
        <v>1.6542597187758478E-3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36</v>
      </c>
      <c r="C49" s="14">
        <f t="shared" si="2"/>
        <v>1.488833746898263E-2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6701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2262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E28C0-D302-4621-AB8C-1F7975E77AD4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21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23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23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23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16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16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36A4A-6A93-4CE0-B9F0-9EF0F7972BA1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33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0.68421052631578949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-2756.25</v>
      </c>
      <c r="Q2" s="67">
        <v>32</v>
      </c>
      <c r="R2" s="54">
        <v>-88200</v>
      </c>
    </row>
    <row r="3" spans="1:18" x14ac:dyDescent="0.4">
      <c r="A3" s="18" t="s">
        <v>8</v>
      </c>
      <c r="B3" s="122">
        <v>264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0.59210526315789469</v>
      </c>
      <c r="I3" s="49">
        <v>5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-1312.5</v>
      </c>
      <c r="Q3" s="68">
        <v>32</v>
      </c>
      <c r="R3" s="55">
        <v>-42000</v>
      </c>
    </row>
    <row r="4" spans="1:18" x14ac:dyDescent="0.4">
      <c r="A4" s="18" t="s">
        <v>6</v>
      </c>
      <c r="B4" s="124">
        <v>-256.89999999999998</v>
      </c>
      <c r="C4" s="125"/>
      <c r="E4" s="25" t="s">
        <v>72</v>
      </c>
      <c r="F4" s="22" t="s">
        <v>27</v>
      </c>
      <c r="G4" s="15">
        <v>37</v>
      </c>
      <c r="H4" s="79">
        <f>IF(B$20=0,0,G4/B$20)</f>
        <v>0.48684210526315791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-2771.875</v>
      </c>
      <c r="Q4" s="68">
        <v>32</v>
      </c>
      <c r="R4" s="55">
        <v>-88700</v>
      </c>
    </row>
    <row r="5" spans="1:18" x14ac:dyDescent="0.4">
      <c r="A5" s="18" t="s">
        <v>7</v>
      </c>
      <c r="B5" s="126">
        <f>IF(B$2=0,0,B$4/B$2)</f>
        <v>-7.7848484848484842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0.40789473684210525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1825</v>
      </c>
      <c r="Q5" s="68">
        <v>28</v>
      </c>
      <c r="R5" s="55">
        <v>51100</v>
      </c>
    </row>
    <row r="6" spans="1:18" x14ac:dyDescent="0.4">
      <c r="A6" s="18" t="s">
        <v>204</v>
      </c>
      <c r="B6" s="128">
        <v>1463.4239467393418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0.35526315789473684</v>
      </c>
      <c r="I6" s="49">
        <v>5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500</v>
      </c>
      <c r="Q6" s="68">
        <v>25</v>
      </c>
      <c r="R6" s="55">
        <v>12500</v>
      </c>
    </row>
    <row r="7" spans="1:18" x14ac:dyDescent="0.4">
      <c r="A7" s="18" t="s">
        <v>1</v>
      </c>
      <c r="B7" s="130">
        <f>IF(B$2=0,0,(B$8*1+B$9*2+B$10*3)/B$2)</f>
        <v>2.1515151515151514</v>
      </c>
      <c r="C7" s="131"/>
      <c r="E7" s="25" t="s">
        <v>154</v>
      </c>
      <c r="F7" s="22" t="s">
        <v>155</v>
      </c>
      <c r="G7" s="15">
        <v>23</v>
      </c>
      <c r="H7" s="79">
        <f>IF(B$20=0,0,G7/B$20)</f>
        <v>0.30263157894736842</v>
      </c>
      <c r="I7" s="49">
        <v>13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-1854.5454545454545</v>
      </c>
      <c r="Q7" s="69">
        <v>22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0.27272727272727271</v>
      </c>
      <c r="E8" s="25" t="s">
        <v>65</v>
      </c>
      <c r="F8" s="22" t="s">
        <v>21</v>
      </c>
      <c r="G8" s="15">
        <v>11</v>
      </c>
      <c r="H8" s="79">
        <f>IF(B$20=0,0,G8/B$20)</f>
        <v>0.14473684210526316</v>
      </c>
      <c r="I8" s="49">
        <v>4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0.30303030303030304</v>
      </c>
      <c r="E9" s="25" t="s">
        <v>69</v>
      </c>
      <c r="F9" s="22" t="s">
        <v>24</v>
      </c>
      <c r="G9" s="15">
        <v>8</v>
      </c>
      <c r="H9" s="79">
        <f>IF(B$20=0,0,G9/B$20)</f>
        <v>0.10526315789473684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</v>
      </c>
      <c r="C10" s="2">
        <f t="shared" si="1"/>
        <v>0.42424242424242425</v>
      </c>
      <c r="E10" s="25" t="s">
        <v>89</v>
      </c>
      <c r="F10" s="22" t="s">
        <v>44</v>
      </c>
      <c r="G10" s="15">
        <v>8</v>
      </c>
      <c r="H10" s="79">
        <f>IF(B$20=0,0,G10/B$20)</f>
        <v>0.10526315789473684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-13.972727272727271</v>
      </c>
      <c r="Q10" s="67">
        <v>11</v>
      </c>
      <c r="R10" s="58">
        <v>-153.69999999999999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7.8947368421052627E-2</v>
      </c>
      <c r="I11" s="49">
        <v>10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5.2631578947368418E-2</v>
      </c>
      <c r="I12" s="49">
        <v>11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-4.8875000000000002</v>
      </c>
      <c r="Q12" s="69">
        <v>8</v>
      </c>
      <c r="R12" s="60">
        <v>-39.1</v>
      </c>
    </row>
    <row r="13" spans="1:18" x14ac:dyDescent="0.4">
      <c r="A13" s="19" t="s">
        <v>200</v>
      </c>
      <c r="B13" s="89">
        <f>IF(B10=0,0,C13/B10)</f>
        <v>-36.607142857142854</v>
      </c>
      <c r="C13" s="90">
        <v>-512.5</v>
      </c>
      <c r="E13" s="25" t="s">
        <v>83</v>
      </c>
      <c r="F13" s="22" t="s">
        <v>38</v>
      </c>
      <c r="G13" s="15">
        <v>4</v>
      </c>
      <c r="H13" s="79">
        <f>IF(B$20=0,0,G13/B$20)</f>
        <v>5.2631578947368418E-2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-2.7308994708994683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2.6315789473684209E-2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</v>
      </c>
      <c r="C15" s="14">
        <f t="shared" si="1"/>
        <v>0.15151515151515152</v>
      </c>
      <c r="E15" s="25" t="s">
        <v>79</v>
      </c>
      <c r="F15" s="22" t="s">
        <v>34</v>
      </c>
      <c r="G15" s="15">
        <v>2</v>
      </c>
      <c r="H15" s="79">
        <f>IF(B$20=0,0,G15/B$20)</f>
        <v>2.6315789473684209E-2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87</v>
      </c>
      <c r="C16" s="4">
        <f>IF(B$3=0,0,B16/B$3)</f>
        <v>0.32954545454545453</v>
      </c>
      <c r="E16" s="25" t="s">
        <v>85</v>
      </c>
      <c r="F16" s="22" t="s">
        <v>40</v>
      </c>
      <c r="G16" s="15">
        <v>2</v>
      </c>
      <c r="H16" s="79">
        <f>IF(B$20=0,0,G16/B$20)</f>
        <v>2.6315789473684209E-2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28</v>
      </c>
      <c r="C17" s="13">
        <f>IF(B$3=0,0,B17/B$3)</f>
        <v>0.10606060606060606</v>
      </c>
      <c r="E17" s="25" t="s">
        <v>86</v>
      </c>
      <c r="F17" s="22" t="s">
        <v>41</v>
      </c>
      <c r="G17" s="15">
        <v>2</v>
      </c>
      <c r="H17" s="79">
        <f>IF(B$20=0,0,G17/B$20)</f>
        <v>2.6315789473684209E-2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0.4942528735632184</v>
      </c>
      <c r="E18" s="25" t="s">
        <v>77</v>
      </c>
      <c r="F18" s="22" t="s">
        <v>32</v>
      </c>
      <c r="G18" s="15">
        <v>1</v>
      </c>
      <c r="H18" s="79">
        <f>IF(B$20=0,0,G18/B$20)</f>
        <v>1.3157894736842105E-2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18</v>
      </c>
      <c r="C19" s="1">
        <f>IF(B$17=0,0,B19/B$17)</f>
        <v>0.6428571428571429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76</v>
      </c>
      <c r="C20" s="1">
        <f>IF(B$3=0,0,B20/B$3)</f>
        <v>0.2878787878787879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-3.8647058823529403</v>
      </c>
      <c r="Q20" s="68">
        <v>17</v>
      </c>
      <c r="R20" s="59">
        <v>-65.699999999999989</v>
      </c>
    </row>
    <row r="21" spans="1:18" x14ac:dyDescent="0.4">
      <c r="A21" s="18" t="s">
        <v>13</v>
      </c>
      <c r="B21" s="15">
        <v>49</v>
      </c>
      <c r="C21" s="13">
        <f>IF(B$3=0,0,B21/B$3)</f>
        <v>0.18560606060606061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40</v>
      </c>
      <c r="C22" s="13">
        <f>IF(B$20=0,0,B22/B$20)</f>
        <v>0.52631578947368418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36</v>
      </c>
      <c r="C23" s="13">
        <f>IF(B$20=0,0,B23/B$20)</f>
        <v>0.47368421052631576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-40.286666666666662</v>
      </c>
      <c r="Q23" s="68">
        <v>15</v>
      </c>
      <c r="R23" s="59">
        <v>-604.29999999999995</v>
      </c>
    </row>
    <row r="24" spans="1:18" x14ac:dyDescent="0.4">
      <c r="A24" s="18" t="s">
        <v>177</v>
      </c>
      <c r="B24" s="15">
        <v>43</v>
      </c>
      <c r="C24" s="13">
        <f>IF(B$20=0,0,B24/B$20)</f>
        <v>0.56578947368421051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16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18</v>
      </c>
      <c r="C25" s="13">
        <f>IF(B$20=0,0,B25/B$20)</f>
        <v>0.23684210526315788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0.19736842105263158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7605.2631578947367</v>
      </c>
      <c r="C27" s="3">
        <v>578000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6905.5555555555557</v>
      </c>
      <c r="C29" s="87">
        <v>124300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-8379.5918367346931</v>
      </c>
      <c r="C30" s="87">
        <v>-410600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1.1363636363636364E-2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">
      <c r="A37" s="45" t="s">
        <v>165</v>
      </c>
      <c r="B37" s="114">
        <v>6</v>
      </c>
      <c r="C37" s="88">
        <f t="shared" ref="C37:C49" si="2">IF(B$20=0,0,B37/B$20)</f>
        <v>7.8947368421052627E-2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">
      <c r="A38" s="18" t="s">
        <v>161</v>
      </c>
      <c r="B38" s="15">
        <v>20</v>
      </c>
      <c r="C38" s="13">
        <f t="shared" si="2"/>
        <v>0.26315789473684209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">
      <c r="A39" s="18" t="s">
        <v>162</v>
      </c>
      <c r="B39" s="115">
        <v>8</v>
      </c>
      <c r="C39" s="13">
        <f t="shared" si="2"/>
        <v>0.10526315789473684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0.14473684210526316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0.18421052631578946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1.3157894736842105E-2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2.6315789473684209E-2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D2CF4-B0AA-4B73-A330-842D963AD2F5}">
  <sheetPr codeName="Sheet32"/>
  <dimension ref="A1:R48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480</v>
      </c>
      <c r="C2" s="121"/>
      <c r="E2" s="24" t="s">
        <v>66</v>
      </c>
      <c r="F2" s="10" t="s">
        <v>22</v>
      </c>
      <c r="G2" s="5">
        <v>726</v>
      </c>
      <c r="H2" s="78">
        <f>IF(B$20=0,0,G2/B$20)</f>
        <v>0.68945868945868949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-735.29411764705878</v>
      </c>
      <c r="Q2" s="67">
        <v>476</v>
      </c>
      <c r="R2" s="54">
        <v>-350000</v>
      </c>
    </row>
    <row r="3" spans="1:18" x14ac:dyDescent="0.4">
      <c r="A3" s="18" t="s">
        <v>8</v>
      </c>
      <c r="B3" s="122">
        <v>3896</v>
      </c>
      <c r="C3" s="123"/>
      <c r="E3" s="25" t="s">
        <v>64</v>
      </c>
      <c r="F3" s="22" t="s">
        <v>20</v>
      </c>
      <c r="G3" s="15">
        <v>567</v>
      </c>
      <c r="H3" s="79">
        <f>IF(B$20=0,0,G3/B$20)</f>
        <v>0.53846153846153844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-704.94623655913983</v>
      </c>
      <c r="Q3" s="68">
        <v>465</v>
      </c>
      <c r="R3" s="55">
        <v>-327800</v>
      </c>
    </row>
    <row r="4" spans="1:18" x14ac:dyDescent="0.4">
      <c r="A4" s="18" t="s">
        <v>6</v>
      </c>
      <c r="B4" s="124">
        <v>-2125.1</v>
      </c>
      <c r="C4" s="125"/>
      <c r="E4" s="25" t="s">
        <v>72</v>
      </c>
      <c r="F4" s="22" t="s">
        <v>27</v>
      </c>
      <c r="G4" s="15">
        <v>484</v>
      </c>
      <c r="H4" s="79">
        <f>IF(B$20=0,0,G4/B$20)</f>
        <v>0.45963912630579296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149.66139954853273</v>
      </c>
      <c r="Q4" s="68">
        <v>443</v>
      </c>
      <c r="R4" s="55">
        <v>66300</v>
      </c>
    </row>
    <row r="5" spans="1:18" x14ac:dyDescent="0.4">
      <c r="A5" s="18" t="s">
        <v>7</v>
      </c>
      <c r="B5" s="126">
        <f>IF(B$2=0,0,B$4/B$2)</f>
        <v>-4.4272916666666662</v>
      </c>
      <c r="C5" s="127"/>
      <c r="E5" s="25" t="s">
        <v>68</v>
      </c>
      <c r="F5" s="22" t="s">
        <v>12</v>
      </c>
      <c r="G5" s="15">
        <v>358</v>
      </c>
      <c r="H5" s="79">
        <f>IF(B$20=0,0,G5/B$20)</f>
        <v>0.33998100664767333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-827.76412776412781</v>
      </c>
      <c r="Q5" s="68">
        <v>407</v>
      </c>
      <c r="R5" s="55">
        <v>-336900</v>
      </c>
    </row>
    <row r="6" spans="1:18" x14ac:dyDescent="0.4">
      <c r="A6" s="18" t="s">
        <v>204</v>
      </c>
      <c r="B6" s="128">
        <v>1396.3170423346389</v>
      </c>
      <c r="C6" s="129"/>
      <c r="E6" s="25" t="s">
        <v>154</v>
      </c>
      <c r="F6" s="22" t="s">
        <v>155</v>
      </c>
      <c r="G6" s="15">
        <v>333</v>
      </c>
      <c r="H6" s="79">
        <f>IF(B$20=0,0,G6/B$20)</f>
        <v>0.31623931623931623</v>
      </c>
      <c r="I6" s="49">
        <v>10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-740.27397260273972</v>
      </c>
      <c r="Q6" s="68">
        <v>365</v>
      </c>
      <c r="R6" s="55">
        <v>-270200</v>
      </c>
    </row>
    <row r="7" spans="1:18" x14ac:dyDescent="0.4">
      <c r="A7" s="18" t="s">
        <v>1</v>
      </c>
      <c r="B7" s="130">
        <f>IF(B$2=0,0,(B$8*1+B$9*2+B$10*3)/B$2)</f>
        <v>2.1166666666666667</v>
      </c>
      <c r="C7" s="131"/>
      <c r="E7" s="25" t="s">
        <v>67</v>
      </c>
      <c r="F7" s="22" t="s">
        <v>23</v>
      </c>
      <c r="G7" s="15">
        <v>320</v>
      </c>
      <c r="H7" s="79">
        <f>IF(B$20=0,0,G7/B$20)</f>
        <v>0.30389363722697055</v>
      </c>
      <c r="I7" s="49">
        <v>9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-1214.0127388535032</v>
      </c>
      <c r="Q7" s="69">
        <v>314</v>
      </c>
      <c r="R7" s="56">
        <v>-381200</v>
      </c>
    </row>
    <row r="8" spans="1:18" x14ac:dyDescent="0.4">
      <c r="A8" s="18" t="s">
        <v>2</v>
      </c>
      <c r="B8" s="15">
        <v>128</v>
      </c>
      <c r="C8" s="13">
        <f t="shared" ref="C8:C15" si="1">IF(B$2=0,0,B8/B$2)</f>
        <v>0.26666666666666666</v>
      </c>
      <c r="E8" s="25" t="s">
        <v>69</v>
      </c>
      <c r="F8" s="22" t="s">
        <v>24</v>
      </c>
      <c r="G8" s="15">
        <v>175</v>
      </c>
      <c r="H8" s="79">
        <f>IF(B$20=0,0,G8/B$20)</f>
        <v>0.16619183285849953</v>
      </c>
      <c r="I8" s="49">
        <v>4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0.35</v>
      </c>
      <c r="E9" s="25" t="s">
        <v>89</v>
      </c>
      <c r="F9" s="22" t="s">
        <v>44</v>
      </c>
      <c r="G9" s="15">
        <v>130</v>
      </c>
      <c r="H9" s="79">
        <f>IF(B$20=0,0,G9/B$20)</f>
        <v>0.12345679012345678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184</v>
      </c>
      <c r="C10" s="2">
        <f t="shared" si="1"/>
        <v>0.38333333333333336</v>
      </c>
      <c r="E10" s="25" t="s">
        <v>65</v>
      </c>
      <c r="F10" s="22" t="s">
        <v>21</v>
      </c>
      <c r="G10" s="15">
        <v>126</v>
      </c>
      <c r="H10" s="79">
        <f>IF(B$20=0,0,G10/B$20)</f>
        <v>0.11965811965811966</v>
      </c>
      <c r="I10" s="49">
        <v>7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-8.125396825396825</v>
      </c>
      <c r="Q10" s="67">
        <v>189</v>
      </c>
      <c r="R10" s="58">
        <v>-1535.7</v>
      </c>
    </row>
    <row r="11" spans="1:18" x14ac:dyDescent="0.4">
      <c r="A11" s="19" t="s">
        <v>198</v>
      </c>
      <c r="B11" s="89">
        <f>IF(B8=0,0,C11/B8)</f>
        <v>36.010937500000004</v>
      </c>
      <c r="C11" s="90">
        <v>4609.4000000000005</v>
      </c>
      <c r="E11" s="25" t="s">
        <v>70</v>
      </c>
      <c r="F11" s="22" t="s">
        <v>25</v>
      </c>
      <c r="G11" s="15">
        <v>120</v>
      </c>
      <c r="H11" s="79">
        <f>IF(B$20=0,0,G11/B$20)</f>
        <v>0.11396011396011396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-3.7405228758169939</v>
      </c>
      <c r="Q11" s="68">
        <v>153</v>
      </c>
      <c r="R11" s="59">
        <v>-572.30000000000007</v>
      </c>
    </row>
    <row r="12" spans="1:18" x14ac:dyDescent="0.4">
      <c r="A12" s="19" t="s">
        <v>199</v>
      </c>
      <c r="B12" s="89">
        <f>IF(B9=0,0,C12/B9)</f>
        <v>-0.89761904761904754</v>
      </c>
      <c r="C12" s="90">
        <v>-150.79999999999998</v>
      </c>
      <c r="E12" s="25" t="s">
        <v>86</v>
      </c>
      <c r="F12" s="22" t="s">
        <v>41</v>
      </c>
      <c r="G12" s="15">
        <v>60</v>
      </c>
      <c r="H12" s="79">
        <f>IF(B$20=0,0,G12/B$20)</f>
        <v>5.6980056980056981E-2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-0.48978102189780998</v>
      </c>
      <c r="Q12" s="69">
        <v>137</v>
      </c>
      <c r="R12" s="60">
        <v>-67.099999999999966</v>
      </c>
    </row>
    <row r="13" spans="1:18" x14ac:dyDescent="0.4">
      <c r="A13" s="19" t="s">
        <v>200</v>
      </c>
      <c r="B13" s="89">
        <f>IF(B10=0,0,C13/B10)</f>
        <v>-35.780978260869567</v>
      </c>
      <c r="C13" s="90">
        <v>-6583.7</v>
      </c>
      <c r="E13" s="25" t="s">
        <v>83</v>
      </c>
      <c r="F13" s="22" t="s">
        <v>38</v>
      </c>
      <c r="G13" s="15">
        <v>47</v>
      </c>
      <c r="H13" s="79">
        <f>IF(B$20=0,0,G13/B$20)</f>
        <v>4.4634377967711303E-2</v>
      </c>
      <c r="I13" s="49">
        <v>10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-0.22255326949620269</v>
      </c>
      <c r="C14" s="127"/>
      <c r="E14" s="25" t="s">
        <v>71</v>
      </c>
      <c r="F14" s="22" t="s">
        <v>26</v>
      </c>
      <c r="G14" s="15">
        <v>39</v>
      </c>
      <c r="H14" s="79">
        <f>IF(B$20=0,0,G14/B$20)</f>
        <v>3.7037037037037035E-2</v>
      </c>
      <c r="I14" s="49">
        <v>14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66</v>
      </c>
      <c r="C15" s="14">
        <f t="shared" si="1"/>
        <v>0.13750000000000001</v>
      </c>
      <c r="E15" s="25" t="s">
        <v>81</v>
      </c>
      <c r="F15" s="22" t="s">
        <v>36</v>
      </c>
      <c r="G15" s="15">
        <v>31</v>
      </c>
      <c r="H15" s="79">
        <f>IF(B$20=0,0,G15/B$20)</f>
        <v>2.9439696106362774E-2</v>
      </c>
      <c r="I15" s="49">
        <v>7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1014</v>
      </c>
      <c r="C16" s="4">
        <f>IF(B$3=0,0,B16/B$3)</f>
        <v>0.26026694045174537</v>
      </c>
      <c r="E16" s="25" t="s">
        <v>78</v>
      </c>
      <c r="F16" s="22" t="s">
        <v>33</v>
      </c>
      <c r="G16" s="15">
        <v>27</v>
      </c>
      <c r="H16" s="79">
        <f>IF(B$20=0,0,G16/B$20)</f>
        <v>2.564102564102564E-2</v>
      </c>
      <c r="I16" s="49">
        <v>11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651</v>
      </c>
      <c r="C17" s="13">
        <f>IF(B$3=0,0,B17/B$3)</f>
        <v>0.16709445585215607</v>
      </c>
      <c r="E17" s="25" t="s">
        <v>91</v>
      </c>
      <c r="F17" s="22" t="s">
        <v>46</v>
      </c>
      <c r="G17" s="15">
        <v>16</v>
      </c>
      <c r="H17" s="79">
        <f>IF(B$20=0,0,G17/B$20)</f>
        <v>1.5194681861348529E-2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580</v>
      </c>
      <c r="C18" s="1">
        <f>IF(B$16=0,0,B18/B$16)</f>
        <v>0.57199211045364895</v>
      </c>
      <c r="E18" s="25" t="s">
        <v>79</v>
      </c>
      <c r="F18" s="22" t="s">
        <v>34</v>
      </c>
      <c r="G18" s="15">
        <v>14</v>
      </c>
      <c r="H18" s="79">
        <f>IF(B$20=0,0,G18/B$20)</f>
        <v>1.3295346628679962E-2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248</v>
      </c>
      <c r="C19" s="1">
        <f>IF(B$17=0,0,B19/B$17)</f>
        <v>0.38095238095238093</v>
      </c>
      <c r="E19" s="25" t="s">
        <v>150</v>
      </c>
      <c r="F19" s="22" t="s">
        <v>151</v>
      </c>
      <c r="G19" s="15">
        <v>12</v>
      </c>
      <c r="H19" s="79">
        <f>IF(B$20=0,0,G19/B$20)</f>
        <v>1.1396011396011397E-2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186</v>
      </c>
      <c r="P19" s="74">
        <f>IF(Q19=0,0,R19/Q19)</f>
        <v>3.2634920634920657</v>
      </c>
      <c r="Q19" s="68">
        <v>126</v>
      </c>
      <c r="R19" s="59">
        <v>411.20000000000027</v>
      </c>
    </row>
    <row r="20" spans="1:18" x14ac:dyDescent="0.4">
      <c r="A20" s="9" t="s">
        <v>10</v>
      </c>
      <c r="B20" s="5">
        <v>1053</v>
      </c>
      <c r="C20" s="1">
        <f>IF(B$3=0,0,B20/B$3)</f>
        <v>0.27027720739219713</v>
      </c>
      <c r="E20" s="25" t="s">
        <v>75</v>
      </c>
      <c r="F20" s="22" t="s">
        <v>30</v>
      </c>
      <c r="G20" s="15">
        <v>9</v>
      </c>
      <c r="H20" s="79">
        <f>IF(B$20=0,0,G20/B$20)</f>
        <v>8.5470085470085479E-3</v>
      </c>
      <c r="I20" s="49">
        <v>3</v>
      </c>
      <c r="K20" s="65">
        <v>18</v>
      </c>
      <c r="L20" s="102">
        <v>-21.999999999999996</v>
      </c>
      <c r="M20" s="100">
        <v>1496.236276713707</v>
      </c>
      <c r="O20" s="65" t="s">
        <v>203</v>
      </c>
      <c r="P20" s="74">
        <f>IF(Q20=0,0,R20/Q20)</f>
        <v>3.0750000000000011</v>
      </c>
      <c r="Q20" s="68">
        <v>4</v>
      </c>
      <c r="R20" s="59">
        <v>12.300000000000004</v>
      </c>
    </row>
    <row r="21" spans="1:18" x14ac:dyDescent="0.4">
      <c r="A21" s="18" t="s">
        <v>13</v>
      </c>
      <c r="B21" s="15">
        <v>712</v>
      </c>
      <c r="C21" s="13">
        <f>IF(B$3=0,0,B21/B$3)</f>
        <v>0.18275154004106775</v>
      </c>
      <c r="E21" s="25" t="s">
        <v>73</v>
      </c>
      <c r="F21" s="22" t="s">
        <v>28</v>
      </c>
      <c r="G21" s="15">
        <v>5</v>
      </c>
      <c r="H21" s="79">
        <f>IF(B$20=0,0,G21/B$20)</f>
        <v>4.7483380816714148E-3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487</v>
      </c>
      <c r="C22" s="13">
        <f>IF(B$20=0,0,B22/B$20)</f>
        <v>0.46248812915479581</v>
      </c>
      <c r="E22" s="25" t="s">
        <v>92</v>
      </c>
      <c r="F22" s="22" t="s">
        <v>47</v>
      </c>
      <c r="G22" s="15">
        <v>5</v>
      </c>
      <c r="H22" s="79">
        <f>IF(B$20=0,0,G22/B$20)</f>
        <v>4.7483380816714148E-3</v>
      </c>
      <c r="I22" s="49">
        <v>8</v>
      </c>
      <c r="K22" s="65">
        <v>20</v>
      </c>
      <c r="L22" s="102">
        <v>-57.899999999999991</v>
      </c>
      <c r="M22" s="100">
        <v>1489.9081298991043</v>
      </c>
      <c r="O22" s="65" t="s">
        <v>183</v>
      </c>
      <c r="P22" s="74">
        <f>IF(Q22=0,0,R22/Q22)</f>
        <v>-6.7368421052630745E-2</v>
      </c>
      <c r="Q22" s="68">
        <v>95</v>
      </c>
      <c r="R22" s="59">
        <v>-6.3999999999999204</v>
      </c>
    </row>
    <row r="23" spans="1:18" x14ac:dyDescent="0.4">
      <c r="A23" s="18" t="s">
        <v>11</v>
      </c>
      <c r="B23" s="15">
        <v>566</v>
      </c>
      <c r="C23" s="13">
        <f>IF(B$20=0,0,B23/B$20)</f>
        <v>0.53751187084520413</v>
      </c>
      <c r="E23" s="25" t="s">
        <v>74</v>
      </c>
      <c r="F23" s="22" t="s">
        <v>29</v>
      </c>
      <c r="G23" s="15">
        <v>3</v>
      </c>
      <c r="H23" s="79">
        <f>IF(B$20=0,0,G23/B$20)</f>
        <v>2.8490028490028491E-3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187</v>
      </c>
      <c r="P23" s="74">
        <f>IF(Q23=0,0,R23/Q23)</f>
        <v>-0.14444444444444493</v>
      </c>
      <c r="Q23" s="68">
        <v>9</v>
      </c>
      <c r="R23" s="59">
        <v>-1.3000000000000043</v>
      </c>
    </row>
    <row r="24" spans="1:18" x14ac:dyDescent="0.4">
      <c r="A24" s="18" t="s">
        <v>177</v>
      </c>
      <c r="B24" s="15">
        <v>580</v>
      </c>
      <c r="C24" s="13">
        <f>IF(B$20=0,0,B24/B$20)</f>
        <v>0.55080721747388417</v>
      </c>
      <c r="E24" s="25" t="s">
        <v>84</v>
      </c>
      <c r="F24" s="22" t="s">
        <v>39</v>
      </c>
      <c r="G24" s="15">
        <v>3</v>
      </c>
      <c r="H24" s="79">
        <f>IF(B$20=0,0,G24/B$20)</f>
        <v>2.8490028490028491E-3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-3.2963855421686743</v>
      </c>
      <c r="Q24" s="68">
        <v>83</v>
      </c>
      <c r="R24" s="59">
        <v>-273.59999999999997</v>
      </c>
    </row>
    <row r="25" spans="1:18" x14ac:dyDescent="0.4">
      <c r="A25" s="18" t="s">
        <v>175</v>
      </c>
      <c r="B25" s="15">
        <v>248</v>
      </c>
      <c r="C25" s="13">
        <f>IF(B$20=0,0,B25/B$20)</f>
        <v>0.23551756885090219</v>
      </c>
      <c r="E25" s="25" t="s">
        <v>85</v>
      </c>
      <c r="F25" s="22" t="s">
        <v>40</v>
      </c>
      <c r="G25" s="15">
        <v>3</v>
      </c>
      <c r="H25" s="79">
        <f>IF(B$20=0,0,G25/B$20)</f>
        <v>2.8490028490028491E-3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-8.4020408163265241</v>
      </c>
      <c r="Q25" s="68">
        <v>49</v>
      </c>
      <c r="R25" s="59">
        <v>-411.6999999999997</v>
      </c>
    </row>
    <row r="26" spans="1:18" x14ac:dyDescent="0.4">
      <c r="A26" s="18" t="s">
        <v>176</v>
      </c>
      <c r="B26" s="15">
        <v>225</v>
      </c>
      <c r="C26" s="13">
        <f>IF(B$20=0,0,B26/B$20)</f>
        <v>0.21367521367521367</v>
      </c>
      <c r="E26" s="25" t="s">
        <v>87</v>
      </c>
      <c r="F26" s="22" t="s">
        <v>42</v>
      </c>
      <c r="G26" s="15">
        <v>2</v>
      </c>
      <c r="H26" s="79">
        <f>IF(B$20=0,0,G26/B$20)</f>
        <v>1.8993352326685661E-3</v>
      </c>
      <c r="I26" s="49">
        <v>7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-8.6758241758241734</v>
      </c>
      <c r="Q26" s="68">
        <v>182</v>
      </c>
      <c r="R26" s="59">
        <v>-1578.9999999999995</v>
      </c>
    </row>
    <row r="27" spans="1:18" x14ac:dyDescent="0.4">
      <c r="A27" s="18" t="s">
        <v>5</v>
      </c>
      <c r="B27" s="7">
        <f>IF(B$20=0,0,C27/B$20)</f>
        <v>9088.5090218423557</v>
      </c>
      <c r="C27" s="3">
        <v>9570200</v>
      </c>
      <c r="E27" s="25" t="s">
        <v>88</v>
      </c>
      <c r="F27" s="22" t="s">
        <v>43</v>
      </c>
      <c r="G27" s="15">
        <v>2</v>
      </c>
      <c r="H27" s="79">
        <f>IF(B$20=0,0,G27/B$20)</f>
        <v>1.8993352326685661E-3</v>
      </c>
      <c r="I27" s="49">
        <v>3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-14.301159420289855</v>
      </c>
      <c r="Q27" s="68">
        <v>345</v>
      </c>
      <c r="R27" s="59">
        <v>-4933.8999999999996</v>
      </c>
    </row>
    <row r="28" spans="1:18" x14ac:dyDescent="0.4">
      <c r="A28" s="19" t="s">
        <v>159</v>
      </c>
      <c r="B28" s="86">
        <f>IF($B$20-B$19=0,0,C28/($B$20-B$19))</f>
        <v>9585.7142857142862</v>
      </c>
      <c r="C28" s="87">
        <v>7716500</v>
      </c>
      <c r="E28" s="25" t="s">
        <v>77</v>
      </c>
      <c r="F28" s="22" t="s">
        <v>32</v>
      </c>
      <c r="G28" s="15">
        <v>1</v>
      </c>
      <c r="H28" s="79">
        <f>IF(B$20=0,0,G28/B$20)</f>
        <v>9.4966761633428305E-4</v>
      </c>
      <c r="I28" s="49">
        <v>11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7474.5967741935483</v>
      </c>
      <c r="C29" s="87">
        <v>1853700</v>
      </c>
      <c r="E29" s="25" t="s">
        <v>80</v>
      </c>
      <c r="F29" s="22" t="s">
        <v>35</v>
      </c>
      <c r="G29" s="15">
        <v>1</v>
      </c>
      <c r="H29" s="79">
        <f>IF(B$20=0,0,G29/B$20)</f>
        <v>9.4966761633428305E-4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-8224.8595505617977</v>
      </c>
      <c r="C30" s="87">
        <v>-5856100</v>
      </c>
      <c r="E30" s="25" t="s">
        <v>93</v>
      </c>
      <c r="F30" s="22" t="s">
        <v>48</v>
      </c>
      <c r="G30" s="15">
        <v>1</v>
      </c>
      <c r="H30" s="79">
        <f>IF(B$20=0,0,G30/B$20)</f>
        <v>9.4966761633428305E-4</v>
      </c>
      <c r="I30" s="49">
        <v>8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9.4966761633428305E-4</v>
      </c>
      <c r="I31" s="49">
        <v>5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15</v>
      </c>
      <c r="C35" s="14">
        <f>IF(B$3=0,0,B35/B$3)</f>
        <v>3.8501026694045173E-3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60</v>
      </c>
      <c r="C37" s="88">
        <f t="shared" ref="C37:C49" si="2">IF(B$20=0,0,B37/B$20)</f>
        <v>5.6980056980056981E-2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134</v>
      </c>
      <c r="C38" s="13">
        <f t="shared" si="2"/>
        <v>0.12725546058879392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198</v>
      </c>
      <c r="C39" s="13">
        <f t="shared" si="2"/>
        <v>0.18803418803418803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181</v>
      </c>
      <c r="C40" s="13">
        <f t="shared" si="2"/>
        <v>0.17188983855650522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160</v>
      </c>
      <c r="C41" s="13">
        <f t="shared" si="2"/>
        <v>0.15194681861348527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116</v>
      </c>
      <c r="C42" s="13">
        <f t="shared" si="2"/>
        <v>0.11016144349477683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67</v>
      </c>
      <c r="C43" s="13">
        <f t="shared" si="2"/>
        <v>6.3627730294396959E-2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35</v>
      </c>
      <c r="C44" s="13">
        <f t="shared" si="2"/>
        <v>3.3238366571699908E-2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15</v>
      </c>
      <c r="C45" s="13">
        <f t="shared" si="2"/>
        <v>1.4245014245014245E-2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8</v>
      </c>
      <c r="C46" s="13">
        <f t="shared" si="2"/>
        <v>7.5973409306742644E-3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3</v>
      </c>
      <c r="C47" s="13">
        <f t="shared" si="2"/>
        <v>2.8490028490028491E-3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4.7483380816714148E-3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9.4966761633428296E-3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3635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992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15DE-9895-4BC8-A42B-45E181EFFFAB}">
  <sheetPr codeName="Sheet33"/>
  <dimension ref="A1:R9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91</v>
      </c>
      <c r="C2" s="121"/>
      <c r="E2" s="24" t="s">
        <v>66</v>
      </c>
      <c r="F2" s="10" t="s">
        <v>22</v>
      </c>
      <c r="G2" s="5">
        <v>111</v>
      </c>
      <c r="H2" s="78">
        <f>IF(B$20=0,0,G2/B$20)</f>
        <v>0.50454545454545452</v>
      </c>
      <c r="I2" s="48">
        <v>18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-146.15384615384616</v>
      </c>
      <c r="Q2" s="67">
        <v>91</v>
      </c>
      <c r="R2" s="54">
        <v>-13300</v>
      </c>
    </row>
    <row r="3" spans="1:18" x14ac:dyDescent="0.4">
      <c r="A3" s="18" t="s">
        <v>8</v>
      </c>
      <c r="B3" s="122">
        <v>670</v>
      </c>
      <c r="C3" s="123"/>
      <c r="E3" s="25" t="s">
        <v>72</v>
      </c>
      <c r="F3" s="22" t="s">
        <v>27</v>
      </c>
      <c r="G3" s="15">
        <v>86</v>
      </c>
      <c r="H3" s="79">
        <f>IF(B$20=0,0,G3/B$20)</f>
        <v>0.39090909090909093</v>
      </c>
      <c r="I3" s="49">
        <v>19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278.40909090909093</v>
      </c>
      <c r="Q3" s="68">
        <v>88</v>
      </c>
      <c r="R3" s="55">
        <v>24500</v>
      </c>
    </row>
    <row r="4" spans="1:18" x14ac:dyDescent="0.4">
      <c r="A4" s="18" t="s">
        <v>6</v>
      </c>
      <c r="B4" s="124">
        <v>-3.4999999999999893</v>
      </c>
      <c r="C4" s="125"/>
      <c r="E4" s="25" t="s">
        <v>64</v>
      </c>
      <c r="F4" s="22" t="s">
        <v>20</v>
      </c>
      <c r="G4" s="15">
        <v>60</v>
      </c>
      <c r="H4" s="79">
        <f>IF(B$20=0,0,G4/B$20)</f>
        <v>0.27272727272727271</v>
      </c>
      <c r="I4" s="49">
        <v>21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-1414.8148148148148</v>
      </c>
      <c r="Q4" s="68">
        <v>81</v>
      </c>
      <c r="R4" s="55">
        <v>-114600</v>
      </c>
    </row>
    <row r="5" spans="1:18" x14ac:dyDescent="0.4">
      <c r="A5" s="18" t="s">
        <v>7</v>
      </c>
      <c r="B5" s="126">
        <f>IF(B$2=0,0,B$4/B$2)</f>
        <v>-3.8461538461538346E-2</v>
      </c>
      <c r="C5" s="127"/>
      <c r="E5" s="25" t="s">
        <v>68</v>
      </c>
      <c r="F5" s="22" t="s">
        <v>12</v>
      </c>
      <c r="G5" s="15">
        <v>37</v>
      </c>
      <c r="H5" s="79">
        <f>IF(B$20=0,0,G5/B$20)</f>
        <v>0.16818181818181818</v>
      </c>
      <c r="I5" s="49">
        <v>21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-1273.6111111111111</v>
      </c>
      <c r="Q5" s="68">
        <v>72</v>
      </c>
      <c r="R5" s="55">
        <v>-91700</v>
      </c>
    </row>
    <row r="6" spans="1:18" x14ac:dyDescent="0.4">
      <c r="A6" s="18" t="s">
        <v>204</v>
      </c>
      <c r="B6" s="128">
        <v>1500.437982464869</v>
      </c>
      <c r="C6" s="129"/>
      <c r="E6" s="25" t="s">
        <v>67</v>
      </c>
      <c r="F6" s="22" t="s">
        <v>23</v>
      </c>
      <c r="G6" s="15">
        <v>34</v>
      </c>
      <c r="H6" s="79">
        <f>IF(B$20=0,0,G6/B$20)</f>
        <v>0.15454545454545454</v>
      </c>
      <c r="I6" s="49">
        <v>19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4467.1875</v>
      </c>
      <c r="Q6" s="68">
        <v>64</v>
      </c>
      <c r="R6" s="55">
        <v>285900</v>
      </c>
    </row>
    <row r="7" spans="1:18" x14ac:dyDescent="0.4">
      <c r="A7" s="18" t="s">
        <v>1</v>
      </c>
      <c r="B7" s="130">
        <f>IF(B$2=0,0,(B$8*1+B$9*2+B$10*3)/B$2)</f>
        <v>1.9890109890109891</v>
      </c>
      <c r="C7" s="131"/>
      <c r="E7" s="25" t="s">
        <v>154</v>
      </c>
      <c r="F7" s="22" t="s">
        <v>155</v>
      </c>
      <c r="G7" s="15">
        <v>17</v>
      </c>
      <c r="H7" s="79">
        <f>IF(B$20=0,0,G7/B$20)</f>
        <v>7.7272727272727271E-2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-1195.8333333333333</v>
      </c>
      <c r="Q7" s="69">
        <v>48</v>
      </c>
      <c r="R7" s="56">
        <v>-57400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0.34065934065934067</v>
      </c>
      <c r="E8" s="25" t="s">
        <v>69</v>
      </c>
      <c r="F8" s="22" t="s">
        <v>24</v>
      </c>
      <c r="G8" s="15">
        <v>16</v>
      </c>
      <c r="H8" s="79">
        <f>IF(B$20=0,0,G8/B$20)</f>
        <v>7.2727272727272724E-2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30</v>
      </c>
      <c r="C9" s="13">
        <f t="shared" si="1"/>
        <v>0.32967032967032966</v>
      </c>
      <c r="E9" s="25" t="s">
        <v>83</v>
      </c>
      <c r="F9" s="22" t="s">
        <v>38</v>
      </c>
      <c r="G9" s="15">
        <v>16</v>
      </c>
      <c r="H9" s="79">
        <f>IF(B$20=0,0,G9/B$20)</f>
        <v>7.2727272727272724E-2</v>
      </c>
      <c r="I9" s="49">
        <v>2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30</v>
      </c>
      <c r="C10" s="2">
        <f t="shared" si="1"/>
        <v>0.32967032967032966</v>
      </c>
      <c r="E10" s="25" t="s">
        <v>70</v>
      </c>
      <c r="F10" s="22" t="s">
        <v>25</v>
      </c>
      <c r="G10" s="15">
        <v>14</v>
      </c>
      <c r="H10" s="79">
        <f>IF(B$20=0,0,G10/B$20)</f>
        <v>6.363636363636363E-2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-7.5862068965516366E-2</v>
      </c>
      <c r="Q10" s="67">
        <v>29</v>
      </c>
      <c r="R10" s="58">
        <v>-2.1999999999999744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6.363636363636363E-2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2.7325000000000004</v>
      </c>
      <c r="Q11" s="68">
        <v>40</v>
      </c>
      <c r="R11" s="59">
        <v>109.30000000000001</v>
      </c>
    </row>
    <row r="12" spans="1:18" x14ac:dyDescent="0.4">
      <c r="A12" s="19" t="s">
        <v>199</v>
      </c>
      <c r="B12" s="89">
        <f>IF(B9=0,0,C12/B9)</f>
        <v>-0.48666666666666675</v>
      </c>
      <c r="C12" s="90">
        <v>-14.600000000000003</v>
      </c>
      <c r="E12" s="25" t="s">
        <v>65</v>
      </c>
      <c r="F12" s="22" t="s">
        <v>21</v>
      </c>
      <c r="G12" s="15">
        <v>9</v>
      </c>
      <c r="H12" s="79">
        <f>IF(B$20=0,0,G12/B$20)</f>
        <v>4.0909090909090909E-2</v>
      </c>
      <c r="I12" s="49">
        <v>20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-5.0272727272727273</v>
      </c>
      <c r="Q12" s="69">
        <v>22</v>
      </c>
      <c r="R12" s="60">
        <v>-110.60000000000001</v>
      </c>
    </row>
    <row r="13" spans="1:18" x14ac:dyDescent="0.4">
      <c r="A13" s="19" t="s">
        <v>200</v>
      </c>
      <c r="B13" s="89">
        <f>IF(B10=0,0,C13/B10)</f>
        <v>-38.04</v>
      </c>
      <c r="C13" s="90">
        <v>-1141.2</v>
      </c>
      <c r="E13" s="25" t="s">
        <v>71</v>
      </c>
      <c r="F13" s="22" t="s">
        <v>26</v>
      </c>
      <c r="G13" s="15">
        <v>6</v>
      </c>
      <c r="H13" s="79">
        <f>IF(B$20=0,0,G13/B$20)</f>
        <v>2.7272727272727271E-2</v>
      </c>
      <c r="I13" s="49">
        <v>15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-0.4518996415770597</v>
      </c>
      <c r="C14" s="127"/>
      <c r="E14" s="25" t="s">
        <v>81</v>
      </c>
      <c r="F14" s="22" t="s">
        <v>36</v>
      </c>
      <c r="G14" s="15">
        <v>5</v>
      </c>
      <c r="H14" s="79">
        <f>IF(B$20=0,0,G14/B$20)</f>
        <v>2.2727272727272728E-2</v>
      </c>
      <c r="I14" s="49">
        <v>12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14</v>
      </c>
      <c r="C15" s="14">
        <f t="shared" si="1"/>
        <v>0.15384615384615385</v>
      </c>
      <c r="E15" s="25" t="s">
        <v>79</v>
      </c>
      <c r="F15" s="22" t="s">
        <v>34</v>
      </c>
      <c r="G15" s="15">
        <v>3</v>
      </c>
      <c r="H15" s="79">
        <f>IF(B$20=0,0,G15/B$20)</f>
        <v>1.3636363636363636E-2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101</v>
      </c>
      <c r="C16" s="4">
        <f>IF(B$3=0,0,B16/B$3)</f>
        <v>0.15074626865671642</v>
      </c>
      <c r="E16" s="25" t="s">
        <v>86</v>
      </c>
      <c r="F16" s="22" t="s">
        <v>41</v>
      </c>
      <c r="G16" s="15">
        <v>3</v>
      </c>
      <c r="H16" s="79">
        <f>IF(B$20=0,0,G16/B$20)</f>
        <v>1.3636363636363636E-2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120</v>
      </c>
      <c r="C17" s="13">
        <f>IF(B$3=0,0,B17/B$3)</f>
        <v>0.17910447761194029</v>
      </c>
      <c r="E17" s="25" t="s">
        <v>91</v>
      </c>
      <c r="F17" s="22" t="s">
        <v>46</v>
      </c>
      <c r="G17" s="15">
        <v>2</v>
      </c>
      <c r="H17" s="79">
        <f>IF(B$20=0,0,G17/B$20)</f>
        <v>9.0909090909090905E-3</v>
      </c>
      <c r="I17" s="49">
        <v>13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62</v>
      </c>
      <c r="C18" s="1">
        <f>IF(B$16=0,0,B18/B$16)</f>
        <v>0.61386138613861385</v>
      </c>
      <c r="E18" s="25" t="s">
        <v>73</v>
      </c>
      <c r="F18" s="22" t="s">
        <v>28</v>
      </c>
      <c r="G18" s="15">
        <v>1</v>
      </c>
      <c r="H18" s="79">
        <f>IF(B$20=0,0,G18/B$20)</f>
        <v>4.5454545454545452E-3</v>
      </c>
      <c r="I18" s="49">
        <v>11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52</v>
      </c>
      <c r="C19" s="1">
        <f>IF(B$17=0,0,B19/B$17)</f>
        <v>0.43333333333333335</v>
      </c>
      <c r="E19" s="25" t="s">
        <v>74</v>
      </c>
      <c r="F19" s="22" t="s">
        <v>29</v>
      </c>
      <c r="G19" s="15">
        <v>1</v>
      </c>
      <c r="H19" s="79">
        <f>IF(B$20=0,0,G19/B$20)</f>
        <v>4.5454545454545452E-3</v>
      </c>
      <c r="I19" s="49">
        <v>3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220</v>
      </c>
      <c r="C20" s="1">
        <f>IF(B$3=0,0,B20/B$3)</f>
        <v>0.32835820895522388</v>
      </c>
      <c r="E20" s="25" t="s">
        <v>75</v>
      </c>
      <c r="F20" s="22" t="s">
        <v>30</v>
      </c>
      <c r="G20" s="15">
        <v>1</v>
      </c>
      <c r="H20" s="79">
        <f>IF(B$20=0,0,G20/B$20)</f>
        <v>4.5454545454545452E-3</v>
      </c>
      <c r="I20" s="49">
        <v>10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8.4020408163265259</v>
      </c>
      <c r="Q20" s="68">
        <v>49</v>
      </c>
      <c r="R20" s="59">
        <v>411.69999999999976</v>
      </c>
    </row>
    <row r="21" spans="1:18" x14ac:dyDescent="0.4">
      <c r="A21" s="18" t="s">
        <v>13</v>
      </c>
      <c r="B21" s="15">
        <v>115</v>
      </c>
      <c r="C21" s="13">
        <f>IF(B$3=0,0,B21/B$3)</f>
        <v>0.17164179104477612</v>
      </c>
      <c r="E21" s="25" t="s">
        <v>78</v>
      </c>
      <c r="F21" s="22" t="s">
        <v>33</v>
      </c>
      <c r="G21" s="15">
        <v>1</v>
      </c>
      <c r="H21" s="79">
        <f>IF(B$20=0,0,G21/B$20)</f>
        <v>4.5454545454545452E-3</v>
      </c>
      <c r="I21" s="49">
        <v>15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96</v>
      </c>
      <c r="C22" s="13">
        <f>IF(B$20=0,0,B22/B$20)</f>
        <v>0.43636363636363634</v>
      </c>
      <c r="E22" s="25" t="s">
        <v>93</v>
      </c>
      <c r="F22" s="22" t="s">
        <v>48</v>
      </c>
      <c r="G22" s="15">
        <v>1</v>
      </c>
      <c r="H22" s="79">
        <f>IF(B$20=0,0,G22/B$20)</f>
        <v>4.5454545454545452E-3</v>
      </c>
      <c r="I22" s="49">
        <v>1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-5.6242857142857154</v>
      </c>
      <c r="Q22" s="68">
        <v>70</v>
      </c>
      <c r="R22" s="59">
        <v>-393.7000000000001</v>
      </c>
    </row>
    <row r="23" spans="1:18" x14ac:dyDescent="0.4">
      <c r="A23" s="18" t="s">
        <v>11</v>
      </c>
      <c r="B23" s="15">
        <v>124</v>
      </c>
      <c r="C23" s="13">
        <f>IF(B$20=0,0,B23/B$20)</f>
        <v>0.5636363636363636</v>
      </c>
      <c r="E23" s="25" t="s">
        <v>97</v>
      </c>
      <c r="F23" s="22" t="s">
        <v>52</v>
      </c>
      <c r="G23" s="15">
        <v>1</v>
      </c>
      <c r="H23" s="79">
        <f>IF(B$20=0,0,G23/B$20)</f>
        <v>4.5454545454545452E-3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-11.2125</v>
      </c>
      <c r="Q23" s="68">
        <v>16</v>
      </c>
      <c r="R23" s="59">
        <v>-179.4</v>
      </c>
    </row>
    <row r="24" spans="1:18" x14ac:dyDescent="0.4">
      <c r="A24" s="18" t="s">
        <v>177</v>
      </c>
      <c r="B24" s="15">
        <v>62</v>
      </c>
      <c r="C24" s="13">
        <f>IF(B$20=0,0,B24/B$20)</f>
        <v>0.2818181818181818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52</v>
      </c>
      <c r="C25" s="13">
        <f>IF(B$20=0,0,B25/B$20)</f>
        <v>0.23636363636363636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106</v>
      </c>
      <c r="C26" s="13">
        <f>IF(B$20=0,0,B26/B$20)</f>
        <v>0.48181818181818181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9344.0909090909099</v>
      </c>
      <c r="C27" s="3">
        <v>2055700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9553.5714285714294</v>
      </c>
      <c r="C28" s="87">
        <v>1605000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8667.3076923076915</v>
      </c>
      <c r="C29" s="87">
        <v>450700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-9212.173913043478</v>
      </c>
      <c r="C30" s="87">
        <v>-1059400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2.9850746268656717E-3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6.8181818181818177E-2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18</v>
      </c>
      <c r="C38" s="13">
        <f t="shared" si="2"/>
        <v>8.1818181818181818E-2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26</v>
      </c>
      <c r="C39" s="13">
        <f t="shared" si="2"/>
        <v>0.11818181818181818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16</v>
      </c>
      <c r="C40" s="13">
        <f t="shared" si="2"/>
        <v>7.2727272727272724E-2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9.0909090909090912E-2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10</v>
      </c>
      <c r="C42" s="13">
        <f t="shared" si="2"/>
        <v>4.5454545454545456E-2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14</v>
      </c>
      <c r="C43" s="13">
        <f t="shared" si="2"/>
        <v>6.363636363636363E-2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4</v>
      </c>
      <c r="C44" s="13">
        <f t="shared" si="2"/>
        <v>1.8181818181818181E-2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2.7272727272727271E-2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9.0909090909090905E-3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9.0909090909090905E-3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133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05D44-AF01-4BE5-9C8E-170627868413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11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17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5A3DC-4C01-491C-91B9-0D50957665B6}">
  <sheetPr codeName="Sheet35"/>
  <dimension ref="A1:R37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370</v>
      </c>
      <c r="C2" s="121"/>
      <c r="E2" s="24" t="s">
        <v>66</v>
      </c>
      <c r="F2" s="10" t="s">
        <v>22</v>
      </c>
      <c r="G2" s="5">
        <v>588</v>
      </c>
      <c r="H2" s="78">
        <f>IF(B$20=0,0,G2/B$20)</f>
        <v>0.62486716259298614</v>
      </c>
      <c r="I2" s="48">
        <v>16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220</v>
      </c>
      <c r="Q2" s="67">
        <v>370</v>
      </c>
      <c r="R2" s="54">
        <v>81400</v>
      </c>
    </row>
    <row r="3" spans="1:18" x14ac:dyDescent="0.4">
      <c r="A3" s="18" t="s">
        <v>8</v>
      </c>
      <c r="B3" s="122">
        <v>3102</v>
      </c>
      <c r="C3" s="123"/>
      <c r="E3" s="25" t="s">
        <v>72</v>
      </c>
      <c r="F3" s="22" t="s">
        <v>27</v>
      </c>
      <c r="G3" s="15">
        <v>525</v>
      </c>
      <c r="H3" s="79">
        <f>IF(B$20=0,0,G3/B$20)</f>
        <v>0.55791710945802342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-1700.2762430939226</v>
      </c>
      <c r="Q3" s="68">
        <v>362</v>
      </c>
      <c r="R3" s="55">
        <v>-615500</v>
      </c>
    </row>
    <row r="4" spans="1:18" x14ac:dyDescent="0.4">
      <c r="A4" s="18" t="s">
        <v>6</v>
      </c>
      <c r="B4" s="124">
        <v>-1268.3000000000002</v>
      </c>
      <c r="C4" s="125"/>
      <c r="E4" s="25" t="s">
        <v>64</v>
      </c>
      <c r="F4" s="22" t="s">
        <v>20</v>
      </c>
      <c r="G4" s="15">
        <v>309</v>
      </c>
      <c r="H4" s="79">
        <f>IF(B$20=0,0,G4/B$20)</f>
        <v>0.3283740701381509</v>
      </c>
      <c r="I4" s="49">
        <v>20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-846.88427299703267</v>
      </c>
      <c r="Q4" s="68">
        <v>337</v>
      </c>
      <c r="R4" s="55">
        <v>-285400</v>
      </c>
    </row>
    <row r="5" spans="1:18" x14ac:dyDescent="0.4">
      <c r="A5" s="18" t="s">
        <v>7</v>
      </c>
      <c r="B5" s="126">
        <f>IF(B$2=0,0,B$4/B$2)</f>
        <v>-3.4278378378378385</v>
      </c>
      <c r="C5" s="127"/>
      <c r="E5" s="25" t="s">
        <v>154</v>
      </c>
      <c r="F5" s="22" t="s">
        <v>155</v>
      </c>
      <c r="G5" s="15">
        <v>284</v>
      </c>
      <c r="H5" s="79">
        <f>IF(B$20=0,0,G5/B$20)</f>
        <v>0.3018065887353879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-135.625</v>
      </c>
      <c r="Q5" s="68">
        <v>320</v>
      </c>
      <c r="R5" s="55">
        <v>-43400</v>
      </c>
    </row>
    <row r="6" spans="1:18" x14ac:dyDescent="0.4">
      <c r="A6" s="18" t="s">
        <v>204</v>
      </c>
      <c r="B6" s="128">
        <v>1475.0557740819513</v>
      </c>
      <c r="C6" s="129"/>
      <c r="E6" s="25" t="s">
        <v>68</v>
      </c>
      <c r="F6" s="22" t="s">
        <v>12</v>
      </c>
      <c r="G6" s="15">
        <v>241</v>
      </c>
      <c r="H6" s="79">
        <f>IF(B$20=0,0,G6/B$20)</f>
        <v>0.25611052072263552</v>
      </c>
      <c r="I6" s="49">
        <v>17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-500.33783783783781</v>
      </c>
      <c r="Q6" s="68">
        <v>296</v>
      </c>
      <c r="R6" s="55">
        <v>-148100</v>
      </c>
    </row>
    <row r="7" spans="1:18" x14ac:dyDescent="0.4">
      <c r="A7" s="18" t="s">
        <v>1</v>
      </c>
      <c r="B7" s="130">
        <f>IF(B$2=0,0,(B$8*1+B$9*2+B$10*3)/B$2)</f>
        <v>2.0891891891891894</v>
      </c>
      <c r="C7" s="131"/>
      <c r="E7" s="25" t="s">
        <v>67</v>
      </c>
      <c r="F7" s="22" t="s">
        <v>23</v>
      </c>
      <c r="G7" s="15">
        <v>168</v>
      </c>
      <c r="H7" s="79">
        <f>IF(B$20=0,0,G7/B$20)</f>
        <v>0.1785334750265675</v>
      </c>
      <c r="I7" s="49">
        <v>18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-761.53846153846155</v>
      </c>
      <c r="Q7" s="69">
        <v>247</v>
      </c>
      <c r="R7" s="56">
        <v>-188100</v>
      </c>
    </row>
    <row r="8" spans="1:18" x14ac:dyDescent="0.4">
      <c r="A8" s="18" t="s">
        <v>2</v>
      </c>
      <c r="B8" s="15">
        <v>102</v>
      </c>
      <c r="C8" s="13">
        <f t="shared" ref="C8:C15" si="1">IF(B$2=0,0,B8/B$2)</f>
        <v>0.27567567567567569</v>
      </c>
      <c r="E8" s="25" t="s">
        <v>69</v>
      </c>
      <c r="F8" s="22" t="s">
        <v>24</v>
      </c>
      <c r="G8" s="15">
        <v>129</v>
      </c>
      <c r="H8" s="79">
        <f>IF(B$20=0,0,G8/B$20)</f>
        <v>0.13708820403825717</v>
      </c>
      <c r="I8" s="49">
        <v>10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133</v>
      </c>
      <c r="C9" s="13">
        <f t="shared" si="1"/>
        <v>0.35945945945945945</v>
      </c>
      <c r="E9" s="25" t="s">
        <v>65</v>
      </c>
      <c r="F9" s="22" t="s">
        <v>21</v>
      </c>
      <c r="G9" s="15">
        <v>83</v>
      </c>
      <c r="H9" s="79">
        <f>IF(B$20=0,0,G9/B$20)</f>
        <v>8.8204038257173226E-2</v>
      </c>
      <c r="I9" s="49">
        <v>17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135</v>
      </c>
      <c r="C10" s="2">
        <f t="shared" si="1"/>
        <v>0.36486486486486486</v>
      </c>
      <c r="E10" s="25" t="s">
        <v>89</v>
      </c>
      <c r="F10" s="22" t="s">
        <v>44</v>
      </c>
      <c r="G10" s="15">
        <v>77</v>
      </c>
      <c r="H10" s="79">
        <f>IF(B$20=0,0,G10/B$20)</f>
        <v>8.1827842720510094E-2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-6.5534351145038183</v>
      </c>
      <c r="Q10" s="67">
        <v>131</v>
      </c>
      <c r="R10" s="58">
        <v>-858.50000000000023</v>
      </c>
    </row>
    <row r="11" spans="1:18" x14ac:dyDescent="0.4">
      <c r="A11" s="19" t="s">
        <v>198</v>
      </c>
      <c r="B11" s="89">
        <f>IF(B8=0,0,C11/B8)</f>
        <v>35.115686274509798</v>
      </c>
      <c r="C11" s="90">
        <v>3581.7999999999993</v>
      </c>
      <c r="E11" s="25" t="s">
        <v>70</v>
      </c>
      <c r="F11" s="22" t="s">
        <v>25</v>
      </c>
      <c r="G11" s="15">
        <v>75</v>
      </c>
      <c r="H11" s="79">
        <f>IF(B$20=0,0,G11/B$20)</f>
        <v>7.970244420828905E-2</v>
      </c>
      <c r="I11" s="49">
        <v>9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-2.5522522522522517</v>
      </c>
      <c r="Q11" s="68">
        <v>111</v>
      </c>
      <c r="R11" s="59">
        <v>-283.29999999999995</v>
      </c>
    </row>
    <row r="12" spans="1:18" x14ac:dyDescent="0.4">
      <c r="A12" s="19" t="s">
        <v>199</v>
      </c>
      <c r="B12" s="89">
        <f>IF(B9=0,0,C12/B9)</f>
        <v>-1.0007518796992485</v>
      </c>
      <c r="C12" s="90">
        <v>-133.10000000000005</v>
      </c>
      <c r="E12" s="25" t="s">
        <v>71</v>
      </c>
      <c r="F12" s="22" t="s">
        <v>26</v>
      </c>
      <c r="G12" s="15">
        <v>71</v>
      </c>
      <c r="H12" s="79">
        <f>IF(B$20=0,0,G12/B$20)</f>
        <v>7.5451647183846976E-2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-0.98828125000000044</v>
      </c>
      <c r="Q12" s="69">
        <v>128</v>
      </c>
      <c r="R12" s="60">
        <v>-126.50000000000006</v>
      </c>
    </row>
    <row r="13" spans="1:18" x14ac:dyDescent="0.4">
      <c r="A13" s="19" t="s">
        <v>200</v>
      </c>
      <c r="B13" s="89">
        <f>IF(B10=0,0,C13/B10)</f>
        <v>-34.940740740740743</v>
      </c>
      <c r="C13" s="90">
        <v>-4717</v>
      </c>
      <c r="E13" s="25" t="s">
        <v>83</v>
      </c>
      <c r="F13" s="22" t="s">
        <v>38</v>
      </c>
      <c r="G13" s="15">
        <v>62</v>
      </c>
      <c r="H13" s="79">
        <f>IF(B$20=0,0,G13/B$20)</f>
        <v>6.5887353878852278E-2</v>
      </c>
      <c r="I13" s="49">
        <v>3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-0.27526878197673216</v>
      </c>
      <c r="C14" s="127"/>
      <c r="E14" s="25" t="s">
        <v>81</v>
      </c>
      <c r="F14" s="22" t="s">
        <v>36</v>
      </c>
      <c r="G14" s="15">
        <v>33</v>
      </c>
      <c r="H14" s="79">
        <f>IF(B$20=0,0,G14/B$20)</f>
        <v>3.5069075451647183E-2</v>
      </c>
      <c r="I14" s="49">
        <v>6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40</v>
      </c>
      <c r="C15" s="14">
        <f t="shared" si="1"/>
        <v>0.10810810810810811</v>
      </c>
      <c r="E15" s="25" t="s">
        <v>86</v>
      </c>
      <c r="F15" s="22" t="s">
        <v>41</v>
      </c>
      <c r="G15" s="15">
        <v>30</v>
      </c>
      <c r="H15" s="79">
        <f>IF(B$20=0,0,G15/B$20)</f>
        <v>3.1880977683315624E-2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595</v>
      </c>
      <c r="C16" s="4">
        <f>IF(B$3=0,0,B16/B$3)</f>
        <v>0.19181173436492585</v>
      </c>
      <c r="E16" s="25" t="s">
        <v>78</v>
      </c>
      <c r="F16" s="22" t="s">
        <v>33</v>
      </c>
      <c r="G16" s="15">
        <v>19</v>
      </c>
      <c r="H16" s="79">
        <f>IF(B$20=0,0,G16/B$20)</f>
        <v>2.0191285866099893E-2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846</v>
      </c>
      <c r="C17" s="13">
        <f>IF(B$3=0,0,B17/B$3)</f>
        <v>0.27272727272727271</v>
      </c>
      <c r="E17" s="25" t="s">
        <v>79</v>
      </c>
      <c r="F17" s="22" t="s">
        <v>34</v>
      </c>
      <c r="G17" s="15">
        <v>16</v>
      </c>
      <c r="H17" s="79">
        <f>IF(B$20=0,0,G17/B$20)</f>
        <v>1.7003188097768331E-2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14.918181818181818</v>
      </c>
      <c r="Q17" s="68">
        <v>11</v>
      </c>
      <c r="R17" s="59">
        <v>164.1</v>
      </c>
    </row>
    <row r="18" spans="1:18" x14ac:dyDescent="0.4">
      <c r="A18" s="9" t="s">
        <v>123</v>
      </c>
      <c r="B18" s="5">
        <v>311</v>
      </c>
      <c r="C18" s="1">
        <f>IF(B$16=0,0,B18/B$16)</f>
        <v>0.52268907563025213</v>
      </c>
      <c r="E18" s="25" t="s">
        <v>91</v>
      </c>
      <c r="F18" s="22" t="s">
        <v>46</v>
      </c>
      <c r="G18" s="15">
        <v>11</v>
      </c>
      <c r="H18" s="79">
        <f>IF(B$20=0,0,G18/B$20)</f>
        <v>1.1689691817215728E-2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344</v>
      </c>
      <c r="C19" s="1">
        <f>IF(B$17=0,0,B19/B$17)</f>
        <v>0.40661938534278957</v>
      </c>
      <c r="E19" s="25" t="s">
        <v>74</v>
      </c>
      <c r="F19" s="22" t="s">
        <v>29</v>
      </c>
      <c r="G19" s="15">
        <v>5</v>
      </c>
      <c r="H19" s="79">
        <f>IF(B$20=0,0,G19/B$20)</f>
        <v>5.3134962805526037E-3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1.86222222222222</v>
      </c>
      <c r="Q19" s="68">
        <v>135</v>
      </c>
      <c r="R19" s="59">
        <v>251.39999999999969</v>
      </c>
    </row>
    <row r="20" spans="1:18" x14ac:dyDescent="0.4">
      <c r="A20" s="9" t="s">
        <v>10</v>
      </c>
      <c r="B20" s="5">
        <v>941</v>
      </c>
      <c r="C20" s="1">
        <f>IF(B$3=0,0,B20/B$3)</f>
        <v>0.3033526756931012</v>
      </c>
      <c r="E20" s="25" t="s">
        <v>75</v>
      </c>
      <c r="F20" s="22" t="s">
        <v>30</v>
      </c>
      <c r="G20" s="15">
        <v>5</v>
      </c>
      <c r="H20" s="79">
        <f>IF(B$20=0,0,G20/B$20)</f>
        <v>5.3134962805526037E-3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1.4225490196078416</v>
      </c>
      <c r="Q20" s="68">
        <v>102</v>
      </c>
      <c r="R20" s="59">
        <v>145.09999999999985</v>
      </c>
    </row>
    <row r="21" spans="1:18" x14ac:dyDescent="0.4">
      <c r="A21" s="18" t="s">
        <v>13</v>
      </c>
      <c r="B21" s="15">
        <v>500</v>
      </c>
      <c r="C21" s="13">
        <f>IF(B$3=0,0,B21/B$3)</f>
        <v>0.16118633139909735</v>
      </c>
      <c r="E21" s="25" t="s">
        <v>77</v>
      </c>
      <c r="F21" s="22" t="s">
        <v>32</v>
      </c>
      <c r="G21" s="15">
        <v>5</v>
      </c>
      <c r="H21" s="79">
        <f>IF(B$20=0,0,G21/B$20)</f>
        <v>5.3134962805526037E-3</v>
      </c>
      <c r="I21" s="49">
        <v>6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6.7368421052629551E-2</v>
      </c>
      <c r="Q21" s="68">
        <v>95</v>
      </c>
      <c r="R21" s="59">
        <v>6.3999999999998067</v>
      </c>
    </row>
    <row r="22" spans="1:18" x14ac:dyDescent="0.4">
      <c r="A22" s="18" t="s">
        <v>12</v>
      </c>
      <c r="B22" s="15">
        <v>409</v>
      </c>
      <c r="C22" s="13">
        <f>IF(B$20=0,0,B22/B$20)</f>
        <v>0.43464399574920298</v>
      </c>
      <c r="E22" s="25" t="s">
        <v>88</v>
      </c>
      <c r="F22" s="22" t="s">
        <v>43</v>
      </c>
      <c r="G22" s="15">
        <v>5</v>
      </c>
      <c r="H22" s="79">
        <f>IF(B$20=0,0,G22/B$20)</f>
        <v>5.3134962805526037E-3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532</v>
      </c>
      <c r="C23" s="13">
        <f>IF(B$20=0,0,B23/B$20)</f>
        <v>0.56535600425079702</v>
      </c>
      <c r="E23" s="25" t="s">
        <v>93</v>
      </c>
      <c r="F23" s="22" t="s">
        <v>48</v>
      </c>
      <c r="G23" s="15">
        <v>3</v>
      </c>
      <c r="H23" s="79">
        <f>IF(B$20=0,0,G23/B$20)</f>
        <v>3.188097768331562E-3</v>
      </c>
      <c r="I23" s="49">
        <v>3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-5.9030303030303042</v>
      </c>
      <c r="Q23" s="68">
        <v>99</v>
      </c>
      <c r="R23" s="59">
        <v>-584.40000000000009</v>
      </c>
    </row>
    <row r="24" spans="1:18" x14ac:dyDescent="0.4">
      <c r="A24" s="18" t="s">
        <v>177</v>
      </c>
      <c r="B24" s="15">
        <v>311</v>
      </c>
      <c r="C24" s="13">
        <f>IF(B$20=0,0,B24/B$20)</f>
        <v>0.33049946865037194</v>
      </c>
      <c r="E24" s="25" t="s">
        <v>85</v>
      </c>
      <c r="F24" s="22" t="s">
        <v>40</v>
      </c>
      <c r="G24" s="15">
        <v>2</v>
      </c>
      <c r="H24" s="79">
        <f>IF(B$20=0,0,G24/B$20)</f>
        <v>2.1253985122210413E-3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344</v>
      </c>
      <c r="C25" s="13">
        <f>IF(B$20=0,0,B25/B$20)</f>
        <v>0.36556854410201911</v>
      </c>
      <c r="E25" s="25" t="s">
        <v>87</v>
      </c>
      <c r="F25" s="22" t="s">
        <v>42</v>
      </c>
      <c r="G25" s="15">
        <v>2</v>
      </c>
      <c r="H25" s="79">
        <f>IF(B$20=0,0,G25/B$20)</f>
        <v>2.1253985122210413E-3</v>
      </c>
      <c r="I25" s="49">
        <v>3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-15.41909090909091</v>
      </c>
      <c r="Q25" s="68">
        <v>220</v>
      </c>
      <c r="R25" s="59">
        <v>-3392.2000000000003</v>
      </c>
    </row>
    <row r="26" spans="1:18" x14ac:dyDescent="0.4">
      <c r="A26" s="18" t="s">
        <v>176</v>
      </c>
      <c r="B26" s="15">
        <v>286</v>
      </c>
      <c r="C26" s="13">
        <f>IF(B$20=0,0,B26/B$20)</f>
        <v>0.30393198724760895</v>
      </c>
      <c r="E26" s="25" t="s">
        <v>73</v>
      </c>
      <c r="F26" s="22" t="s">
        <v>28</v>
      </c>
      <c r="G26" s="15">
        <v>1</v>
      </c>
      <c r="H26" s="79">
        <f>IF(B$20=0,0,G26/B$20)</f>
        <v>1.0626992561105207E-3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7411.9022316684377</v>
      </c>
      <c r="C27" s="3">
        <v>6974600</v>
      </c>
      <c r="E27" s="25" t="s">
        <v>84</v>
      </c>
      <c r="F27" s="22" t="s">
        <v>39</v>
      </c>
      <c r="G27" s="15">
        <v>1</v>
      </c>
      <c r="H27" s="79">
        <f>IF(B$20=0,0,G27/B$20)</f>
        <v>1.0626992561105207E-3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8202.5125628140704</v>
      </c>
      <c r="C28" s="87">
        <v>4896900</v>
      </c>
      <c r="E28" s="25" t="s">
        <v>90</v>
      </c>
      <c r="F28" s="22" t="s">
        <v>45</v>
      </c>
      <c r="G28" s="15">
        <v>1</v>
      </c>
      <c r="H28" s="79">
        <f>IF(B$20=0,0,G28/B$20)</f>
        <v>1.0626992561105207E-3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6039.8255813953492</v>
      </c>
      <c r="C29" s="87">
        <v>2077700</v>
      </c>
      <c r="E29" s="25" t="s">
        <v>102</v>
      </c>
      <c r="F29" s="22" t="s">
        <v>57</v>
      </c>
      <c r="G29" s="15">
        <v>1</v>
      </c>
      <c r="H29" s="79">
        <f>IF(B$20=0,0,G29/B$20)</f>
        <v>1.0626992561105207E-3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-8369.2000000000007</v>
      </c>
      <c r="C30" s="87">
        <v>-4184600</v>
      </c>
      <c r="E30" s="25" t="s">
        <v>106</v>
      </c>
      <c r="F30" s="22" t="s">
        <v>113</v>
      </c>
      <c r="G30" s="15">
        <v>1</v>
      </c>
      <c r="H30" s="79">
        <f>IF(B$20=0,0,G30/B$20)</f>
        <v>1.0626992561105207E-3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2.2566086395873629E-3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97</v>
      </c>
      <c r="C37" s="88">
        <f t="shared" ref="C37:C49" si="2">IF(B$20=0,0,B37/B$20)</f>
        <v>0.10308182784272051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196</v>
      </c>
      <c r="C38" s="13">
        <f t="shared" si="2"/>
        <v>0.20828905419766205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178</v>
      </c>
      <c r="C39" s="13">
        <f t="shared" si="2"/>
        <v>0.18916046758767269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167</v>
      </c>
      <c r="C40" s="13">
        <f t="shared" si="2"/>
        <v>0.17747077577045697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118</v>
      </c>
      <c r="C41" s="13">
        <f t="shared" si="2"/>
        <v>0.12539851222104145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57</v>
      </c>
      <c r="C42" s="13">
        <f t="shared" si="2"/>
        <v>6.0573857598299682E-2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35</v>
      </c>
      <c r="C43" s="13">
        <f t="shared" si="2"/>
        <v>3.7194473963868227E-2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2.1253985122210415E-2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1.0626992561105207E-2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6.376195536663124E-3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1.0626992561105207E-3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5.3134962805526037E-3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2922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890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F34A1-C640-4C73-93F3-9BC27B7EC9CA}">
  <sheetPr codeName="Sheet36"/>
  <dimension ref="A1:R59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589</v>
      </c>
      <c r="C2" s="121"/>
      <c r="E2" s="24" t="s">
        <v>66</v>
      </c>
      <c r="F2" s="10" t="s">
        <v>22</v>
      </c>
      <c r="G2" s="5">
        <v>1086</v>
      </c>
      <c r="H2" s="78">
        <f>IF(B$20=0,0,G2/B$20)</f>
        <v>0.74741913282863037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-513.05841924398624</v>
      </c>
      <c r="Q2" s="67">
        <v>582</v>
      </c>
      <c r="R2" s="54">
        <v>-298600</v>
      </c>
    </row>
    <row r="3" spans="1:18" x14ac:dyDescent="0.4">
      <c r="A3" s="18" t="s">
        <v>8</v>
      </c>
      <c r="B3" s="122">
        <v>4806</v>
      </c>
      <c r="C3" s="123"/>
      <c r="E3" s="25" t="s">
        <v>72</v>
      </c>
      <c r="F3" s="22" t="s">
        <v>27</v>
      </c>
      <c r="G3" s="15">
        <v>756</v>
      </c>
      <c r="H3" s="79">
        <f>IF(B$20=0,0,G3/B$20)</f>
        <v>0.52030282174810738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-137.80918727915196</v>
      </c>
      <c r="Q3" s="68">
        <v>566</v>
      </c>
      <c r="R3" s="55">
        <v>-78000</v>
      </c>
    </row>
    <row r="4" spans="1:18" x14ac:dyDescent="0.4">
      <c r="A4" s="18" t="s">
        <v>6</v>
      </c>
      <c r="B4" s="124">
        <v>-939.30000000000064</v>
      </c>
      <c r="C4" s="125"/>
      <c r="E4" s="25" t="s">
        <v>64</v>
      </c>
      <c r="F4" s="22" t="s">
        <v>20</v>
      </c>
      <c r="G4" s="15">
        <v>594</v>
      </c>
      <c r="H4" s="79">
        <f>IF(B$20=0,0,G4/B$20)</f>
        <v>0.4088093599449415</v>
      </c>
      <c r="I4" s="49">
        <v>17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180.03731343283582</v>
      </c>
      <c r="Q4" s="68">
        <v>536</v>
      </c>
      <c r="R4" s="55">
        <v>96500</v>
      </c>
    </row>
    <row r="5" spans="1:18" x14ac:dyDescent="0.4">
      <c r="A5" s="18" t="s">
        <v>7</v>
      </c>
      <c r="B5" s="126">
        <f>IF(B$2=0,0,B$4/B$2)</f>
        <v>-1.5947368421052643</v>
      </c>
      <c r="C5" s="127"/>
      <c r="E5" s="25" t="s">
        <v>154</v>
      </c>
      <c r="F5" s="22" t="s">
        <v>155</v>
      </c>
      <c r="G5" s="15">
        <v>488</v>
      </c>
      <c r="H5" s="79">
        <f>IF(B$20=0,0,G5/B$20)</f>
        <v>0.33585684790089471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-660.32064128256513</v>
      </c>
      <c r="Q5" s="68">
        <v>499</v>
      </c>
      <c r="R5" s="55">
        <v>-329500</v>
      </c>
    </row>
    <row r="6" spans="1:18" x14ac:dyDescent="0.4">
      <c r="A6" s="18" t="s">
        <v>204</v>
      </c>
      <c r="B6" s="128">
        <v>1573.2920192249817</v>
      </c>
      <c r="C6" s="129"/>
      <c r="E6" s="25" t="s">
        <v>68</v>
      </c>
      <c r="F6" s="22" t="s">
        <v>12</v>
      </c>
      <c r="G6" s="15">
        <v>416</v>
      </c>
      <c r="H6" s="79">
        <f>IF(B$20=0,0,G6/B$20)</f>
        <v>0.28630419821059877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-253.31858407079645</v>
      </c>
      <c r="Q6" s="68">
        <v>452</v>
      </c>
      <c r="R6" s="55">
        <v>-114500</v>
      </c>
    </row>
    <row r="7" spans="1:18" x14ac:dyDescent="0.4">
      <c r="A7" s="18" t="s">
        <v>1</v>
      </c>
      <c r="B7" s="130">
        <f>IF(B$2=0,0,(B$8*1+B$9*2+B$10*3)/B$2)</f>
        <v>1.9983022071307301</v>
      </c>
      <c r="C7" s="131"/>
      <c r="E7" s="25" t="s">
        <v>67</v>
      </c>
      <c r="F7" s="22" t="s">
        <v>23</v>
      </c>
      <c r="G7" s="15">
        <v>334</v>
      </c>
      <c r="H7" s="79">
        <f>IF(B$20=0,0,G7/B$20)</f>
        <v>0.22986923606331727</v>
      </c>
      <c r="I7" s="49">
        <v>15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9.6354166666666661</v>
      </c>
      <c r="Q7" s="69">
        <v>384</v>
      </c>
      <c r="R7" s="56">
        <v>3700</v>
      </c>
    </row>
    <row r="8" spans="1:18" x14ac:dyDescent="0.4">
      <c r="A8" s="18" t="s">
        <v>2</v>
      </c>
      <c r="B8" s="15">
        <v>200</v>
      </c>
      <c r="C8" s="13">
        <f t="shared" ref="C8:C15" si="1">IF(B$2=0,0,B8/B$2)</f>
        <v>0.3395585738539898</v>
      </c>
      <c r="E8" s="25" t="s">
        <v>69</v>
      </c>
      <c r="F8" s="22" t="s">
        <v>24</v>
      </c>
      <c r="G8" s="15">
        <v>192</v>
      </c>
      <c r="H8" s="79">
        <f>IF(B$20=0,0,G8/B$20)</f>
        <v>0.13214039917412251</v>
      </c>
      <c r="I8" s="49">
        <v>11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190</v>
      </c>
      <c r="C9" s="13">
        <f t="shared" si="1"/>
        <v>0.32258064516129031</v>
      </c>
      <c r="E9" s="25" t="s">
        <v>89</v>
      </c>
      <c r="F9" s="22" t="s">
        <v>44</v>
      </c>
      <c r="G9" s="15">
        <v>177</v>
      </c>
      <c r="H9" s="79">
        <f>IF(B$20=0,0,G9/B$20)</f>
        <v>0.12181693048864418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199</v>
      </c>
      <c r="C10" s="2">
        <f t="shared" si="1"/>
        <v>0.33786078098471989</v>
      </c>
      <c r="E10" s="25" t="s">
        <v>70</v>
      </c>
      <c r="F10" s="22" t="s">
        <v>25</v>
      </c>
      <c r="G10" s="15">
        <v>162</v>
      </c>
      <c r="H10" s="79">
        <f>IF(B$20=0,0,G10/B$20)</f>
        <v>0.11149346180316587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-1.6292929292929283</v>
      </c>
      <c r="Q10" s="67">
        <v>198</v>
      </c>
      <c r="R10" s="58">
        <v>-322.5999999999998</v>
      </c>
    </row>
    <row r="11" spans="1:18" x14ac:dyDescent="0.4">
      <c r="A11" s="19" t="s">
        <v>198</v>
      </c>
      <c r="B11" s="89">
        <f>IF(B8=0,0,C11/B8)</f>
        <v>35.656000000000006</v>
      </c>
      <c r="C11" s="90">
        <v>7131.2000000000016</v>
      </c>
      <c r="E11" s="25" t="s">
        <v>71</v>
      </c>
      <c r="F11" s="22" t="s">
        <v>26</v>
      </c>
      <c r="G11" s="15">
        <v>122</v>
      </c>
      <c r="H11" s="79">
        <f>IF(B$20=0,0,G11/B$20)</f>
        <v>8.3964211975223677E-2</v>
      </c>
      <c r="I11" s="49">
        <v>2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-0.42923076923076919</v>
      </c>
      <c r="Q11" s="68">
        <v>195</v>
      </c>
      <c r="R11" s="59">
        <v>-83.699999999999989</v>
      </c>
    </row>
    <row r="12" spans="1:18" x14ac:dyDescent="0.4">
      <c r="A12" s="19" t="s">
        <v>199</v>
      </c>
      <c r="B12" s="89">
        <f>IF(B9=0,0,C12/B9)</f>
        <v>-1.7489473684210524</v>
      </c>
      <c r="C12" s="90">
        <v>-332.29999999999995</v>
      </c>
      <c r="E12" s="25" t="s">
        <v>65</v>
      </c>
      <c r="F12" s="22" t="s">
        <v>21</v>
      </c>
      <c r="G12" s="15">
        <v>119</v>
      </c>
      <c r="H12" s="79">
        <f>IF(B$20=0,0,G12/B$20)</f>
        <v>8.1899518238128008E-2</v>
      </c>
      <c r="I12" s="49">
        <v>18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-2.9262886597938143</v>
      </c>
      <c r="Q12" s="69">
        <v>194</v>
      </c>
      <c r="R12" s="60">
        <v>-567.69999999999993</v>
      </c>
    </row>
    <row r="13" spans="1:18" x14ac:dyDescent="0.4">
      <c r="A13" s="19" t="s">
        <v>200</v>
      </c>
      <c r="B13" s="89">
        <f>IF(B10=0,0,C13/B10)</f>
        <v>-38.885427135678398</v>
      </c>
      <c r="C13" s="90">
        <v>-7738.2000000000016</v>
      </c>
      <c r="E13" s="25" t="s">
        <v>86</v>
      </c>
      <c r="F13" s="22" t="s">
        <v>41</v>
      </c>
      <c r="G13" s="15">
        <v>70</v>
      </c>
      <c r="H13" s="79">
        <f>IF(B$20=0,0,G13/B$20)</f>
        <v>4.817618719889883E-2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-1.6594581680331473</v>
      </c>
      <c r="C14" s="127"/>
      <c r="E14" s="25" t="s">
        <v>78</v>
      </c>
      <c r="F14" s="22" t="s">
        <v>33</v>
      </c>
      <c r="G14" s="15">
        <v>55</v>
      </c>
      <c r="H14" s="79">
        <f>IF(B$20=0,0,G14/B$20)</f>
        <v>3.7852718513420508E-2</v>
      </c>
      <c r="I14" s="49">
        <v>4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67</v>
      </c>
      <c r="C15" s="14">
        <f t="shared" si="1"/>
        <v>0.11375212224108659</v>
      </c>
      <c r="E15" s="25" t="s">
        <v>83</v>
      </c>
      <c r="F15" s="22" t="s">
        <v>38</v>
      </c>
      <c r="G15" s="15">
        <v>54</v>
      </c>
      <c r="H15" s="79">
        <f>IF(B$20=0,0,G15/B$20)</f>
        <v>3.7164487267721952E-2</v>
      </c>
      <c r="I15" s="49">
        <v>12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1115</v>
      </c>
      <c r="C16" s="4">
        <f>IF(B$3=0,0,B16/B$3)</f>
        <v>0.23200166458593424</v>
      </c>
      <c r="E16" s="25" t="s">
        <v>81</v>
      </c>
      <c r="F16" s="22" t="s">
        <v>36</v>
      </c>
      <c r="G16" s="15">
        <v>40</v>
      </c>
      <c r="H16" s="79">
        <f>IF(B$20=0,0,G16/B$20)</f>
        <v>2.7529249827942189E-2</v>
      </c>
      <c r="I16" s="49">
        <v>8</v>
      </c>
      <c r="K16" s="65">
        <v>14</v>
      </c>
      <c r="L16" s="102">
        <v>-50.400000000000027</v>
      </c>
      <c r="M16" s="100">
        <v>1492.1808342932441</v>
      </c>
      <c r="O16" s="65" t="s">
        <v>192</v>
      </c>
      <c r="P16" s="74">
        <f>IF(Q16=0,0,R16/Q16)</f>
        <v>20.954166666666666</v>
      </c>
      <c r="Q16" s="68">
        <v>24</v>
      </c>
      <c r="R16" s="59">
        <v>502.9</v>
      </c>
    </row>
    <row r="17" spans="1:18" x14ac:dyDescent="0.4">
      <c r="A17" s="18" t="s">
        <v>118</v>
      </c>
      <c r="B17" s="15">
        <v>1160</v>
      </c>
      <c r="C17" s="13">
        <f>IF(B$3=0,0,B17/B$3)</f>
        <v>0.24136496046608405</v>
      </c>
      <c r="E17" s="25" t="s">
        <v>91</v>
      </c>
      <c r="F17" s="22" t="s">
        <v>46</v>
      </c>
      <c r="G17" s="15">
        <v>25</v>
      </c>
      <c r="H17" s="79">
        <f>IF(B$20=0,0,G17/B$20)</f>
        <v>1.7205781142463867E-2</v>
      </c>
      <c r="I17" s="49">
        <v>8</v>
      </c>
      <c r="K17" s="65">
        <v>15</v>
      </c>
      <c r="L17" s="102">
        <v>23.89999999999997</v>
      </c>
      <c r="M17" s="100">
        <v>1505.6437492874845</v>
      </c>
      <c r="O17" s="65" t="s">
        <v>187</v>
      </c>
      <c r="P17" s="74">
        <f>IF(Q17=0,0,R17/Q17)</f>
        <v>19.630000000000003</v>
      </c>
      <c r="Q17" s="68">
        <v>10</v>
      </c>
      <c r="R17" s="59">
        <v>196.3</v>
      </c>
    </row>
    <row r="18" spans="1:18" x14ac:dyDescent="0.4">
      <c r="A18" s="9" t="s">
        <v>123</v>
      </c>
      <c r="B18" s="5">
        <v>605</v>
      </c>
      <c r="C18" s="1">
        <f>IF(B$16=0,0,B18/B$16)</f>
        <v>0.54260089686098656</v>
      </c>
      <c r="E18" s="25" t="s">
        <v>79</v>
      </c>
      <c r="F18" s="22" t="s">
        <v>34</v>
      </c>
      <c r="G18" s="15">
        <v>19</v>
      </c>
      <c r="H18" s="79">
        <f>IF(B$20=0,0,G18/B$20)</f>
        <v>1.307639366827254E-2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206</v>
      </c>
      <c r="P18" s="74">
        <f>IF(Q18=0,0,R18/Q18)</f>
        <v>17</v>
      </c>
      <c r="Q18" s="68">
        <v>1</v>
      </c>
      <c r="R18" s="59">
        <v>17</v>
      </c>
    </row>
    <row r="19" spans="1:18" x14ac:dyDescent="0.4">
      <c r="A19" s="9" t="s">
        <v>124</v>
      </c>
      <c r="B19" s="5">
        <v>446</v>
      </c>
      <c r="C19" s="1">
        <f>IF(B$17=0,0,B19/B$17)</f>
        <v>0.38448275862068965</v>
      </c>
      <c r="E19" s="25" t="s">
        <v>77</v>
      </c>
      <c r="F19" s="22" t="s">
        <v>32</v>
      </c>
      <c r="G19" s="15">
        <v>9</v>
      </c>
      <c r="H19" s="79">
        <f>IF(B$20=0,0,G19/B$20)</f>
        <v>6.1940812112869928E-3</v>
      </c>
      <c r="I19" s="49">
        <v>4</v>
      </c>
      <c r="K19" s="65">
        <v>17</v>
      </c>
      <c r="L19" s="102">
        <v>58.599999999999973</v>
      </c>
      <c r="M19" s="100">
        <v>1511.826283471009</v>
      </c>
      <c r="O19" s="65" t="s">
        <v>185</v>
      </c>
      <c r="P19" s="74">
        <f>IF(Q19=0,0,R19/Q19)</f>
        <v>8.6758241758241734</v>
      </c>
      <c r="Q19" s="68">
        <v>182</v>
      </c>
      <c r="R19" s="59">
        <v>1578.9999999999995</v>
      </c>
    </row>
    <row r="20" spans="1:18" x14ac:dyDescent="0.4">
      <c r="A20" s="9" t="s">
        <v>10</v>
      </c>
      <c r="B20" s="5">
        <v>1453</v>
      </c>
      <c r="C20" s="1">
        <f>IF(B$3=0,0,B20/B$3)</f>
        <v>0.30233042030794838</v>
      </c>
      <c r="E20" s="25" t="s">
        <v>150</v>
      </c>
      <c r="F20" s="22" t="s">
        <v>151</v>
      </c>
      <c r="G20" s="15">
        <v>9</v>
      </c>
      <c r="H20" s="79">
        <f>IF(B$20=0,0,G20/B$20)</f>
        <v>6.1940812112869928E-3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181</v>
      </c>
      <c r="P20" s="74">
        <f>IF(Q20=0,0,R20/Q20)</f>
        <v>7.284615384615388</v>
      </c>
      <c r="Q20" s="68">
        <v>26</v>
      </c>
      <c r="R20" s="59">
        <v>189.40000000000009</v>
      </c>
    </row>
    <row r="21" spans="1:18" x14ac:dyDescent="0.4">
      <c r="A21" s="18" t="s">
        <v>13</v>
      </c>
      <c r="B21" s="15">
        <v>797</v>
      </c>
      <c r="C21" s="13">
        <f>IF(B$3=0,0,B21/B$3)</f>
        <v>0.16583437369954224</v>
      </c>
      <c r="E21" s="25" t="s">
        <v>73</v>
      </c>
      <c r="F21" s="22" t="s">
        <v>28</v>
      </c>
      <c r="G21" s="15">
        <v>8</v>
      </c>
      <c r="H21" s="79">
        <f>IF(B$20=0,0,G21/B$20)</f>
        <v>5.5058499655884375E-3</v>
      </c>
      <c r="I21" s="49">
        <v>6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615</v>
      </c>
      <c r="C22" s="13">
        <f>IF(B$20=0,0,B22/B$20)</f>
        <v>0.42326221610461112</v>
      </c>
      <c r="E22" s="25" t="s">
        <v>75</v>
      </c>
      <c r="F22" s="22" t="s">
        <v>30</v>
      </c>
      <c r="G22" s="15">
        <v>7</v>
      </c>
      <c r="H22" s="79">
        <f>IF(B$20=0,0,G22/B$20)</f>
        <v>4.817618719889883E-3</v>
      </c>
      <c r="I22" s="49">
        <v>9</v>
      </c>
      <c r="K22" s="65">
        <v>20</v>
      </c>
      <c r="L22" s="102">
        <v>126.89999999999996</v>
      </c>
      <c r="M22" s="100">
        <v>1523.7854039886686</v>
      </c>
      <c r="O22" s="65" t="s">
        <v>182</v>
      </c>
      <c r="P22" s="74">
        <f>IF(Q22=0,0,R22/Q22)</f>
        <v>-0.69263803680981517</v>
      </c>
      <c r="Q22" s="68">
        <v>163</v>
      </c>
      <c r="R22" s="59">
        <v>-112.89999999999988</v>
      </c>
    </row>
    <row r="23" spans="1:18" x14ac:dyDescent="0.4">
      <c r="A23" s="18" t="s">
        <v>11</v>
      </c>
      <c r="B23" s="15">
        <v>838</v>
      </c>
      <c r="C23" s="13">
        <f>IF(B$20=0,0,B23/B$20)</f>
        <v>0.57673778389538888</v>
      </c>
      <c r="E23" s="25" t="s">
        <v>92</v>
      </c>
      <c r="F23" s="22" t="s">
        <v>47</v>
      </c>
      <c r="G23" s="15">
        <v>7</v>
      </c>
      <c r="H23" s="79">
        <f>IF(B$20=0,0,G23/B$20)</f>
        <v>4.817618719889883E-3</v>
      </c>
      <c r="I23" s="49">
        <v>7</v>
      </c>
      <c r="K23" s="65">
        <v>21</v>
      </c>
      <c r="L23" s="102">
        <v>129.69999999999996</v>
      </c>
      <c r="M23" s="100">
        <v>1524.1526915647366</v>
      </c>
      <c r="O23" s="65" t="s">
        <v>186</v>
      </c>
      <c r="P23" s="74">
        <f>IF(Q23=0,0,R23/Q23)</f>
        <v>-1.505714285714284</v>
      </c>
      <c r="Q23" s="68">
        <v>175</v>
      </c>
      <c r="R23" s="59">
        <v>-263.49999999999972</v>
      </c>
    </row>
    <row r="24" spans="1:18" x14ac:dyDescent="0.4">
      <c r="A24" s="18" t="s">
        <v>177</v>
      </c>
      <c r="B24" s="15">
        <v>605</v>
      </c>
      <c r="C24" s="13">
        <f>IF(B$20=0,0,B24/B$20)</f>
        <v>0.41637990364762562</v>
      </c>
      <c r="E24" s="25" t="s">
        <v>74</v>
      </c>
      <c r="F24" s="22" t="s">
        <v>29</v>
      </c>
      <c r="G24" s="15">
        <v>6</v>
      </c>
      <c r="H24" s="79">
        <f>IF(B$20=0,0,G24/B$20)</f>
        <v>4.1293874741913286E-3</v>
      </c>
      <c r="I24" s="49">
        <v>4</v>
      </c>
      <c r="K24" s="65">
        <v>22</v>
      </c>
      <c r="L24" s="102">
        <v>174.29999999999995</v>
      </c>
      <c r="M24" s="100">
        <v>1532.1137754153483</v>
      </c>
      <c r="O24" s="65" t="s">
        <v>183</v>
      </c>
      <c r="P24" s="74">
        <f>IF(Q24=0,0,R24/Q24)</f>
        <v>-1.5904411764705879</v>
      </c>
      <c r="Q24" s="68">
        <v>136</v>
      </c>
      <c r="R24" s="59">
        <v>-216.29999999999995</v>
      </c>
    </row>
    <row r="25" spans="1:18" x14ac:dyDescent="0.4">
      <c r="A25" s="18" t="s">
        <v>175</v>
      </c>
      <c r="B25" s="15">
        <v>446</v>
      </c>
      <c r="C25" s="13">
        <f>IF(B$20=0,0,B25/B$20)</f>
        <v>0.3069511355815554</v>
      </c>
      <c r="E25" s="25" t="s">
        <v>84</v>
      </c>
      <c r="F25" s="22" t="s">
        <v>39</v>
      </c>
      <c r="G25" s="15">
        <v>4</v>
      </c>
      <c r="H25" s="79">
        <f>IF(B$20=0,0,G25/B$20)</f>
        <v>2.7529249827942187E-3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202</v>
      </c>
      <c r="P25" s="74">
        <f>IF(Q25=0,0,R25/Q25)</f>
        <v>-4.8999999999999986</v>
      </c>
      <c r="Q25" s="68">
        <v>2</v>
      </c>
      <c r="R25" s="59">
        <v>-9.7999999999999972</v>
      </c>
    </row>
    <row r="26" spans="1:18" x14ac:dyDescent="0.4">
      <c r="A26" s="18" t="s">
        <v>176</v>
      </c>
      <c r="B26" s="15">
        <v>402</v>
      </c>
      <c r="C26" s="13">
        <f>IF(B$20=0,0,B26/B$20)</f>
        <v>0.27666896077081898</v>
      </c>
      <c r="E26" s="25" t="s">
        <v>93</v>
      </c>
      <c r="F26" s="22" t="s">
        <v>48</v>
      </c>
      <c r="G26" s="15">
        <v>4</v>
      </c>
      <c r="H26" s="79">
        <f>IF(B$20=0,0,G26/B$20)</f>
        <v>2.7529249827942187E-3</v>
      </c>
      <c r="I26" s="49">
        <v>4</v>
      </c>
      <c r="K26" s="65">
        <v>24</v>
      </c>
      <c r="L26" s="102">
        <v>133.19999999999993</v>
      </c>
      <c r="M26" s="100">
        <v>1524.5847182062791</v>
      </c>
      <c r="O26" s="65" t="s">
        <v>191</v>
      </c>
      <c r="P26" s="74">
        <f>IF(Q26=0,0,R26/Q26)</f>
        <v>-6.2</v>
      </c>
      <c r="Q26" s="68">
        <v>3</v>
      </c>
      <c r="R26" s="59">
        <v>-18.600000000000001</v>
      </c>
    </row>
    <row r="27" spans="1:18" x14ac:dyDescent="0.4">
      <c r="A27" s="18" t="s">
        <v>5</v>
      </c>
      <c r="B27" s="7">
        <f>IF(B$20=0,0,C27/B$20)</f>
        <v>8360.2202339986234</v>
      </c>
      <c r="C27" s="3">
        <v>12147400</v>
      </c>
      <c r="E27" s="25" t="s">
        <v>87</v>
      </c>
      <c r="F27" s="22" t="s">
        <v>42</v>
      </c>
      <c r="G27" s="15">
        <v>3</v>
      </c>
      <c r="H27" s="79">
        <f>IF(B$20=0,0,G27/B$20)</f>
        <v>2.0646937370956643E-3</v>
      </c>
      <c r="I27" s="49">
        <v>5</v>
      </c>
      <c r="K27" s="65">
        <v>25</v>
      </c>
      <c r="L27" s="102">
        <v>117.39999999999993</v>
      </c>
      <c r="M27" s="100">
        <v>1521.6112098970414</v>
      </c>
      <c r="O27" s="65" t="s">
        <v>190</v>
      </c>
      <c r="P27" s="74">
        <f>IF(Q27=0,0,R27/Q27)</f>
        <v>-11.031503579952274</v>
      </c>
      <c r="Q27" s="68">
        <v>419</v>
      </c>
      <c r="R27" s="59">
        <v>-4622.2000000000025</v>
      </c>
    </row>
    <row r="28" spans="1:18" x14ac:dyDescent="0.4">
      <c r="A28" s="19" t="s">
        <v>159</v>
      </c>
      <c r="B28" s="86">
        <f>IF($B$20-B$19=0,0,C28/($B$20-B$19))</f>
        <v>9073.187686196623</v>
      </c>
      <c r="C28" s="87">
        <v>9136700</v>
      </c>
      <c r="E28" s="25" t="s">
        <v>88</v>
      </c>
      <c r="F28" s="22" t="s">
        <v>43</v>
      </c>
      <c r="G28" s="15">
        <v>2</v>
      </c>
      <c r="H28" s="79">
        <f>IF(B$20=0,0,G28/B$20)</f>
        <v>1.3764624913971094E-3</v>
      </c>
      <c r="I28" s="49">
        <v>7</v>
      </c>
      <c r="K28" s="65">
        <v>26</v>
      </c>
      <c r="L28" s="102">
        <v>128.69999999999993</v>
      </c>
      <c r="M28" s="100">
        <v>1523.5515426376592</v>
      </c>
      <c r="O28" s="65" t="s">
        <v>184</v>
      </c>
      <c r="P28" s="74">
        <f>IF(Q28=0,0,R28/Q28)</f>
        <v>-12</v>
      </c>
      <c r="Q28" s="68">
        <v>6</v>
      </c>
      <c r="R28" s="59">
        <v>-72</v>
      </c>
    </row>
    <row r="29" spans="1:18" x14ac:dyDescent="0.4">
      <c r="A29" s="19" t="s">
        <v>160</v>
      </c>
      <c r="B29" s="86">
        <f>IF(B$19=0,0,C29/B$19)</f>
        <v>6750.4484304932739</v>
      </c>
      <c r="C29" s="87">
        <v>3010700</v>
      </c>
      <c r="E29" s="25" t="s">
        <v>90</v>
      </c>
      <c r="F29" s="22" t="s">
        <v>45</v>
      </c>
      <c r="G29" s="15">
        <v>2</v>
      </c>
      <c r="H29" s="79">
        <f>IF(B$20=0,0,G29/B$20)</f>
        <v>1.3764624913971094E-3</v>
      </c>
      <c r="I29" s="49">
        <v>5</v>
      </c>
      <c r="K29" s="65">
        <v>27</v>
      </c>
      <c r="L29" s="102">
        <v>84.699999999999932</v>
      </c>
      <c r="M29" s="100">
        <v>1515.5382333818332</v>
      </c>
      <c r="O29" s="65" t="s">
        <v>189</v>
      </c>
      <c r="P29" s="74">
        <f>IF(Q29=0,0,R29/Q29)</f>
        <v>-18.00714285714286</v>
      </c>
      <c r="Q29" s="68">
        <v>14</v>
      </c>
      <c r="R29" s="59">
        <v>-252.10000000000002</v>
      </c>
    </row>
    <row r="30" spans="1:18" x14ac:dyDescent="0.4">
      <c r="A30" s="19" t="s">
        <v>158</v>
      </c>
      <c r="B30" s="86">
        <f>IF(B$21=0,0,C30/B$21)</f>
        <v>-8427.227101631117</v>
      </c>
      <c r="C30" s="87">
        <v>-6716500</v>
      </c>
      <c r="E30" s="25" t="s">
        <v>76</v>
      </c>
      <c r="F30" s="22" t="s">
        <v>31</v>
      </c>
      <c r="G30" s="15">
        <v>1</v>
      </c>
      <c r="H30" s="79">
        <f>IF(B$20=0,0,G30/B$20)</f>
        <v>6.8823124569855469E-4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203</v>
      </c>
      <c r="P30" s="74">
        <f>IF(Q30=0,0,R30/Q30)</f>
        <v>-25.18</v>
      </c>
      <c r="Q30" s="68">
        <v>5</v>
      </c>
      <c r="R30" s="59">
        <v>-125.9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6.8823124569855469E-4</v>
      </c>
      <c r="I31" s="49">
        <v>10</v>
      </c>
      <c r="K31" s="65">
        <v>29</v>
      </c>
      <c r="L31" s="102">
        <v>32.899999999999935</v>
      </c>
      <c r="M31" s="100">
        <v>1506.1683259576528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6.8823124569855469E-4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6.8823124569855469E-4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14</v>
      </c>
      <c r="C35" s="14">
        <f>IF(B$3=0,0,B35/B$3)</f>
        <v>2.9130253849354972E-3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100</v>
      </c>
      <c r="C37" s="88">
        <f t="shared" ref="C37:C49" si="2">IF(B$20=0,0,B37/B$20)</f>
        <v>6.8823124569855468E-2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262</v>
      </c>
      <c r="C38" s="13">
        <f t="shared" si="2"/>
        <v>0.18031658637302134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298</v>
      </c>
      <c r="C39" s="13">
        <f t="shared" si="2"/>
        <v>0.2050929112181693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267</v>
      </c>
      <c r="C40" s="13">
        <f t="shared" si="2"/>
        <v>0.18375774260151412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199</v>
      </c>
      <c r="C41" s="13">
        <f t="shared" si="2"/>
        <v>0.13695801789401238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120</v>
      </c>
      <c r="C42" s="13">
        <f t="shared" si="2"/>
        <v>8.2587749483826564E-2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64</v>
      </c>
      <c r="C43" s="13">
        <f t="shared" si="2"/>
        <v>4.40467997247075E-2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42</v>
      </c>
      <c r="C44" s="13">
        <f t="shared" si="2"/>
        <v>2.8905712319339298E-2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20</v>
      </c>
      <c r="C45" s="13">
        <f t="shared" si="2"/>
        <v>1.3764624913971095E-2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14</v>
      </c>
      <c r="C46" s="13">
        <f t="shared" si="2"/>
        <v>9.635237439779766E-3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11</v>
      </c>
      <c r="C47" s="13">
        <f t="shared" si="2"/>
        <v>7.5705437026841018E-3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2.0646937370956643E-3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16</v>
      </c>
      <c r="C49" s="14">
        <f t="shared" si="2"/>
        <v>1.1011699931176875E-2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4680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1416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9CB3C-AC22-4327-80BD-969ACA046538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18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19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19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15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21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13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6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6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15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44D43-EC97-495B-ACE1-4C3A2F2627C9}">
  <sheetPr codeName="Sheet38"/>
  <dimension ref="A1:R52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522</v>
      </c>
      <c r="C2" s="121"/>
      <c r="E2" s="24" t="s">
        <v>66</v>
      </c>
      <c r="F2" s="10" t="s">
        <v>22</v>
      </c>
      <c r="G2" s="5">
        <v>1006</v>
      </c>
      <c r="H2" s="78">
        <f>IF(B$20=0,0,G2/B$20)</f>
        <v>0.8453781512605042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497.08171206225683</v>
      </c>
      <c r="Q2" s="67">
        <v>514</v>
      </c>
      <c r="R2" s="54">
        <v>255500</v>
      </c>
    </row>
    <row r="3" spans="1:18" x14ac:dyDescent="0.4">
      <c r="A3" s="18" t="s">
        <v>8</v>
      </c>
      <c r="B3" s="122">
        <v>4229</v>
      </c>
      <c r="C3" s="123"/>
      <c r="E3" s="25" t="s">
        <v>72</v>
      </c>
      <c r="F3" s="22" t="s">
        <v>27</v>
      </c>
      <c r="G3" s="15">
        <v>669</v>
      </c>
      <c r="H3" s="79">
        <f>IF(B$20=0,0,G3/B$20)</f>
        <v>0.56218487394957983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-559.20792079207922</v>
      </c>
      <c r="Q3" s="68">
        <v>505</v>
      </c>
      <c r="R3" s="55">
        <v>-282400</v>
      </c>
    </row>
    <row r="4" spans="1:18" x14ac:dyDescent="0.4">
      <c r="A4" s="18" t="s">
        <v>6</v>
      </c>
      <c r="B4" s="124">
        <v>422.60000000000025</v>
      </c>
      <c r="C4" s="125"/>
      <c r="E4" s="25" t="s">
        <v>64</v>
      </c>
      <c r="F4" s="22" t="s">
        <v>20</v>
      </c>
      <c r="G4" s="15">
        <v>641</v>
      </c>
      <c r="H4" s="79">
        <f>IF(B$20=0,0,G4/B$20)</f>
        <v>0.53865546218487392</v>
      </c>
      <c r="I4" s="49">
        <v>7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263.96588486140723</v>
      </c>
      <c r="Q4" s="68">
        <v>469</v>
      </c>
      <c r="R4" s="55">
        <v>123800</v>
      </c>
    </row>
    <row r="5" spans="1:18" x14ac:dyDescent="0.4">
      <c r="A5" s="18" t="s">
        <v>7</v>
      </c>
      <c r="B5" s="126">
        <f>IF(B$2=0,0,B$4/B$2)</f>
        <v>0.80957854406130314</v>
      </c>
      <c r="C5" s="127"/>
      <c r="E5" s="25" t="s">
        <v>68</v>
      </c>
      <c r="F5" s="22" t="s">
        <v>12</v>
      </c>
      <c r="G5" s="15">
        <v>396</v>
      </c>
      <c r="H5" s="79">
        <f>IF(B$20=0,0,G5/B$20)</f>
        <v>0.33277310924369746</v>
      </c>
      <c r="I5" s="49">
        <v>7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587.17948717948718</v>
      </c>
      <c r="Q5" s="68">
        <v>429</v>
      </c>
      <c r="R5" s="55">
        <v>251900</v>
      </c>
    </row>
    <row r="6" spans="1:18" x14ac:dyDescent="0.4">
      <c r="A6" s="18" t="s">
        <v>204</v>
      </c>
      <c r="B6" s="128">
        <v>1623.0600080708391</v>
      </c>
      <c r="C6" s="129"/>
      <c r="E6" s="25" t="s">
        <v>67</v>
      </c>
      <c r="F6" s="22" t="s">
        <v>23</v>
      </c>
      <c r="G6" s="15">
        <v>395</v>
      </c>
      <c r="H6" s="79">
        <f>IF(B$20=0,0,G6/B$20)</f>
        <v>0.33193277310924368</v>
      </c>
      <c r="I6" s="49">
        <v>6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-419.94949494949498</v>
      </c>
      <c r="Q6" s="68">
        <v>396</v>
      </c>
      <c r="R6" s="55">
        <v>-166300</v>
      </c>
    </row>
    <row r="7" spans="1:18" x14ac:dyDescent="0.4">
      <c r="A7" s="18" t="s">
        <v>1</v>
      </c>
      <c r="B7" s="130">
        <f>IF(B$2=0,0,(B$8*1+B$9*2+B$10*3)/B$2)</f>
        <v>2.0229885057471266</v>
      </c>
      <c r="C7" s="131"/>
      <c r="E7" s="25" t="s">
        <v>154</v>
      </c>
      <c r="F7" s="22" t="s">
        <v>155</v>
      </c>
      <c r="G7" s="15">
        <v>365</v>
      </c>
      <c r="H7" s="79">
        <f>IF(B$20=0,0,G7/B$20)</f>
        <v>0.30672268907563027</v>
      </c>
      <c r="I7" s="49">
        <v>12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611.83800623052957</v>
      </c>
      <c r="Q7" s="69">
        <v>321</v>
      </c>
      <c r="R7" s="56">
        <v>196400</v>
      </c>
    </row>
    <row r="8" spans="1:18" x14ac:dyDescent="0.4">
      <c r="A8" s="18" t="s">
        <v>2</v>
      </c>
      <c r="B8" s="15">
        <v>173</v>
      </c>
      <c r="C8" s="13">
        <f t="shared" ref="C8:C15" si="1">IF(B$2=0,0,B8/B$2)</f>
        <v>0.33141762452107282</v>
      </c>
      <c r="E8" s="25" t="s">
        <v>89</v>
      </c>
      <c r="F8" s="22" t="s">
        <v>44</v>
      </c>
      <c r="G8" s="15">
        <v>211</v>
      </c>
      <c r="H8" s="79">
        <f>IF(B$20=0,0,G8/B$20)</f>
        <v>0.17731092436974791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164</v>
      </c>
      <c r="C9" s="13">
        <f t="shared" si="1"/>
        <v>0.31417624521072796</v>
      </c>
      <c r="E9" s="25" t="s">
        <v>69</v>
      </c>
      <c r="F9" s="22" t="s">
        <v>24</v>
      </c>
      <c r="G9" s="15">
        <v>205</v>
      </c>
      <c r="H9" s="79">
        <f>IF(B$20=0,0,G9/B$20)</f>
        <v>0.17226890756302521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185</v>
      </c>
      <c r="C10" s="2">
        <f t="shared" si="1"/>
        <v>0.35440613026819923</v>
      </c>
      <c r="E10" s="25" t="s">
        <v>65</v>
      </c>
      <c r="F10" s="22" t="s">
        <v>21</v>
      </c>
      <c r="G10" s="15">
        <v>140</v>
      </c>
      <c r="H10" s="79">
        <f>IF(B$20=0,0,G10/B$20)</f>
        <v>0.11764705882352941</v>
      </c>
      <c r="I10" s="49">
        <v>8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-5.8609756097560979</v>
      </c>
      <c r="Q10" s="67">
        <v>164</v>
      </c>
      <c r="R10" s="58">
        <v>-961.2</v>
      </c>
    </row>
    <row r="11" spans="1:18" x14ac:dyDescent="0.4">
      <c r="A11" s="19" t="s">
        <v>198</v>
      </c>
      <c r="B11" s="89">
        <f>IF(B8=0,0,C11/B8)</f>
        <v>41.617341040462428</v>
      </c>
      <c r="C11" s="90">
        <v>7199.8</v>
      </c>
      <c r="E11" s="25" t="s">
        <v>70</v>
      </c>
      <c r="F11" s="22" t="s">
        <v>25</v>
      </c>
      <c r="G11" s="15">
        <v>134</v>
      </c>
      <c r="H11" s="79">
        <f>IF(B$20=0,0,G11/B$20)</f>
        <v>0.11260504201680673</v>
      </c>
      <c r="I11" s="49">
        <v>6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5.076470588235293</v>
      </c>
      <c r="Q11" s="68">
        <v>187</v>
      </c>
      <c r="R11" s="59">
        <v>949.29999999999984</v>
      </c>
    </row>
    <row r="12" spans="1:18" x14ac:dyDescent="0.4">
      <c r="A12" s="19" t="s">
        <v>199</v>
      </c>
      <c r="B12" s="89">
        <f>IF(B9=0,0,C12/B9)</f>
        <v>-0.79573170731707366</v>
      </c>
      <c r="C12" s="90">
        <v>-130.50000000000009</v>
      </c>
      <c r="E12" s="25" t="s">
        <v>86</v>
      </c>
      <c r="F12" s="22" t="s">
        <v>41</v>
      </c>
      <c r="G12" s="15">
        <v>76</v>
      </c>
      <c r="H12" s="79">
        <f>IF(B$20=0,0,G12/B$20)</f>
        <v>6.386554621848739E-2</v>
      </c>
      <c r="I12" s="49">
        <v>6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3.2547619047619043</v>
      </c>
      <c r="Q12" s="69">
        <v>168</v>
      </c>
      <c r="R12" s="60">
        <v>546.79999999999995</v>
      </c>
    </row>
    <row r="13" spans="1:18" x14ac:dyDescent="0.4">
      <c r="A13" s="19" t="s">
        <v>200</v>
      </c>
      <c r="B13" s="89">
        <f>IF(B10=0,0,C13/B10)</f>
        <v>-35.928108108108106</v>
      </c>
      <c r="C13" s="90">
        <v>-6646.7</v>
      </c>
      <c r="E13" s="25" t="s">
        <v>71</v>
      </c>
      <c r="F13" s="22" t="s">
        <v>26</v>
      </c>
      <c r="G13" s="15">
        <v>68</v>
      </c>
      <c r="H13" s="79">
        <f>IF(B$20=0,0,G13/B$20)</f>
        <v>5.7142857142857141E-2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1.6311670750124161</v>
      </c>
      <c r="C14" s="127"/>
      <c r="E14" s="25" t="s">
        <v>83</v>
      </c>
      <c r="F14" s="22" t="s">
        <v>38</v>
      </c>
      <c r="G14" s="15">
        <v>41</v>
      </c>
      <c r="H14" s="79">
        <f>IF(B$20=0,0,G14/B$20)</f>
        <v>3.4453781512605045E-2</v>
      </c>
      <c r="I14" s="49">
        <v>13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71</v>
      </c>
      <c r="C15" s="14">
        <f t="shared" si="1"/>
        <v>0.13601532567049809</v>
      </c>
      <c r="E15" s="25" t="s">
        <v>91</v>
      </c>
      <c r="F15" s="22" t="s">
        <v>46</v>
      </c>
      <c r="G15" s="15">
        <v>36</v>
      </c>
      <c r="H15" s="79">
        <f>IF(B$20=0,0,G15/B$20)</f>
        <v>3.0252100840336135E-2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1230</v>
      </c>
      <c r="C16" s="4">
        <f>IF(B$3=0,0,B16/B$3)</f>
        <v>0.2908489004492788</v>
      </c>
      <c r="E16" s="25" t="s">
        <v>78</v>
      </c>
      <c r="F16" s="22" t="s">
        <v>33</v>
      </c>
      <c r="G16" s="15">
        <v>35</v>
      </c>
      <c r="H16" s="79">
        <f>IF(B$20=0,0,G16/B$20)</f>
        <v>2.9411764705882353E-2</v>
      </c>
      <c r="I16" s="49">
        <v>8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816</v>
      </c>
      <c r="C17" s="13">
        <f>IF(B$3=0,0,B17/B$3)</f>
        <v>0.19295341688342399</v>
      </c>
      <c r="E17" s="25" t="s">
        <v>81</v>
      </c>
      <c r="F17" s="22" t="s">
        <v>36</v>
      </c>
      <c r="G17" s="15">
        <v>32</v>
      </c>
      <c r="H17" s="79">
        <f>IF(B$20=0,0,G17/B$20)</f>
        <v>2.689075630252101E-2</v>
      </c>
      <c r="I17" s="49">
        <v>9</v>
      </c>
      <c r="K17" s="65">
        <v>15</v>
      </c>
      <c r="L17" s="102">
        <v>-212.5</v>
      </c>
      <c r="M17" s="100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">
      <c r="A18" s="9" t="s">
        <v>123</v>
      </c>
      <c r="B18" s="5">
        <v>672</v>
      </c>
      <c r="C18" s="1">
        <f>IF(B$16=0,0,B18/B$16)</f>
        <v>0.54634146341463419</v>
      </c>
      <c r="E18" s="25" t="s">
        <v>150</v>
      </c>
      <c r="F18" s="22" t="s">
        <v>151</v>
      </c>
      <c r="G18" s="15">
        <v>31</v>
      </c>
      <c r="H18" s="79">
        <f>IF(B$20=0,0,G18/B$20)</f>
        <v>2.6050420168067228E-2</v>
      </c>
      <c r="I18" s="49">
        <v>2</v>
      </c>
      <c r="K18" s="65">
        <v>16</v>
      </c>
      <c r="L18" s="102">
        <v>-233.2</v>
      </c>
      <c r="M18" s="100">
        <v>1460.3692380310983</v>
      </c>
      <c r="O18" s="65" t="s">
        <v>192</v>
      </c>
      <c r="P18" s="74">
        <f>IF(Q18=0,0,R18/Q18)</f>
        <v>16.623076923076926</v>
      </c>
      <c r="Q18" s="68">
        <v>39</v>
      </c>
      <c r="R18" s="59">
        <v>648.30000000000018</v>
      </c>
    </row>
    <row r="19" spans="1:18" x14ac:dyDescent="0.4">
      <c r="A19" s="9" t="s">
        <v>124</v>
      </c>
      <c r="B19" s="5">
        <v>312</v>
      </c>
      <c r="C19" s="1">
        <f>IF(B$17=0,0,B19/B$17)</f>
        <v>0.38235294117647056</v>
      </c>
      <c r="E19" s="25" t="s">
        <v>79</v>
      </c>
      <c r="F19" s="22" t="s">
        <v>34</v>
      </c>
      <c r="G19" s="15">
        <v>19</v>
      </c>
      <c r="H19" s="79">
        <f>IF(B$20=0,0,G19/B$20)</f>
        <v>1.5966386554621848E-2</v>
      </c>
      <c r="I19" s="49">
        <v>9</v>
      </c>
      <c r="K19" s="65">
        <v>17</v>
      </c>
      <c r="L19" s="102">
        <v>-268.7</v>
      </c>
      <c r="M19" s="100">
        <v>1454.1690226029118</v>
      </c>
      <c r="O19" s="65" t="s">
        <v>189</v>
      </c>
      <c r="P19" s="74">
        <f>IF(Q19=0,0,R19/Q19)</f>
        <v>11.2125</v>
      </c>
      <c r="Q19" s="68">
        <v>16</v>
      </c>
      <c r="R19" s="59">
        <v>179.4</v>
      </c>
    </row>
    <row r="20" spans="1:18" x14ac:dyDescent="0.4">
      <c r="A20" s="9" t="s">
        <v>10</v>
      </c>
      <c r="B20" s="5">
        <v>1190</v>
      </c>
      <c r="C20" s="1">
        <f>IF(B$3=0,0,B20/B$3)</f>
        <v>0.28139039962165996</v>
      </c>
      <c r="E20" s="25" t="s">
        <v>92</v>
      </c>
      <c r="F20" s="22" t="s">
        <v>47</v>
      </c>
      <c r="G20" s="15">
        <v>12</v>
      </c>
      <c r="H20" s="79">
        <f>IF(B$20=0,0,G20/B$20)</f>
        <v>1.0084033613445379E-2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9.3944444444444457</v>
      </c>
      <c r="Q20" s="68">
        <v>108</v>
      </c>
      <c r="R20" s="59">
        <v>1014.6000000000001</v>
      </c>
    </row>
    <row r="21" spans="1:18" x14ac:dyDescent="0.4">
      <c r="A21" s="18" t="s">
        <v>13</v>
      </c>
      <c r="B21" s="15">
        <v>764</v>
      </c>
      <c r="C21" s="13">
        <f>IF(B$3=0,0,B21/B$3)</f>
        <v>0.18065736580751951</v>
      </c>
      <c r="E21" s="25" t="s">
        <v>73</v>
      </c>
      <c r="F21" s="22" t="s">
        <v>28</v>
      </c>
      <c r="G21" s="15">
        <v>10</v>
      </c>
      <c r="H21" s="79">
        <f>IF(B$20=0,0,G21/B$20)</f>
        <v>8.4033613445378148E-3</v>
      </c>
      <c r="I21" s="49">
        <v>5</v>
      </c>
      <c r="K21" s="65">
        <v>19</v>
      </c>
      <c r="L21" s="102">
        <v>-273.2</v>
      </c>
      <c r="M21" s="100">
        <v>1453.8409004164905</v>
      </c>
      <c r="O21" s="65" t="s">
        <v>194</v>
      </c>
      <c r="P21" s="74">
        <f>IF(Q21=0,0,R21/Q21)</f>
        <v>5.6000000000000014</v>
      </c>
      <c r="Q21" s="68">
        <v>8</v>
      </c>
      <c r="R21" s="59">
        <v>44.800000000000011</v>
      </c>
    </row>
    <row r="22" spans="1:18" x14ac:dyDescent="0.4">
      <c r="A22" s="18" t="s">
        <v>12</v>
      </c>
      <c r="B22" s="15">
        <v>543</v>
      </c>
      <c r="C22" s="13">
        <f>IF(B$20=0,0,B22/B$20)</f>
        <v>0.45630252100840335</v>
      </c>
      <c r="E22" s="25" t="s">
        <v>75</v>
      </c>
      <c r="F22" s="22" t="s">
        <v>30</v>
      </c>
      <c r="G22" s="15">
        <v>10</v>
      </c>
      <c r="H22" s="79">
        <f>IF(B$20=0,0,G22/B$20)</f>
        <v>8.4033613445378148E-3</v>
      </c>
      <c r="I22" s="49">
        <v>4</v>
      </c>
      <c r="K22" s="65">
        <v>20</v>
      </c>
      <c r="L22" s="102">
        <v>-270</v>
      </c>
      <c r="M22" s="100">
        <v>1454.6038550139915</v>
      </c>
      <c r="O22" s="65" t="s">
        <v>184</v>
      </c>
      <c r="P22" s="74">
        <f>IF(Q22=0,0,R22/Q22)</f>
        <v>3.8647058823529403</v>
      </c>
      <c r="Q22" s="68">
        <v>17</v>
      </c>
      <c r="R22" s="59">
        <v>65.699999999999989</v>
      </c>
    </row>
    <row r="23" spans="1:18" x14ac:dyDescent="0.4">
      <c r="A23" s="18" t="s">
        <v>11</v>
      </c>
      <c r="B23" s="15">
        <v>647</v>
      </c>
      <c r="C23" s="13">
        <f>IF(B$20=0,0,B23/B$20)</f>
        <v>0.54369747899159659</v>
      </c>
      <c r="E23" s="25" t="s">
        <v>77</v>
      </c>
      <c r="F23" s="22" t="s">
        <v>32</v>
      </c>
      <c r="G23" s="15">
        <v>6</v>
      </c>
      <c r="H23" s="79">
        <f>IF(B$20=0,0,G23/B$20)</f>
        <v>5.0420168067226894E-3</v>
      </c>
      <c r="I23" s="49">
        <v>7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1.5057142857142831</v>
      </c>
      <c r="Q23" s="68">
        <v>175</v>
      </c>
      <c r="R23" s="59">
        <v>263.49999999999955</v>
      </c>
    </row>
    <row r="24" spans="1:18" x14ac:dyDescent="0.4">
      <c r="A24" s="18" t="s">
        <v>177</v>
      </c>
      <c r="B24" s="15">
        <v>672</v>
      </c>
      <c r="C24" s="13">
        <f>IF(B$20=0,0,B24/B$20)</f>
        <v>0.56470588235294117</v>
      </c>
      <c r="E24" s="25" t="s">
        <v>84</v>
      </c>
      <c r="F24" s="22" t="s">
        <v>39</v>
      </c>
      <c r="G24" s="15">
        <v>6</v>
      </c>
      <c r="H24" s="79">
        <f>IF(B$20=0,0,G24/B$20)</f>
        <v>5.0420168067226894E-3</v>
      </c>
      <c r="I24" s="49">
        <v>1</v>
      </c>
      <c r="K24" s="65">
        <v>22</v>
      </c>
      <c r="L24" s="102">
        <v>-202.9</v>
      </c>
      <c r="M24" s="100">
        <v>1467.099022492604</v>
      </c>
      <c r="O24" s="65" t="s">
        <v>182</v>
      </c>
      <c r="P24" s="74">
        <f>IF(Q24=0,0,R24/Q24)</f>
        <v>1.0993589743589727</v>
      </c>
      <c r="Q24" s="68">
        <v>156</v>
      </c>
      <c r="R24" s="59">
        <v>171.49999999999974</v>
      </c>
    </row>
    <row r="25" spans="1:18" x14ac:dyDescent="0.4">
      <c r="A25" s="18" t="s">
        <v>175</v>
      </c>
      <c r="B25" s="15">
        <v>312</v>
      </c>
      <c r="C25" s="13">
        <f>IF(B$20=0,0,B25/B$20)</f>
        <v>0.26218487394957984</v>
      </c>
      <c r="E25" s="25" t="s">
        <v>85</v>
      </c>
      <c r="F25" s="22" t="s">
        <v>40</v>
      </c>
      <c r="G25" s="15">
        <v>6</v>
      </c>
      <c r="H25" s="79">
        <f>IF(B$20=0,0,G25/B$20)</f>
        <v>5.0420168067226894E-3</v>
      </c>
      <c r="I25" s="49">
        <v>5</v>
      </c>
      <c r="K25" s="65">
        <v>23</v>
      </c>
      <c r="L25" s="102">
        <v>-200.9</v>
      </c>
      <c r="M25" s="100">
        <v>1467.6024283576485</v>
      </c>
      <c r="O25" s="65" t="s">
        <v>203</v>
      </c>
      <c r="P25" s="74">
        <f>IF(Q25=0,0,R25/Q25)</f>
        <v>0.8187499999999992</v>
      </c>
      <c r="Q25" s="68">
        <v>16</v>
      </c>
      <c r="R25" s="59">
        <v>13.099999999999987</v>
      </c>
    </row>
    <row r="26" spans="1:18" x14ac:dyDescent="0.4">
      <c r="A26" s="18" t="s">
        <v>176</v>
      </c>
      <c r="B26" s="15">
        <v>206</v>
      </c>
      <c r="C26" s="13">
        <f>IF(B$20=0,0,B26/B$20)</f>
        <v>0.17310924369747899</v>
      </c>
      <c r="E26" s="25" t="s">
        <v>93</v>
      </c>
      <c r="F26" s="22" t="s">
        <v>48</v>
      </c>
      <c r="G26" s="15">
        <v>4</v>
      </c>
      <c r="H26" s="79">
        <f>IF(B$20=0,0,G26/B$20)</f>
        <v>3.3613445378151263E-3</v>
      </c>
      <c r="I26" s="49">
        <v>2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-3.2634920634920643</v>
      </c>
      <c r="Q26" s="68">
        <v>126</v>
      </c>
      <c r="R26" s="59">
        <v>-411.2000000000001</v>
      </c>
    </row>
    <row r="27" spans="1:18" x14ac:dyDescent="0.4">
      <c r="A27" s="18" t="s">
        <v>5</v>
      </c>
      <c r="B27" s="7">
        <f>IF(B$20=0,0,C27/B$20)</f>
        <v>10380.336134453781</v>
      </c>
      <c r="C27" s="3">
        <v>12352600</v>
      </c>
      <c r="E27" s="25" t="s">
        <v>90</v>
      </c>
      <c r="F27" s="22" t="s">
        <v>45</v>
      </c>
      <c r="G27" s="15">
        <v>3</v>
      </c>
      <c r="H27" s="79">
        <f>IF(B$20=0,0,G27/B$20)</f>
        <v>2.5210084033613447E-3</v>
      </c>
      <c r="I27" s="49">
        <v>1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-4.7908536585365846</v>
      </c>
      <c r="Q27" s="68">
        <v>328</v>
      </c>
      <c r="R27" s="59">
        <v>-1571.3999999999996</v>
      </c>
    </row>
    <row r="28" spans="1:18" x14ac:dyDescent="0.4">
      <c r="A28" s="19" t="s">
        <v>159</v>
      </c>
      <c r="B28" s="86">
        <f>IF($B$20-B$19=0,0,C28/($B$20-B$19))</f>
        <v>11037.357630979499</v>
      </c>
      <c r="C28" s="87">
        <v>9690800</v>
      </c>
      <c r="E28" s="25" t="s">
        <v>74</v>
      </c>
      <c r="F28" s="22" t="s">
        <v>29</v>
      </c>
      <c r="G28" s="15">
        <v>2</v>
      </c>
      <c r="H28" s="79">
        <f>IF(B$20=0,0,G28/B$20)</f>
        <v>1.6806722689075631E-3</v>
      </c>
      <c r="I28" s="49">
        <v>9</v>
      </c>
      <c r="K28" s="65">
        <v>26</v>
      </c>
      <c r="L28" s="102">
        <v>-256.29999999999995</v>
      </c>
      <c r="M28" s="100">
        <v>1457.9058148753488</v>
      </c>
      <c r="O28" s="65" t="s">
        <v>180</v>
      </c>
      <c r="P28" s="74">
        <f>IF(Q28=0,0,R28/Q28)</f>
        <v>-17.200000000000003</v>
      </c>
      <c r="Q28" s="68">
        <v>2</v>
      </c>
      <c r="R28" s="59">
        <v>-34.400000000000006</v>
      </c>
    </row>
    <row r="29" spans="1:18" x14ac:dyDescent="0.4">
      <c r="A29" s="19" t="s">
        <v>160</v>
      </c>
      <c r="B29" s="86">
        <f>IF(B$19=0,0,C29/B$19)</f>
        <v>8531.4102564102559</v>
      </c>
      <c r="C29" s="87">
        <v>2661800</v>
      </c>
      <c r="E29" s="25" t="s">
        <v>87</v>
      </c>
      <c r="F29" s="22" t="s">
        <v>42</v>
      </c>
      <c r="G29" s="15">
        <v>2</v>
      </c>
      <c r="H29" s="79">
        <f>IF(B$20=0,0,G29/B$20)</f>
        <v>1.6806722689075631E-3</v>
      </c>
      <c r="I29" s="49">
        <v>8</v>
      </c>
      <c r="K29" s="65">
        <v>27</v>
      </c>
      <c r="L29" s="102">
        <v>-296.29999999999995</v>
      </c>
      <c r="M29" s="100">
        <v>1450.8743799860968</v>
      </c>
      <c r="O29" s="65" t="s">
        <v>195</v>
      </c>
      <c r="P29" s="74">
        <f>IF(Q29=0,0,R29/Q29)</f>
        <v>-69.5</v>
      </c>
      <c r="Q29" s="68">
        <v>1</v>
      </c>
      <c r="R29" s="59">
        <v>-69.5</v>
      </c>
    </row>
    <row r="30" spans="1:18" x14ac:dyDescent="0.4">
      <c r="A30" s="19" t="s">
        <v>158</v>
      </c>
      <c r="B30" s="86">
        <f>IF(B$21=0,0,C30/B$21)</f>
        <v>-8483.6387434554981</v>
      </c>
      <c r="C30" s="87">
        <v>-6481500</v>
      </c>
      <c r="E30" s="25" t="s">
        <v>88</v>
      </c>
      <c r="F30" s="22" t="s">
        <v>43</v>
      </c>
      <c r="G30" s="15">
        <v>2</v>
      </c>
      <c r="H30" s="79">
        <f>IF(B$20=0,0,G30/B$20)</f>
        <v>1.6806722689075631E-3</v>
      </c>
      <c r="I30" s="49">
        <v>5</v>
      </c>
      <c r="K30" s="65">
        <v>28</v>
      </c>
      <c r="L30" s="102">
        <v>-290.19999999999993</v>
      </c>
      <c r="M30" s="100">
        <v>1452.1831337061801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1.6806722689075631E-3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8.4033613445378156E-4</v>
      </c>
      <c r="I32" s="49">
        <v>6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17</v>
      </c>
      <c r="C35" s="14">
        <f>IF(B$3=0,0,B35/B$3)</f>
        <v>4.0198628517379995E-3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43</v>
      </c>
      <c r="C37" s="88">
        <f t="shared" ref="C37:C49" si="2">IF(B$20=0,0,B37/B$20)</f>
        <v>3.6134453781512609E-2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118</v>
      </c>
      <c r="C38" s="13">
        <f t="shared" si="2"/>
        <v>9.9159663865546213E-2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176</v>
      </c>
      <c r="C39" s="13">
        <f t="shared" si="2"/>
        <v>0.14789915966386555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239</v>
      </c>
      <c r="C40" s="13">
        <f t="shared" si="2"/>
        <v>0.20084033613445379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222</v>
      </c>
      <c r="C41" s="13">
        <f t="shared" si="2"/>
        <v>0.1865546218487395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146</v>
      </c>
      <c r="C42" s="13">
        <f t="shared" si="2"/>
        <v>0.1226890756302521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91</v>
      </c>
      <c r="C43" s="13">
        <f t="shared" si="2"/>
        <v>7.6470588235294124E-2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57</v>
      </c>
      <c r="C44" s="13">
        <f t="shared" si="2"/>
        <v>4.789915966386555E-2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38</v>
      </c>
      <c r="C45" s="13">
        <f t="shared" si="2"/>
        <v>3.1932773109243695E-2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13</v>
      </c>
      <c r="C46" s="13">
        <f t="shared" si="2"/>
        <v>1.0924369747899159E-2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8</v>
      </c>
      <c r="C47" s="13">
        <f t="shared" si="2"/>
        <v>6.7226890756302525E-3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5.0420168067226894E-3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23</v>
      </c>
      <c r="C49" s="14">
        <f t="shared" si="2"/>
        <v>1.9327731092436976E-2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4192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1180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0C09D-9245-4D65-8141-38AF8F609B80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14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20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5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3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16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16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16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F5744-0E83-4B67-811E-1EFA72247CFF}">
  <sheetPr codeName="Sheet40"/>
  <dimension ref="A1:R42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422</v>
      </c>
      <c r="C2" s="121"/>
      <c r="E2" s="24" t="s">
        <v>66</v>
      </c>
      <c r="F2" s="10" t="s">
        <v>22</v>
      </c>
      <c r="G2" s="5">
        <v>630</v>
      </c>
      <c r="H2" s="78">
        <f>IF(B$20=0,0,G2/B$20)</f>
        <v>0.68777292576419213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-198.3372921615202</v>
      </c>
      <c r="Q2" s="67">
        <v>421</v>
      </c>
      <c r="R2" s="54">
        <v>-83500</v>
      </c>
    </row>
    <row r="3" spans="1:18" x14ac:dyDescent="0.4">
      <c r="A3" s="18" t="s">
        <v>8</v>
      </c>
      <c r="B3" s="122">
        <v>3446</v>
      </c>
      <c r="C3" s="123"/>
      <c r="E3" s="25" t="s">
        <v>72</v>
      </c>
      <c r="F3" s="22" t="s">
        <v>27</v>
      </c>
      <c r="G3" s="15">
        <v>508</v>
      </c>
      <c r="H3" s="79">
        <f>IF(B$20=0,0,G3/B$20)</f>
        <v>0.55458515283842791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577.05314009661834</v>
      </c>
      <c r="Q3" s="68">
        <v>414</v>
      </c>
      <c r="R3" s="55">
        <v>238900</v>
      </c>
    </row>
    <row r="4" spans="1:18" x14ac:dyDescent="0.4">
      <c r="A4" s="18" t="s">
        <v>6</v>
      </c>
      <c r="B4" s="124">
        <v>-599.09999999999991</v>
      </c>
      <c r="C4" s="125"/>
      <c r="E4" s="25" t="s">
        <v>64</v>
      </c>
      <c r="F4" s="22" t="s">
        <v>20</v>
      </c>
      <c r="G4" s="15">
        <v>454</v>
      </c>
      <c r="H4" s="79">
        <f>IF(B$20=0,0,G4/B$20)</f>
        <v>0.49563318777292575</v>
      </c>
      <c r="I4" s="49">
        <v>11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-558.46153846153845</v>
      </c>
      <c r="Q4" s="68">
        <v>390</v>
      </c>
      <c r="R4" s="55">
        <v>-217800</v>
      </c>
    </row>
    <row r="5" spans="1:18" x14ac:dyDescent="0.4">
      <c r="A5" s="18" t="s">
        <v>7</v>
      </c>
      <c r="B5" s="126">
        <f>IF(B$2=0,0,B$4/B$2)</f>
        <v>-1.4196682464454975</v>
      </c>
      <c r="C5" s="127"/>
      <c r="E5" s="25" t="s">
        <v>154</v>
      </c>
      <c r="F5" s="22" t="s">
        <v>155</v>
      </c>
      <c r="G5" s="15">
        <v>374</v>
      </c>
      <c r="H5" s="79">
        <f>IF(B$20=0,0,G5/B$20)</f>
        <v>0.40829694323144106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-111.3573407202216</v>
      </c>
      <c r="Q5" s="68">
        <v>361</v>
      </c>
      <c r="R5" s="55">
        <v>-40200</v>
      </c>
    </row>
    <row r="6" spans="1:18" x14ac:dyDescent="0.4">
      <c r="A6" s="18" t="s">
        <v>204</v>
      </c>
      <c r="B6" s="128">
        <v>1531.0608147403154</v>
      </c>
      <c r="C6" s="129"/>
      <c r="E6" s="25" t="s">
        <v>67</v>
      </c>
      <c r="F6" s="22" t="s">
        <v>23</v>
      </c>
      <c r="G6" s="15">
        <v>289</v>
      </c>
      <c r="H6" s="79">
        <f>IF(B$20=0,0,G6/B$20)</f>
        <v>0.31550218340611352</v>
      </c>
      <c r="I6" s="49">
        <v>7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-763.22188449848022</v>
      </c>
      <c r="Q6" s="68">
        <v>329</v>
      </c>
      <c r="R6" s="55">
        <v>-251100</v>
      </c>
    </row>
    <row r="7" spans="1:18" x14ac:dyDescent="0.4">
      <c r="A7" s="18" t="s">
        <v>1</v>
      </c>
      <c r="B7" s="130">
        <f>IF(B$2=0,0,(B$8*1+B$9*2+B$10*3)/B$2)</f>
        <v>2.0521327014218009</v>
      </c>
      <c r="C7" s="131"/>
      <c r="E7" s="25" t="s">
        <v>68</v>
      </c>
      <c r="F7" s="22" t="s">
        <v>12</v>
      </c>
      <c r="G7" s="15">
        <v>276</v>
      </c>
      <c r="H7" s="79">
        <f>IF(B$20=0,0,G7/B$20)</f>
        <v>0.30131004366812225</v>
      </c>
      <c r="I7" s="49">
        <v>10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-504.02930402930406</v>
      </c>
      <c r="Q7" s="69">
        <v>273</v>
      </c>
      <c r="R7" s="56">
        <v>-137600</v>
      </c>
    </row>
    <row r="8" spans="1:18" x14ac:dyDescent="0.4">
      <c r="A8" s="18" t="s">
        <v>2</v>
      </c>
      <c r="B8" s="15">
        <v>119</v>
      </c>
      <c r="C8" s="13">
        <f t="shared" ref="C8:C15" si="1">IF(B$2=0,0,B8/B$2)</f>
        <v>0.28199052132701424</v>
      </c>
      <c r="E8" s="25" t="s">
        <v>89</v>
      </c>
      <c r="F8" s="22" t="s">
        <v>44</v>
      </c>
      <c r="G8" s="15">
        <v>118</v>
      </c>
      <c r="H8" s="79">
        <f>IF(B$20=0,0,G8/B$20)</f>
        <v>0.12882096069868995</v>
      </c>
      <c r="I8" s="49">
        <v>10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162</v>
      </c>
      <c r="C9" s="13">
        <f t="shared" si="1"/>
        <v>0.38388625592417064</v>
      </c>
      <c r="E9" s="25" t="s">
        <v>69</v>
      </c>
      <c r="F9" s="22" t="s">
        <v>24</v>
      </c>
      <c r="G9" s="15">
        <v>117</v>
      </c>
      <c r="H9" s="79">
        <f>IF(B$20=0,0,G9/B$20)</f>
        <v>0.12772925764192139</v>
      </c>
      <c r="I9" s="49">
        <v>13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141</v>
      </c>
      <c r="C10" s="2">
        <f t="shared" si="1"/>
        <v>0.33412322274881517</v>
      </c>
      <c r="E10" s="25" t="s">
        <v>65</v>
      </c>
      <c r="F10" s="22" t="s">
        <v>21</v>
      </c>
      <c r="G10" s="15">
        <v>88</v>
      </c>
      <c r="H10" s="79">
        <f>IF(B$20=0,0,G10/B$20)</f>
        <v>9.606986899563319E-2</v>
      </c>
      <c r="I10" s="49">
        <v>14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-5.111612903225808</v>
      </c>
      <c r="Q10" s="67">
        <v>155</v>
      </c>
      <c r="R10" s="58">
        <v>-792.30000000000018</v>
      </c>
    </row>
    <row r="11" spans="1:18" x14ac:dyDescent="0.4">
      <c r="A11" s="19" t="s">
        <v>198</v>
      </c>
      <c r="B11" s="89">
        <f>IF(B8=0,0,C11/B8)</f>
        <v>39.626890756302522</v>
      </c>
      <c r="C11" s="90">
        <v>4715.6000000000004</v>
      </c>
      <c r="E11" s="25" t="s">
        <v>70</v>
      </c>
      <c r="F11" s="22" t="s">
        <v>25</v>
      </c>
      <c r="G11" s="15">
        <v>71</v>
      </c>
      <c r="H11" s="79">
        <f>IF(B$20=0,0,G11/B$20)</f>
        <v>7.7510917030567686E-2</v>
      </c>
      <c r="I11" s="49">
        <v>12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-0.19485294117647053</v>
      </c>
      <c r="Q11" s="68">
        <v>136</v>
      </c>
      <c r="R11" s="59">
        <v>-26.499999999999993</v>
      </c>
    </row>
    <row r="12" spans="1:18" x14ac:dyDescent="0.4">
      <c r="A12" s="19" t="s">
        <v>199</v>
      </c>
      <c r="B12" s="89">
        <f>IF(B9=0,0,C12/B9)</f>
        <v>-0.36049382716049366</v>
      </c>
      <c r="C12" s="90">
        <v>-58.399999999999977</v>
      </c>
      <c r="E12" s="25" t="s">
        <v>71</v>
      </c>
      <c r="F12" s="22" t="s">
        <v>26</v>
      </c>
      <c r="G12" s="15">
        <v>70</v>
      </c>
      <c r="H12" s="79">
        <f>IF(B$20=0,0,G12/B$20)</f>
        <v>7.6419213973799124E-2</v>
      </c>
      <c r="I12" s="49">
        <v>6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1.6770992366412212</v>
      </c>
      <c r="Q12" s="69">
        <v>131</v>
      </c>
      <c r="R12" s="60">
        <v>219.7</v>
      </c>
    </row>
    <row r="13" spans="1:18" x14ac:dyDescent="0.4">
      <c r="A13" s="19" t="s">
        <v>200</v>
      </c>
      <c r="B13" s="89">
        <f>IF(B10=0,0,C13/B10)</f>
        <v>-37.278723404255317</v>
      </c>
      <c r="C13" s="90">
        <v>-5256.2999999999993</v>
      </c>
      <c r="E13" s="25" t="s">
        <v>83</v>
      </c>
      <c r="F13" s="22" t="s">
        <v>38</v>
      </c>
      <c r="G13" s="15">
        <v>50</v>
      </c>
      <c r="H13" s="79">
        <f>IF(B$20=0,0,G13/B$20)</f>
        <v>5.458515283842795E-2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0.66255784162890308</v>
      </c>
      <c r="C14" s="127"/>
      <c r="E14" s="25" t="s">
        <v>86</v>
      </c>
      <c r="F14" s="22" t="s">
        <v>41</v>
      </c>
      <c r="G14" s="15">
        <v>45</v>
      </c>
      <c r="H14" s="79">
        <f>IF(B$20=0,0,G14/B$20)</f>
        <v>4.9126637554585149E-2</v>
      </c>
      <c r="I14" s="49">
        <v>13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46</v>
      </c>
      <c r="C15" s="14">
        <f t="shared" si="1"/>
        <v>0.10900473933649289</v>
      </c>
      <c r="E15" s="25" t="s">
        <v>78</v>
      </c>
      <c r="F15" s="22" t="s">
        <v>33</v>
      </c>
      <c r="G15" s="15">
        <v>25</v>
      </c>
      <c r="H15" s="79">
        <f>IF(B$20=0,0,G15/B$20)</f>
        <v>2.7292576419213975E-2</v>
      </c>
      <c r="I15" s="49">
        <v>10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827</v>
      </c>
      <c r="C16" s="4">
        <f>IF(B$3=0,0,B16/B$3)</f>
        <v>0.2399883923389437</v>
      </c>
      <c r="E16" s="25" t="s">
        <v>79</v>
      </c>
      <c r="F16" s="22" t="s">
        <v>34</v>
      </c>
      <c r="G16" s="15">
        <v>21</v>
      </c>
      <c r="H16" s="79">
        <f>IF(B$20=0,0,G16/B$20)</f>
        <v>2.2925764192139739E-2</v>
      </c>
      <c r="I16" s="49">
        <v>5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786</v>
      </c>
      <c r="C17" s="13">
        <f>IF(B$3=0,0,B17/B$3)</f>
        <v>0.22809053975623911</v>
      </c>
      <c r="E17" s="25" t="s">
        <v>81</v>
      </c>
      <c r="F17" s="22" t="s">
        <v>36</v>
      </c>
      <c r="G17" s="15">
        <v>21</v>
      </c>
      <c r="H17" s="79">
        <f>IF(B$20=0,0,G17/B$20)</f>
        <v>2.2925764192139739E-2</v>
      </c>
      <c r="I17" s="49">
        <v>11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464</v>
      </c>
      <c r="C18" s="1">
        <f>IF(B$16=0,0,B18/B$16)</f>
        <v>0.56106408706166866</v>
      </c>
      <c r="E18" s="25" t="s">
        <v>91</v>
      </c>
      <c r="F18" s="22" t="s">
        <v>46</v>
      </c>
      <c r="G18" s="15">
        <v>21</v>
      </c>
      <c r="H18" s="79">
        <f>IF(B$20=0,0,G18/B$20)</f>
        <v>2.2925764192139739E-2</v>
      </c>
      <c r="I18" s="49">
        <v>5</v>
      </c>
      <c r="K18" s="65">
        <v>16</v>
      </c>
      <c r="L18" s="102">
        <v>-25.599999999999994</v>
      </c>
      <c r="M18" s="100">
        <v>1496.3026378536911</v>
      </c>
      <c r="O18" s="65" t="s">
        <v>203</v>
      </c>
      <c r="P18" s="74">
        <f>IF(Q18=0,0,R18/Q18)</f>
        <v>20.75</v>
      </c>
      <c r="Q18" s="68">
        <v>10</v>
      </c>
      <c r="R18" s="59">
        <v>207.5</v>
      </c>
    </row>
    <row r="19" spans="1:18" x14ac:dyDescent="0.4">
      <c r="A19" s="9" t="s">
        <v>124</v>
      </c>
      <c r="B19" s="5">
        <v>301</v>
      </c>
      <c r="C19" s="1">
        <f>IF(B$17=0,0,B19/B$17)</f>
        <v>0.38295165394402036</v>
      </c>
      <c r="E19" s="25" t="s">
        <v>85</v>
      </c>
      <c r="F19" s="22" t="s">
        <v>40</v>
      </c>
      <c r="G19" s="15">
        <v>11</v>
      </c>
      <c r="H19" s="79">
        <f>IF(B$20=0,0,G19/B$20)</f>
        <v>1.2008733624454149E-2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192</v>
      </c>
      <c r="P19" s="74">
        <f>IF(Q19=0,0,R19/Q19)</f>
        <v>18.121428571428574</v>
      </c>
      <c r="Q19" s="68">
        <v>42</v>
      </c>
      <c r="R19" s="59">
        <v>761.1</v>
      </c>
    </row>
    <row r="20" spans="1:18" x14ac:dyDescent="0.4">
      <c r="A20" s="9" t="s">
        <v>10</v>
      </c>
      <c r="B20" s="5">
        <v>916</v>
      </c>
      <c r="C20" s="1">
        <f>IF(B$3=0,0,B20/B$3)</f>
        <v>0.26581543818920489</v>
      </c>
      <c r="E20" s="25" t="s">
        <v>92</v>
      </c>
      <c r="F20" s="22" t="s">
        <v>47</v>
      </c>
      <c r="G20" s="15">
        <v>8</v>
      </c>
      <c r="H20" s="79">
        <f>IF(B$20=0,0,G20/B$20)</f>
        <v>8.7336244541484712E-3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180</v>
      </c>
      <c r="P20" s="74">
        <f>IF(Q20=0,0,R20/Q20)</f>
        <v>13.450000000000001</v>
      </c>
      <c r="Q20" s="68">
        <v>2</v>
      </c>
      <c r="R20" s="59">
        <v>26.900000000000002</v>
      </c>
    </row>
    <row r="21" spans="1:18" x14ac:dyDescent="0.4">
      <c r="A21" s="18" t="s">
        <v>13</v>
      </c>
      <c r="B21" s="15">
        <v>485</v>
      </c>
      <c r="C21" s="13">
        <f>IF(B$3=0,0,B21/B$3)</f>
        <v>0.14074289030760301</v>
      </c>
      <c r="E21" s="25" t="s">
        <v>150</v>
      </c>
      <c r="F21" s="22" t="s">
        <v>151</v>
      </c>
      <c r="G21" s="15">
        <v>8</v>
      </c>
      <c r="H21" s="79">
        <f>IF(B$20=0,0,G21/B$20)</f>
        <v>8.7336244541484712E-3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398</v>
      </c>
      <c r="C22" s="13">
        <f>IF(B$20=0,0,B22/B$20)</f>
        <v>0.43449781659388648</v>
      </c>
      <c r="E22" s="25" t="s">
        <v>75</v>
      </c>
      <c r="F22" s="22" t="s">
        <v>30</v>
      </c>
      <c r="G22" s="15">
        <v>7</v>
      </c>
      <c r="H22" s="79">
        <f>IF(B$20=0,0,G22/B$20)</f>
        <v>7.6419213973799123E-3</v>
      </c>
      <c r="I22" s="49">
        <v>5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518</v>
      </c>
      <c r="C23" s="13">
        <f>IF(B$20=0,0,B23/B$20)</f>
        <v>0.56550218340611358</v>
      </c>
      <c r="E23" s="25" t="s">
        <v>73</v>
      </c>
      <c r="F23" s="22" t="s">
        <v>28</v>
      </c>
      <c r="G23" s="15">
        <v>5</v>
      </c>
      <c r="H23" s="79">
        <f>IF(B$20=0,0,G23/B$20)</f>
        <v>5.4585152838427945E-3</v>
      </c>
      <c r="I23" s="49">
        <v>7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3.2963855421686752</v>
      </c>
      <c r="Q23" s="68">
        <v>83</v>
      </c>
      <c r="R23" s="59">
        <v>273.60000000000002</v>
      </c>
    </row>
    <row r="24" spans="1:18" x14ac:dyDescent="0.4">
      <c r="A24" s="18" t="s">
        <v>177</v>
      </c>
      <c r="B24" s="15">
        <v>464</v>
      </c>
      <c r="C24" s="13">
        <f>IF(B$20=0,0,B24/B$20)</f>
        <v>0.50655021834061131</v>
      </c>
      <c r="E24" s="25" t="s">
        <v>77</v>
      </c>
      <c r="F24" s="22" t="s">
        <v>32</v>
      </c>
      <c r="G24" s="15">
        <v>4</v>
      </c>
      <c r="H24" s="79">
        <f>IF(B$20=0,0,G24/B$20)</f>
        <v>4.3668122270742356E-3</v>
      </c>
      <c r="I24" s="49">
        <v>10</v>
      </c>
      <c r="K24" s="65">
        <v>22</v>
      </c>
      <c r="L24" s="102">
        <v>-149.30000000000001</v>
      </c>
      <c r="M24" s="100">
        <v>1475.3242168850654</v>
      </c>
      <c r="O24" s="65" t="s">
        <v>189</v>
      </c>
      <c r="P24" s="74">
        <f>IF(Q24=0,0,R24/Q24)</f>
        <v>0.74444444444444635</v>
      </c>
      <c r="Q24" s="68">
        <v>9</v>
      </c>
      <c r="R24" s="59">
        <v>6.7000000000000171</v>
      </c>
    </row>
    <row r="25" spans="1:18" x14ac:dyDescent="0.4">
      <c r="A25" s="18" t="s">
        <v>175</v>
      </c>
      <c r="B25" s="15">
        <v>301</v>
      </c>
      <c r="C25" s="13">
        <f>IF(B$20=0,0,B25/B$20)</f>
        <v>0.32860262008733626</v>
      </c>
      <c r="E25" s="25" t="s">
        <v>74</v>
      </c>
      <c r="F25" s="22" t="s">
        <v>29</v>
      </c>
      <c r="G25" s="15">
        <v>3</v>
      </c>
      <c r="H25" s="79">
        <f>IF(B$20=0,0,G25/B$20)</f>
        <v>3.2751091703056767E-3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188</v>
      </c>
      <c r="P25" s="74">
        <f>IF(Q25=0,0,R25/Q25)</f>
        <v>0.69263803680981573</v>
      </c>
      <c r="Q25" s="68">
        <v>163</v>
      </c>
      <c r="R25" s="59">
        <v>112.89999999999996</v>
      </c>
    </row>
    <row r="26" spans="1:18" x14ac:dyDescent="0.4">
      <c r="A26" s="18" t="s">
        <v>176</v>
      </c>
      <c r="B26" s="15">
        <v>151</v>
      </c>
      <c r="C26" s="13">
        <f>IF(B$20=0,0,B26/B$20)</f>
        <v>0.1648471615720524</v>
      </c>
      <c r="E26" s="25" t="s">
        <v>88</v>
      </c>
      <c r="F26" s="22" t="s">
        <v>43</v>
      </c>
      <c r="G26" s="15">
        <v>2</v>
      </c>
      <c r="H26" s="79">
        <f>IF(B$20=0,0,G26/B$20)</f>
        <v>2.1834061135371178E-3</v>
      </c>
      <c r="I26" s="49">
        <v>2</v>
      </c>
      <c r="K26" s="65">
        <v>24</v>
      </c>
      <c r="L26" s="102">
        <v>-196.10000000000002</v>
      </c>
      <c r="M26" s="100">
        <v>1467.4357979542524</v>
      </c>
      <c r="O26" s="65" t="s">
        <v>183</v>
      </c>
      <c r="P26" s="74">
        <f>IF(Q26=0,0,R26/Q26)</f>
        <v>-1.067619047619047</v>
      </c>
      <c r="Q26" s="68">
        <v>105</v>
      </c>
      <c r="R26" s="59">
        <v>-112.09999999999994</v>
      </c>
    </row>
    <row r="27" spans="1:18" x14ac:dyDescent="0.4">
      <c r="A27" s="18" t="s">
        <v>5</v>
      </c>
      <c r="B27" s="7">
        <f>IF(B$20=0,0,C27/B$20)</f>
        <v>8523.4716157205239</v>
      </c>
      <c r="C27" s="3">
        <v>7807500</v>
      </c>
      <c r="E27" s="25" t="s">
        <v>90</v>
      </c>
      <c r="F27" s="22" t="s">
        <v>45</v>
      </c>
      <c r="G27" s="15">
        <v>2</v>
      </c>
      <c r="H27" s="79">
        <f>IF(B$20=0,0,G27/B$20)</f>
        <v>2.1834061135371178E-3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186</v>
      </c>
      <c r="P27" s="74">
        <f>IF(Q27=0,0,R27/Q27)</f>
        <v>-1.0993589743589718</v>
      </c>
      <c r="Q27" s="68">
        <v>156</v>
      </c>
      <c r="R27" s="59">
        <v>-171.4999999999996</v>
      </c>
    </row>
    <row r="28" spans="1:18" x14ac:dyDescent="0.4">
      <c r="A28" s="19" t="s">
        <v>159</v>
      </c>
      <c r="B28" s="86">
        <f>IF($B$20-B$19=0,0,C28/($B$20-B$19))</f>
        <v>9213.0081300813017</v>
      </c>
      <c r="C28" s="87">
        <v>5666000</v>
      </c>
      <c r="E28" s="25" t="s">
        <v>93</v>
      </c>
      <c r="F28" s="22" t="s">
        <v>48</v>
      </c>
      <c r="G28" s="15">
        <v>2</v>
      </c>
      <c r="H28" s="79">
        <f>IF(B$20=0,0,G28/B$20)</f>
        <v>2.1834061135371178E-3</v>
      </c>
      <c r="I28" s="49">
        <v>6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7114.6179401993359</v>
      </c>
      <c r="C29" s="87">
        <v>2141500</v>
      </c>
      <c r="E29" s="25" t="s">
        <v>101</v>
      </c>
      <c r="F29" s="22" t="s">
        <v>56</v>
      </c>
      <c r="G29" s="15">
        <v>2</v>
      </c>
      <c r="H29" s="79">
        <f>IF(B$20=0,0,G29/B$20)</f>
        <v>2.1834061135371178E-3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-16.251131221719458</v>
      </c>
      <c r="Q29" s="68">
        <v>221</v>
      </c>
      <c r="R29" s="59">
        <v>-3591.5</v>
      </c>
    </row>
    <row r="30" spans="1:18" x14ac:dyDescent="0.4">
      <c r="A30" s="19" t="s">
        <v>158</v>
      </c>
      <c r="B30" s="86">
        <f>IF(B$21=0,0,C30/B$21)</f>
        <v>-7432.9896907216498</v>
      </c>
      <c r="C30" s="87">
        <v>-3605000</v>
      </c>
      <c r="E30" s="25" t="s">
        <v>87</v>
      </c>
      <c r="F30" s="22" t="s">
        <v>42</v>
      </c>
      <c r="G30" s="15">
        <v>1</v>
      </c>
      <c r="H30" s="79">
        <f>IF(B$20=0,0,G30/B$20)</f>
        <v>1.0917030567685589E-3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1.0917030567685589E-3</v>
      </c>
      <c r="I31" s="49">
        <v>4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2.0313406848520023E-3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6.9868995633187769E-2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152</v>
      </c>
      <c r="C38" s="13">
        <f t="shared" si="2"/>
        <v>0.16593886462882096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181</v>
      </c>
      <c r="C39" s="13">
        <f t="shared" si="2"/>
        <v>0.19759825327510916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169</v>
      </c>
      <c r="C40" s="13">
        <f t="shared" si="2"/>
        <v>0.18449781659388648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134</v>
      </c>
      <c r="C41" s="13">
        <f t="shared" si="2"/>
        <v>0.14628820960698691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90</v>
      </c>
      <c r="C42" s="13">
        <f t="shared" si="2"/>
        <v>9.8253275109170299E-2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52</v>
      </c>
      <c r="C43" s="13">
        <f t="shared" si="2"/>
        <v>5.6768558951965066E-2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26</v>
      </c>
      <c r="C44" s="13">
        <f t="shared" si="2"/>
        <v>2.8384279475982533E-2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1.9650655021834062E-2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1.3100436681222707E-2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3.2751091703056767E-3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2.1834061135371178E-3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1.4192139737991267E-2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3446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916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6D412-AB7B-4B99-B925-46F49F997CC7}">
  <sheetPr codeName="Sheet41"/>
  <dimension ref="A1:R1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9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4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14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5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16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12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5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14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13532-951C-4DC8-917D-47F4E74ECE8C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17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12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8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9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8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9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12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8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16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14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0A668-5F99-46EC-8057-8A43ADE84790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10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17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625AB-FC0B-4B30-AF9D-A0FB4D417A51}">
  <sheetPr codeName="Sheet44"/>
  <dimension ref="A1:R10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102</v>
      </c>
      <c r="C2" s="121"/>
      <c r="E2" s="24" t="s">
        <v>66</v>
      </c>
      <c r="F2" s="10" t="s">
        <v>22</v>
      </c>
      <c r="G2" s="5">
        <v>133</v>
      </c>
      <c r="H2" s="78">
        <f>IF(B$20=0,0,G2/B$20)</f>
        <v>0.64878048780487807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-3102.9411764705883</v>
      </c>
      <c r="Q2" s="67">
        <v>102</v>
      </c>
      <c r="R2" s="54">
        <v>-316500</v>
      </c>
    </row>
    <row r="3" spans="1:18" x14ac:dyDescent="0.4">
      <c r="A3" s="18" t="s">
        <v>8</v>
      </c>
      <c r="B3" s="122">
        <v>843</v>
      </c>
      <c r="C3" s="123"/>
      <c r="E3" s="25" t="s">
        <v>72</v>
      </c>
      <c r="F3" s="22" t="s">
        <v>27</v>
      </c>
      <c r="G3" s="15">
        <v>126</v>
      </c>
      <c r="H3" s="79">
        <f>IF(B$20=0,0,G3/B$20)</f>
        <v>0.61463414634146341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41.584158415841586</v>
      </c>
      <c r="Q3" s="68">
        <v>101</v>
      </c>
      <c r="R3" s="55">
        <v>4200</v>
      </c>
    </row>
    <row r="4" spans="1:18" x14ac:dyDescent="0.4">
      <c r="A4" s="18" t="s">
        <v>6</v>
      </c>
      <c r="B4" s="124">
        <v>-1254.5000000000002</v>
      </c>
      <c r="C4" s="125"/>
      <c r="E4" s="25" t="s">
        <v>64</v>
      </c>
      <c r="F4" s="22" t="s">
        <v>20</v>
      </c>
      <c r="G4" s="15">
        <v>91</v>
      </c>
      <c r="H4" s="79">
        <f>IF(B$20=0,0,G4/B$20)</f>
        <v>0.44390243902439025</v>
      </c>
      <c r="I4" s="49">
        <v>14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-1071.578947368421</v>
      </c>
      <c r="Q4" s="68">
        <v>95</v>
      </c>
      <c r="R4" s="55">
        <v>-101800</v>
      </c>
    </row>
    <row r="5" spans="1:18" x14ac:dyDescent="0.4">
      <c r="A5" s="18" t="s">
        <v>7</v>
      </c>
      <c r="B5" s="126">
        <f>IF(B$2=0,0,B$4/B$2)</f>
        <v>-12.299019607843139</v>
      </c>
      <c r="C5" s="127"/>
      <c r="E5" s="25" t="s">
        <v>154</v>
      </c>
      <c r="F5" s="22" t="s">
        <v>155</v>
      </c>
      <c r="G5" s="15">
        <v>78</v>
      </c>
      <c r="H5" s="79">
        <f>IF(B$20=0,0,G5/B$20)</f>
        <v>0.38048780487804879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-1525</v>
      </c>
      <c r="Q5" s="68">
        <v>84</v>
      </c>
      <c r="R5" s="55">
        <v>-128100</v>
      </c>
    </row>
    <row r="6" spans="1:18" x14ac:dyDescent="0.4">
      <c r="A6" s="18" t="s">
        <v>204</v>
      </c>
      <c r="B6" s="128">
        <v>1343.1099105729741</v>
      </c>
      <c r="C6" s="129"/>
      <c r="E6" s="25" t="s">
        <v>68</v>
      </c>
      <c r="F6" s="22" t="s">
        <v>12</v>
      </c>
      <c r="G6" s="15">
        <v>60</v>
      </c>
      <c r="H6" s="79">
        <f>IF(B$20=0,0,G6/B$20)</f>
        <v>0.29268292682926828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-1188.4615384615386</v>
      </c>
      <c r="Q6" s="68">
        <v>78</v>
      </c>
      <c r="R6" s="55">
        <v>-92700</v>
      </c>
    </row>
    <row r="7" spans="1:18" x14ac:dyDescent="0.4">
      <c r="A7" s="18" t="s">
        <v>1</v>
      </c>
      <c r="B7" s="130">
        <f>IF(B$2=0,0,(B$8*1+B$9*2+B$10*3)/B$2)</f>
        <v>2.284313725490196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0.22439024390243903</v>
      </c>
      <c r="I7" s="49">
        <v>16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-2367.7419354838707</v>
      </c>
      <c r="Q7" s="69">
        <v>62</v>
      </c>
      <c r="R7" s="56">
        <v>-146800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0.14705882352941177</v>
      </c>
      <c r="E8" s="25" t="s">
        <v>89</v>
      </c>
      <c r="F8" s="22" t="s">
        <v>44</v>
      </c>
      <c r="G8" s="15">
        <v>32</v>
      </c>
      <c r="H8" s="79">
        <f>IF(B$20=0,0,G8/B$20)</f>
        <v>0.15609756097560976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43</v>
      </c>
      <c r="C9" s="13">
        <f t="shared" si="1"/>
        <v>0.42156862745098039</v>
      </c>
      <c r="E9" s="25" t="s">
        <v>65</v>
      </c>
      <c r="F9" s="22" t="s">
        <v>21</v>
      </c>
      <c r="G9" s="15">
        <v>21</v>
      </c>
      <c r="H9" s="79">
        <f>IF(B$20=0,0,G9/B$20)</f>
        <v>0.1024390243902439</v>
      </c>
      <c r="I9" s="49">
        <v>10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44</v>
      </c>
      <c r="C10" s="2">
        <f t="shared" si="1"/>
        <v>0.43137254901960786</v>
      </c>
      <c r="E10" s="25" t="s">
        <v>71</v>
      </c>
      <c r="F10" s="22" t="s">
        <v>26</v>
      </c>
      <c r="G10" s="15">
        <v>17</v>
      </c>
      <c r="H10" s="79">
        <f>IF(B$20=0,0,G10/B$20)</f>
        <v>8.2926829268292687E-2</v>
      </c>
      <c r="I10" s="49">
        <v>4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7.8048780487804878E-2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-2.5258064516129028</v>
      </c>
      <c r="Q11" s="68">
        <v>31</v>
      </c>
      <c r="R11" s="59">
        <v>-78.299999999999983</v>
      </c>
    </row>
    <row r="12" spans="1:18" x14ac:dyDescent="0.4">
      <c r="A12" s="19" t="s">
        <v>199</v>
      </c>
      <c r="B12" s="89">
        <f>IF(B9=0,0,C12/B9)</f>
        <v>-2.0883720930232559</v>
      </c>
      <c r="C12" s="90">
        <v>-89.800000000000011</v>
      </c>
      <c r="E12" s="25" t="s">
        <v>70</v>
      </c>
      <c r="F12" s="22" t="s">
        <v>25</v>
      </c>
      <c r="G12" s="15">
        <v>16</v>
      </c>
      <c r="H12" s="79">
        <f>IF(B$20=0,0,G12/B$20)</f>
        <v>7.8048780487804878E-2</v>
      </c>
      <c r="I12" s="49">
        <v>11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-11.296428571428573</v>
      </c>
      <c r="Q12" s="69">
        <v>28</v>
      </c>
      <c r="R12" s="60">
        <v>-316.3</v>
      </c>
    </row>
    <row r="13" spans="1:18" x14ac:dyDescent="0.4">
      <c r="A13" s="19" t="s">
        <v>200</v>
      </c>
      <c r="B13" s="89">
        <f>IF(B10=0,0,C13/B10)</f>
        <v>-38.854545454545459</v>
      </c>
      <c r="C13" s="90">
        <v>-1709.6000000000001</v>
      </c>
      <c r="E13" s="25" t="s">
        <v>86</v>
      </c>
      <c r="F13" s="22" t="s">
        <v>41</v>
      </c>
      <c r="G13" s="15">
        <v>13</v>
      </c>
      <c r="H13" s="79">
        <f>IF(B$20=0,0,G13/B$20)</f>
        <v>6.3414634146341464E-2</v>
      </c>
      <c r="I13" s="49">
        <v>7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-1.5387502936340145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5.3658536585365853E-2</v>
      </c>
      <c r="I14" s="49">
        <v>3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0.14705882352941177</v>
      </c>
      <c r="E15" s="25" t="s">
        <v>83</v>
      </c>
      <c r="F15" s="22" t="s">
        <v>38</v>
      </c>
      <c r="G15" s="15">
        <v>11</v>
      </c>
      <c r="H15" s="79">
        <f>IF(B$20=0,0,G15/B$20)</f>
        <v>5.3658536585365853E-2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0.21233689205219455</v>
      </c>
      <c r="E16" s="25" t="s">
        <v>91</v>
      </c>
      <c r="F16" s="22" t="s">
        <v>46</v>
      </c>
      <c r="G16" s="15">
        <v>5</v>
      </c>
      <c r="H16" s="79">
        <f>IF(B$20=0,0,G16/B$20)</f>
        <v>2.4390243902439025E-2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203</v>
      </c>
      <c r="P16" s="74">
        <f>IF(Q16=0,0,R16/Q16)</f>
        <v>7.1999999999999993</v>
      </c>
      <c r="Q16" s="68">
        <v>2</v>
      </c>
      <c r="R16" s="59">
        <v>14.399999999999999</v>
      </c>
    </row>
    <row r="17" spans="1:18" x14ac:dyDescent="0.4">
      <c r="A17" s="18" t="s">
        <v>118</v>
      </c>
      <c r="B17" s="15">
        <v>193</v>
      </c>
      <c r="C17" s="13">
        <f>IF(B$3=0,0,B17/B$3)</f>
        <v>0.22894424673784106</v>
      </c>
      <c r="E17" s="25" t="s">
        <v>78</v>
      </c>
      <c r="F17" s="22" t="s">
        <v>33</v>
      </c>
      <c r="G17" s="15">
        <v>4</v>
      </c>
      <c r="H17" s="79">
        <f>IF(B$20=0,0,G17/B$20)</f>
        <v>1.9512195121951219E-2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183</v>
      </c>
      <c r="P17" s="74">
        <f>IF(Q17=0,0,R17/Q17)</f>
        <v>3.0466666666666651</v>
      </c>
      <c r="Q17" s="68">
        <v>30</v>
      </c>
      <c r="R17" s="59">
        <v>91.399999999999949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9.7560975609756097E-3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196</v>
      </c>
      <c r="P18" s="74">
        <f>IF(Q18=0,0,R18/Q18)</f>
        <v>2.1000000000000014</v>
      </c>
      <c r="Q18" s="68">
        <v>3</v>
      </c>
      <c r="R18" s="59">
        <v>6.3000000000000043</v>
      </c>
    </row>
    <row r="19" spans="1:18" x14ac:dyDescent="0.4">
      <c r="A19" s="9" t="s">
        <v>124</v>
      </c>
      <c r="B19" s="5">
        <v>74</v>
      </c>
      <c r="C19" s="1">
        <f>IF(B$17=0,0,B19/B$17)</f>
        <v>0.38341968911917096</v>
      </c>
      <c r="E19" s="25" t="s">
        <v>74</v>
      </c>
      <c r="F19" s="22" t="s">
        <v>29</v>
      </c>
      <c r="G19" s="15">
        <v>1</v>
      </c>
      <c r="H19" s="79">
        <f>IF(B$20=0,0,G19/B$20)</f>
        <v>4.8780487804878049E-3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-16.623076923076923</v>
      </c>
      <c r="Q19" s="68">
        <v>39</v>
      </c>
      <c r="R19" s="59">
        <v>-648.29999999999995</v>
      </c>
    </row>
    <row r="20" spans="1:18" x14ac:dyDescent="0.4">
      <c r="A20" s="9" t="s">
        <v>10</v>
      </c>
      <c r="B20" s="5">
        <v>205</v>
      </c>
      <c r="C20" s="1">
        <f>IF(B$3=0,0,B20/B$3)</f>
        <v>0.2431791221826809</v>
      </c>
      <c r="E20" s="25" t="s">
        <v>77</v>
      </c>
      <c r="F20" s="22" t="s">
        <v>32</v>
      </c>
      <c r="G20" s="15">
        <v>1</v>
      </c>
      <c r="H20" s="79">
        <f>IF(B$20=0,0,G20/B$20)</f>
        <v>4.8780487804878049E-3</v>
      </c>
      <c r="I20" s="49">
        <v>9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152</v>
      </c>
      <c r="C21" s="13">
        <f>IF(B$3=0,0,B21/B$3)</f>
        <v>0.18030842230130487</v>
      </c>
      <c r="E21" s="25" t="s">
        <v>79</v>
      </c>
      <c r="F21" s="22" t="s">
        <v>34</v>
      </c>
      <c r="G21" s="15">
        <v>1</v>
      </c>
      <c r="H21" s="79">
        <f>IF(B$20=0,0,G21/B$20)</f>
        <v>4.8780487804878049E-3</v>
      </c>
      <c r="I21" s="49">
        <v>15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94</v>
      </c>
      <c r="C22" s="13">
        <f>IF(B$20=0,0,B22/B$20)</f>
        <v>0.45853658536585368</v>
      </c>
      <c r="E22" s="25" t="s">
        <v>92</v>
      </c>
      <c r="F22" s="22" t="s">
        <v>47</v>
      </c>
      <c r="G22" s="15">
        <v>1</v>
      </c>
      <c r="H22" s="79">
        <f>IF(B$20=0,0,G22/B$20)</f>
        <v>4.8780487804878049E-3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111</v>
      </c>
      <c r="C23" s="13">
        <f>IF(B$20=0,0,B23/B$20)</f>
        <v>0.54146341463414638</v>
      </c>
      <c r="E23" s="25" t="s">
        <v>95</v>
      </c>
      <c r="F23" s="22" t="s">
        <v>50</v>
      </c>
      <c r="G23" s="15">
        <v>1</v>
      </c>
      <c r="H23" s="79">
        <f>IF(B$20=0,0,G23/B$20)</f>
        <v>4.8780487804878049E-3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0.46341463414634149</v>
      </c>
      <c r="E24" s="25" t="s">
        <v>150</v>
      </c>
      <c r="F24" s="22" t="s">
        <v>151</v>
      </c>
      <c r="G24" s="15">
        <v>1</v>
      </c>
      <c r="H24" s="79">
        <f>IF(B$20=0,0,G24/B$20)</f>
        <v>4.8780487804878049E-3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74</v>
      </c>
      <c r="C25" s="13">
        <f>IF(B$20=0,0,B25/B$20)</f>
        <v>0.36097560975609755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36</v>
      </c>
      <c r="C26" s="13">
        <f>IF(B$20=0,0,B26/B$20)</f>
        <v>0.17560975609756097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8207.3170731707323</v>
      </c>
      <c r="C27" s="3">
        <v>1682500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8808.3969465648861</v>
      </c>
      <c r="C28" s="87">
        <v>1153900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7143.2432432432433</v>
      </c>
      <c r="C29" s="87">
        <v>528600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-8177.6315789473683</v>
      </c>
      <c r="C30" s="87">
        <v>-1243000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4.7449584816132862E-3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18</v>
      </c>
      <c r="C37" s="88">
        <f t="shared" ref="C37:C49" si="2">IF(B$20=0,0,B37/B$20)</f>
        <v>8.7804878048780483E-2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0.18048780487804877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0.2097560975609756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37</v>
      </c>
      <c r="C40" s="13">
        <f t="shared" si="2"/>
        <v>0.18048780487804877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0.13170731707317074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9.2682926829268292E-2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4.878048780487805E-2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3.9024390243902439E-2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4.8780487804878049E-3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4.8780487804878049E-3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9.7560975609756097E-3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9.7560975609756097E-3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843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11DA5-B1A7-4169-AF0C-4AB2BCA2B942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18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21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12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22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1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17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16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983C4-556F-429B-B4A3-F8F35B9E5831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66</v>
      </c>
      <c r="F2" s="10" t="s">
        <v>22</v>
      </c>
      <c r="G2" s="5">
        <v>41</v>
      </c>
      <c r="H2" s="78">
        <f>IF(B$20=0,0,G2/B$20)</f>
        <v>0.7321428571428571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218</v>
      </c>
      <c r="C3" s="123"/>
      <c r="E3" s="25" t="s">
        <v>64</v>
      </c>
      <c r="F3" s="22" t="s">
        <v>20</v>
      </c>
      <c r="G3" s="15">
        <v>32</v>
      </c>
      <c r="H3" s="79">
        <f>IF(B$20=0,0,G3/B$20)</f>
        <v>0.5714285714285714</v>
      </c>
      <c r="I3" s="49">
        <v>6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-171</v>
      </c>
      <c r="C4" s="125"/>
      <c r="E4" s="25" t="s">
        <v>154</v>
      </c>
      <c r="F4" s="22" t="s">
        <v>155</v>
      </c>
      <c r="G4" s="15">
        <v>24</v>
      </c>
      <c r="H4" s="79">
        <f>IF(B$20=0,0,G4/B$20)</f>
        <v>0.42857142857142855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-6.1071428571428568</v>
      </c>
      <c r="C5" s="127"/>
      <c r="E5" s="25" t="s">
        <v>67</v>
      </c>
      <c r="F5" s="22" t="s">
        <v>23</v>
      </c>
      <c r="G5" s="15">
        <v>21</v>
      </c>
      <c r="H5" s="79">
        <f>IF(B$20=0,0,G5/B$20)</f>
        <v>0.375</v>
      </c>
      <c r="I5" s="49">
        <v>3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1475.2783888604056</v>
      </c>
      <c r="C6" s="129"/>
      <c r="E6" s="25" t="s">
        <v>72</v>
      </c>
      <c r="F6" s="22" t="s">
        <v>27</v>
      </c>
      <c r="G6" s="15">
        <v>20</v>
      </c>
      <c r="H6" s="79">
        <f>IF(B$20=0,0,G6/B$20)</f>
        <v>0.35714285714285715</v>
      </c>
      <c r="I6" s="49">
        <v>20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2.1428571428571428</v>
      </c>
      <c r="C7" s="131"/>
      <c r="E7" s="25" t="s">
        <v>68</v>
      </c>
      <c r="F7" s="22" t="s">
        <v>12</v>
      </c>
      <c r="G7" s="15">
        <v>17</v>
      </c>
      <c r="H7" s="79">
        <f>IF(B$20=0,0,G7/B$20)</f>
        <v>0.30357142857142855</v>
      </c>
      <c r="I7" s="49">
        <v>9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0.32142857142857145</v>
      </c>
      <c r="E8" s="25" t="s">
        <v>65</v>
      </c>
      <c r="F8" s="22" t="s">
        <v>21</v>
      </c>
      <c r="G8" s="15">
        <v>9</v>
      </c>
      <c r="H8" s="79">
        <f>IF(B$20=0,0,G8/B$20)</f>
        <v>0.16071428571428573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0.21428571428571427</v>
      </c>
      <c r="E9" s="25" t="s">
        <v>70</v>
      </c>
      <c r="F9" s="22" t="s">
        <v>25</v>
      </c>
      <c r="G9" s="15">
        <v>8</v>
      </c>
      <c r="H9" s="79">
        <f>IF(B$20=0,0,G9/B$20)</f>
        <v>0.14285714285714285</v>
      </c>
      <c r="I9" s="49">
        <v>2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0.4642857142857143</v>
      </c>
      <c r="E10" s="25" t="s">
        <v>69</v>
      </c>
      <c r="F10" s="22" t="s">
        <v>24</v>
      </c>
      <c r="G10" s="15">
        <v>7</v>
      </c>
      <c r="H10" s="79">
        <f>IF(B$20=0,0,G10/B$20)</f>
        <v>0.125</v>
      </c>
      <c r="I10" s="49">
        <v>14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-21.744444444444444</v>
      </c>
      <c r="Q10" s="67">
        <v>9</v>
      </c>
      <c r="R10" s="58">
        <v>-195.7</v>
      </c>
    </row>
    <row r="11" spans="1:18" x14ac:dyDescent="0.4">
      <c r="A11" s="19" t="s">
        <v>198</v>
      </c>
      <c r="B11" s="89">
        <f>IF(B8=0,0,C11/B8)</f>
        <v>38.377777777777773</v>
      </c>
      <c r="C11" s="90">
        <v>345.4</v>
      </c>
      <c r="E11" s="25" t="s">
        <v>89</v>
      </c>
      <c r="F11" s="22" t="s">
        <v>44</v>
      </c>
      <c r="G11" s="15">
        <v>7</v>
      </c>
      <c r="H11" s="79">
        <f>IF(B$20=0,0,G11/B$20)</f>
        <v>0.125</v>
      </c>
      <c r="I11" s="49">
        <v>11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5</v>
      </c>
      <c r="H12" s="79">
        <f>IF(B$20=0,0,G12/B$20)</f>
        <v>8.9285714285714288E-2</v>
      </c>
      <c r="I12" s="49">
        <v>1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3</v>
      </c>
      <c r="H13" s="79">
        <f>IF(B$20=0,0,G13/B$20)</f>
        <v>5.3571428571428568E-2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-1.049715099715101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5.3571428571428568E-2</v>
      </c>
      <c r="I14" s="49">
        <v>11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0.14285714285714285</v>
      </c>
      <c r="E15" s="25" t="s">
        <v>77</v>
      </c>
      <c r="F15" s="22" t="s">
        <v>32</v>
      </c>
      <c r="G15" s="15">
        <v>2</v>
      </c>
      <c r="H15" s="79">
        <f>IF(B$20=0,0,G15/B$20)</f>
        <v>3.5714285714285712E-2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62</v>
      </c>
      <c r="C16" s="4">
        <f>IF(B$3=0,0,B16/B$3)</f>
        <v>0.28440366972477066</v>
      </c>
      <c r="E16" s="25" t="s">
        <v>85</v>
      </c>
      <c r="F16" s="22" t="s">
        <v>40</v>
      </c>
      <c r="G16" s="15">
        <v>1</v>
      </c>
      <c r="H16" s="79">
        <f>IF(B$20=0,0,G16/B$20)</f>
        <v>1.7857142857142856E-2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37</v>
      </c>
      <c r="C17" s="13">
        <f>IF(B$3=0,0,B17/B$3)</f>
        <v>0.16972477064220184</v>
      </c>
      <c r="E17" s="25" t="s">
        <v>91</v>
      </c>
      <c r="F17" s="22" t="s">
        <v>46</v>
      </c>
      <c r="G17" s="15">
        <v>1</v>
      </c>
      <c r="H17" s="79">
        <f>IF(B$20=0,0,G17/B$20)</f>
        <v>1.7857142857142856E-2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33</v>
      </c>
      <c r="C18" s="1">
        <f>IF(B$16=0,0,B18/B$16)</f>
        <v>0.532258064516129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182</v>
      </c>
      <c r="P18" s="74">
        <f>IF(Q18=0,0,R18/Q18)</f>
        <v>-11</v>
      </c>
      <c r="Q18" s="68">
        <v>3</v>
      </c>
      <c r="R18" s="59">
        <v>-33</v>
      </c>
    </row>
    <row r="19" spans="1:18" x14ac:dyDescent="0.4">
      <c r="A19" s="9" t="s">
        <v>124</v>
      </c>
      <c r="B19" s="5">
        <v>12</v>
      </c>
      <c r="C19" s="1">
        <f>IF(B$17=0,0,B19/B$17)</f>
        <v>0.32432432432432434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190</v>
      </c>
      <c r="P19" s="74">
        <f>IF(Q19=0,0,R19/Q19)</f>
        <v>-13.636363636363637</v>
      </c>
      <c r="Q19" s="68">
        <v>11</v>
      </c>
      <c r="R19" s="59">
        <v>-150</v>
      </c>
    </row>
    <row r="20" spans="1:18" x14ac:dyDescent="0.4">
      <c r="A20" s="9" t="s">
        <v>10</v>
      </c>
      <c r="B20" s="5">
        <v>56</v>
      </c>
      <c r="C20" s="1">
        <f>IF(B$3=0,0,B20/B$3)</f>
        <v>0.25688073394495414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203</v>
      </c>
      <c r="P20" s="74">
        <f>IF(Q20=0,0,R20/Q20)</f>
        <v>-16.453846153846158</v>
      </c>
      <c r="Q20" s="68">
        <v>13</v>
      </c>
      <c r="R20" s="59">
        <v>-213.90000000000003</v>
      </c>
    </row>
    <row r="21" spans="1:18" x14ac:dyDescent="0.4">
      <c r="A21" s="18" t="s">
        <v>13</v>
      </c>
      <c r="B21" s="15">
        <v>48</v>
      </c>
      <c r="C21" s="13">
        <f>IF(B$3=0,0,B21/B$3)</f>
        <v>0.22018348623853212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25</v>
      </c>
      <c r="C22" s="13">
        <f>IF(B$20=0,0,B22/B$20)</f>
        <v>0.44642857142857145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31</v>
      </c>
      <c r="C23" s="13">
        <f>IF(B$20=0,0,B23/B$20)</f>
        <v>0.5535714285714286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33</v>
      </c>
      <c r="C24" s="13">
        <f>IF(B$20=0,0,B24/B$20)</f>
        <v>0.5892857142857143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12</v>
      </c>
      <c r="C25" s="13">
        <f>IF(B$20=0,0,B25/B$20)</f>
        <v>0.21428571428571427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11</v>
      </c>
      <c r="C26" s="13">
        <f>IF(B$20=0,0,B26/B$20)</f>
        <v>0.19642857142857142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8275</v>
      </c>
      <c r="C27" s="3">
        <v>463400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8729.545454545454</v>
      </c>
      <c r="C28" s="87">
        <v>384100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6608.333333333333</v>
      </c>
      <c r="C29" s="87">
        <v>79300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74600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9</v>
      </c>
      <c r="C38" s="13">
        <f t="shared" si="2"/>
        <v>0.16071428571428573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7</v>
      </c>
      <c r="C39" s="13">
        <f t="shared" si="2"/>
        <v>0.125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7</v>
      </c>
      <c r="C40" s="13">
        <f t="shared" si="2"/>
        <v>0.125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13</v>
      </c>
      <c r="C41" s="13">
        <f t="shared" si="2"/>
        <v>0.23214285714285715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0.16071428571428573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3.5714285714285712E-2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1.7857142857142856E-2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1.7857142857142856E-2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56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9B91A-847A-483E-8648-B20CC995ED59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14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18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5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21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16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16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F3B9-274E-4EEB-8BE1-D5A90D400A6D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3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3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20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20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4A411-5B1B-4412-B784-EA9270A64C41}">
  <sheetPr codeName="Sheet4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42</v>
      </c>
      <c r="C2" s="121"/>
      <c r="E2" s="24" t="s">
        <v>66</v>
      </c>
      <c r="F2" s="10" t="s">
        <v>22</v>
      </c>
      <c r="G2" s="5">
        <v>68</v>
      </c>
      <c r="H2" s="78">
        <f>IF(B$20=0,0,G2/B$20)</f>
        <v>0.68686868686868685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-538.09523809523807</v>
      </c>
      <c r="Q2" s="67">
        <v>42</v>
      </c>
      <c r="R2" s="54">
        <v>-22600</v>
      </c>
    </row>
    <row r="3" spans="1:18" x14ac:dyDescent="0.4">
      <c r="A3" s="18" t="s">
        <v>8</v>
      </c>
      <c r="B3" s="122">
        <v>355</v>
      </c>
      <c r="C3" s="123"/>
      <c r="E3" s="25" t="s">
        <v>72</v>
      </c>
      <c r="F3" s="22" t="s">
        <v>27</v>
      </c>
      <c r="G3" s="15">
        <v>56</v>
      </c>
      <c r="H3" s="79">
        <f>IF(B$20=0,0,G3/B$20)</f>
        <v>0.56565656565656564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752.38095238095241</v>
      </c>
      <c r="Q3" s="68">
        <v>42</v>
      </c>
      <c r="R3" s="55">
        <v>31600</v>
      </c>
    </row>
    <row r="4" spans="1:18" x14ac:dyDescent="0.4">
      <c r="A4" s="18" t="s">
        <v>6</v>
      </c>
      <c r="B4" s="124">
        <v>-53.300000000000011</v>
      </c>
      <c r="C4" s="125"/>
      <c r="E4" s="25" t="s">
        <v>64</v>
      </c>
      <c r="F4" s="22" t="s">
        <v>20</v>
      </c>
      <c r="G4" s="15">
        <v>42</v>
      </c>
      <c r="H4" s="79">
        <f>IF(B$20=0,0,G4/B$20)</f>
        <v>0.42424242424242425</v>
      </c>
      <c r="I4" s="49">
        <v>16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1514.2857142857142</v>
      </c>
      <c r="Q4" s="68">
        <v>42</v>
      </c>
      <c r="R4" s="55">
        <v>63600</v>
      </c>
    </row>
    <row r="5" spans="1:18" x14ac:dyDescent="0.4">
      <c r="A5" s="18" t="s">
        <v>7</v>
      </c>
      <c r="B5" s="126">
        <f>IF(B$2=0,0,B$4/B$2)</f>
        <v>-1.2690476190476194</v>
      </c>
      <c r="C5" s="127"/>
      <c r="E5" s="25" t="s">
        <v>68</v>
      </c>
      <c r="F5" s="22" t="s">
        <v>12</v>
      </c>
      <c r="G5" s="15">
        <v>29</v>
      </c>
      <c r="H5" s="79">
        <f>IF(B$20=0,0,G5/B$20)</f>
        <v>0.29292929292929293</v>
      </c>
      <c r="I5" s="49">
        <v>13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-1269.2307692307693</v>
      </c>
      <c r="Q5" s="68">
        <v>39</v>
      </c>
      <c r="R5" s="55">
        <v>-49500</v>
      </c>
    </row>
    <row r="6" spans="1:18" x14ac:dyDescent="0.4">
      <c r="A6" s="18" t="s">
        <v>204</v>
      </c>
      <c r="B6" s="128">
        <v>1506.4237748633886</v>
      </c>
      <c r="C6" s="129"/>
      <c r="E6" s="25" t="s">
        <v>154</v>
      </c>
      <c r="F6" s="22" t="s">
        <v>155</v>
      </c>
      <c r="G6" s="15">
        <v>29</v>
      </c>
      <c r="H6" s="79">
        <f>IF(B$20=0,0,G6/B$20)</f>
        <v>0.29292929292929293</v>
      </c>
      <c r="I6" s="49">
        <v>15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-1894.2857142857142</v>
      </c>
      <c r="Q6" s="68">
        <v>35</v>
      </c>
      <c r="R6" s="55">
        <v>-66300</v>
      </c>
    </row>
    <row r="7" spans="1:18" x14ac:dyDescent="0.4">
      <c r="A7" s="18" t="s">
        <v>1</v>
      </c>
      <c r="B7" s="130">
        <f>IF(B$2=0,0,(B$8*1+B$9*2+B$10*3)/B$2)</f>
        <v>2.0476190476190474</v>
      </c>
      <c r="C7" s="131"/>
      <c r="E7" s="25" t="s">
        <v>67</v>
      </c>
      <c r="F7" s="22" t="s">
        <v>23</v>
      </c>
      <c r="G7" s="15">
        <v>27</v>
      </c>
      <c r="H7" s="79">
        <f>IF(B$20=0,0,G7/B$20)</f>
        <v>0.27272727272727271</v>
      </c>
      <c r="I7" s="49">
        <v>10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948.4848484848485</v>
      </c>
      <c r="Q7" s="69">
        <v>33</v>
      </c>
      <c r="R7" s="56">
        <v>31300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0.33333333333333331</v>
      </c>
      <c r="E8" s="25" t="s">
        <v>89</v>
      </c>
      <c r="F8" s="22" t="s">
        <v>44</v>
      </c>
      <c r="G8" s="15">
        <v>18</v>
      </c>
      <c r="H8" s="79">
        <f>IF(B$20=0,0,G8/B$20)</f>
        <v>0.18181818181818182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12</v>
      </c>
      <c r="C9" s="13">
        <f t="shared" si="1"/>
        <v>0.2857142857142857</v>
      </c>
      <c r="E9" s="25" t="s">
        <v>69</v>
      </c>
      <c r="F9" s="22" t="s">
        <v>24</v>
      </c>
      <c r="G9" s="15">
        <v>13</v>
      </c>
      <c r="H9" s="79">
        <f>IF(B$20=0,0,G9/B$20)</f>
        <v>0.13131313131313133</v>
      </c>
      <c r="I9" s="49">
        <v>12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16</v>
      </c>
      <c r="C10" s="2">
        <f t="shared" si="1"/>
        <v>0.38095238095238093</v>
      </c>
      <c r="E10" s="25" t="s">
        <v>71</v>
      </c>
      <c r="F10" s="22" t="s">
        <v>26</v>
      </c>
      <c r="G10" s="15">
        <v>8</v>
      </c>
      <c r="H10" s="79">
        <f>IF(B$20=0,0,G10/B$20)</f>
        <v>8.0808080808080815E-2</v>
      </c>
      <c r="I10" s="49">
        <v>5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-9.1818181818181817</v>
      </c>
      <c r="Q10" s="67">
        <v>11</v>
      </c>
      <c r="R10" s="58">
        <v>-101</v>
      </c>
    </row>
    <row r="11" spans="1:18" x14ac:dyDescent="0.4">
      <c r="A11" s="19" t="s">
        <v>198</v>
      </c>
      <c r="B11" s="89">
        <f>IF(B8=0,0,C11/B8)</f>
        <v>30.7</v>
      </c>
      <c r="C11" s="90">
        <v>429.8</v>
      </c>
      <c r="E11" s="25" t="s">
        <v>86</v>
      </c>
      <c r="F11" s="22" t="s">
        <v>41</v>
      </c>
      <c r="G11" s="15">
        <v>8</v>
      </c>
      <c r="H11" s="79">
        <f>IF(B$20=0,0,G11/B$20)</f>
        <v>8.0808080808080815E-2</v>
      </c>
      <c r="I11" s="49">
        <v>5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0.2785714285714293</v>
      </c>
      <c r="Q11" s="68">
        <v>14</v>
      </c>
      <c r="R11" s="59">
        <v>3.9000000000000101</v>
      </c>
    </row>
    <row r="12" spans="1:18" x14ac:dyDescent="0.4">
      <c r="A12" s="19" t="s">
        <v>199</v>
      </c>
      <c r="B12" s="89">
        <f>IF(B9=0,0,C12/B9)</f>
        <v>-1.9500000000000004</v>
      </c>
      <c r="C12" s="90">
        <v>-23.400000000000006</v>
      </c>
      <c r="E12" s="25" t="s">
        <v>65</v>
      </c>
      <c r="F12" s="22" t="s">
        <v>21</v>
      </c>
      <c r="G12" s="15">
        <v>6</v>
      </c>
      <c r="H12" s="79">
        <f>IF(B$20=0,0,G12/B$20)</f>
        <v>6.0606060606060608E-2</v>
      </c>
      <c r="I12" s="49">
        <v>19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2.5764705882352943</v>
      </c>
      <c r="Q12" s="69">
        <v>17</v>
      </c>
      <c r="R12" s="60">
        <v>43.800000000000004</v>
      </c>
    </row>
    <row r="13" spans="1:18" x14ac:dyDescent="0.4">
      <c r="A13" s="19" t="s">
        <v>200</v>
      </c>
      <c r="B13" s="89">
        <f>IF(B10=0,0,C13/B10)</f>
        <v>-28.731250000000003</v>
      </c>
      <c r="C13" s="90">
        <v>-459.70000000000005</v>
      </c>
      <c r="E13" s="25" t="s">
        <v>83</v>
      </c>
      <c r="F13" s="22" t="s">
        <v>38</v>
      </c>
      <c r="G13" s="15">
        <v>6</v>
      </c>
      <c r="H13" s="79">
        <f>IF(B$20=0,0,G13/B$20)</f>
        <v>6.0606060606060608E-2</v>
      </c>
      <c r="I13" s="49">
        <v>4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6.2499999999990523E-3</v>
      </c>
      <c r="C14" s="127"/>
      <c r="E14" s="25" t="s">
        <v>70</v>
      </c>
      <c r="F14" s="22" t="s">
        <v>25</v>
      </c>
      <c r="G14" s="15">
        <v>5</v>
      </c>
      <c r="H14" s="79">
        <f>IF(B$20=0,0,G14/B$20)</f>
        <v>5.0505050505050504E-2</v>
      </c>
      <c r="I14" s="49">
        <v>16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4.7619047619047616E-2</v>
      </c>
      <c r="E15" s="25" t="s">
        <v>91</v>
      </c>
      <c r="F15" s="22" t="s">
        <v>46</v>
      </c>
      <c r="G15" s="15">
        <v>5</v>
      </c>
      <c r="H15" s="79">
        <f>IF(B$20=0,0,G15/B$20)</f>
        <v>5.0505050505050504E-2</v>
      </c>
      <c r="I15" s="49">
        <v>1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25.180000000000003</v>
      </c>
      <c r="Q15" s="67">
        <v>5</v>
      </c>
      <c r="R15" s="58">
        <v>125.90000000000002</v>
      </c>
    </row>
    <row r="16" spans="1:18" x14ac:dyDescent="0.4">
      <c r="A16" s="21" t="s">
        <v>121</v>
      </c>
      <c r="B16" s="6">
        <v>73</v>
      </c>
      <c r="C16" s="4">
        <f>IF(B$3=0,0,B16/B$3)</f>
        <v>0.20563380281690141</v>
      </c>
      <c r="E16" s="25" t="s">
        <v>81</v>
      </c>
      <c r="F16" s="22" t="s">
        <v>36</v>
      </c>
      <c r="G16" s="15">
        <v>4</v>
      </c>
      <c r="H16" s="79">
        <f>IF(B$20=0,0,G16/B$20)</f>
        <v>4.0404040404040407E-2</v>
      </c>
      <c r="I16" s="49">
        <v>5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72</v>
      </c>
      <c r="C17" s="13">
        <f>IF(B$3=0,0,B17/B$3)</f>
        <v>0.20281690140845071</v>
      </c>
      <c r="E17" s="25" t="s">
        <v>78</v>
      </c>
      <c r="F17" s="22" t="s">
        <v>33</v>
      </c>
      <c r="G17" s="15">
        <v>3</v>
      </c>
      <c r="H17" s="79">
        <f>IF(B$20=0,0,G17/B$20)</f>
        <v>3.0303030303030304E-2</v>
      </c>
      <c r="I17" s="49">
        <v>7</v>
      </c>
      <c r="K17" s="65">
        <v>15</v>
      </c>
      <c r="L17" s="102">
        <v>-63.499999999999986</v>
      </c>
      <c r="M17" s="100">
        <v>1493.62116713611</v>
      </c>
      <c r="O17" s="65" t="s">
        <v>183</v>
      </c>
      <c r="P17" s="74">
        <f>IF(Q17=0,0,R17/Q17)</f>
        <v>2.0750000000000015</v>
      </c>
      <c r="Q17" s="68">
        <v>24</v>
      </c>
      <c r="R17" s="59">
        <v>49.80000000000004</v>
      </c>
    </row>
    <row r="18" spans="1:18" x14ac:dyDescent="0.4">
      <c r="A18" s="9" t="s">
        <v>123</v>
      </c>
      <c r="B18" s="5">
        <v>40</v>
      </c>
      <c r="C18" s="1">
        <f>IF(B$16=0,0,B18/B$16)</f>
        <v>0.54794520547945202</v>
      </c>
      <c r="E18" s="25" t="s">
        <v>73</v>
      </c>
      <c r="F18" s="22" t="s">
        <v>28</v>
      </c>
      <c r="G18" s="15">
        <v>2</v>
      </c>
      <c r="H18" s="79">
        <f>IF(B$20=0,0,G18/B$20)</f>
        <v>2.0202020202020204E-2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-0.8187499999999992</v>
      </c>
      <c r="Q18" s="68">
        <v>16</v>
      </c>
      <c r="R18" s="59">
        <v>-13.099999999999987</v>
      </c>
    </row>
    <row r="19" spans="1:18" x14ac:dyDescent="0.4">
      <c r="A19" s="9" t="s">
        <v>124</v>
      </c>
      <c r="B19" s="5">
        <v>33</v>
      </c>
      <c r="C19" s="1">
        <f>IF(B$17=0,0,B19/B$17)</f>
        <v>0.45833333333333331</v>
      </c>
      <c r="E19" s="25" t="s">
        <v>75</v>
      </c>
      <c r="F19" s="22" t="s">
        <v>30</v>
      </c>
      <c r="G19" s="15">
        <v>1</v>
      </c>
      <c r="H19" s="79">
        <f>IF(B$20=0,0,G19/B$20)</f>
        <v>1.0101010101010102E-2</v>
      </c>
      <c r="I19" s="49">
        <v>2</v>
      </c>
      <c r="K19" s="65">
        <v>17</v>
      </c>
      <c r="L19" s="102">
        <v>-38.29999999999999</v>
      </c>
      <c r="M19" s="100">
        <v>1499.6969194924934</v>
      </c>
      <c r="O19" s="65" t="s">
        <v>185</v>
      </c>
      <c r="P19" s="74">
        <f>IF(Q19=0,0,R19/Q19)</f>
        <v>-3.0750000000000011</v>
      </c>
      <c r="Q19" s="68">
        <v>4</v>
      </c>
      <c r="R19" s="59">
        <v>-12.300000000000004</v>
      </c>
    </row>
    <row r="20" spans="1:18" x14ac:dyDescent="0.4">
      <c r="A20" s="9" t="s">
        <v>10</v>
      </c>
      <c r="B20" s="5">
        <v>99</v>
      </c>
      <c r="C20" s="1">
        <f>IF(B$3=0,0,B20/B$3)</f>
        <v>0.27887323943661974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-4.5999999999999801</v>
      </c>
      <c r="M20" s="100">
        <v>1506.4847379755383</v>
      </c>
      <c r="O20" s="65" t="s">
        <v>190</v>
      </c>
      <c r="P20" s="74">
        <f>IF(Q20=0,0,R20/Q20)</f>
        <v>-4.7499999999999991</v>
      </c>
      <c r="Q20" s="68">
        <v>22</v>
      </c>
      <c r="R20" s="59">
        <v>-104.49999999999999</v>
      </c>
    </row>
    <row r="21" spans="1:18" x14ac:dyDescent="0.4">
      <c r="A21" s="18" t="s">
        <v>13</v>
      </c>
      <c r="B21" s="15">
        <v>54</v>
      </c>
      <c r="C21" s="13">
        <f>IF(B$3=0,0,B21/B$3)</f>
        <v>0.15211267605633802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28.90000000000002</v>
      </c>
      <c r="M21" s="100">
        <v>1512.415829547685</v>
      </c>
      <c r="O21" s="65" t="s">
        <v>192</v>
      </c>
      <c r="P21" s="74">
        <f>IF(Q21=0,0,R21/Q21)</f>
        <v>-7.1999999999999993</v>
      </c>
      <c r="Q21" s="68">
        <v>2</v>
      </c>
      <c r="R21" s="59">
        <v>-14.399999999999999</v>
      </c>
    </row>
    <row r="22" spans="1:18" x14ac:dyDescent="0.4">
      <c r="A22" s="18" t="s">
        <v>12</v>
      </c>
      <c r="B22" s="15">
        <v>43</v>
      </c>
      <c r="C22" s="13">
        <f>IF(B$20=0,0,B22/B$20)</f>
        <v>0.43434343434343436</v>
      </c>
      <c r="E22" s="25" t="s">
        <v>77</v>
      </c>
      <c r="F22" s="22" t="s">
        <v>32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-20.75</v>
      </c>
      <c r="Q22" s="68">
        <v>10</v>
      </c>
      <c r="R22" s="59">
        <v>-207.5</v>
      </c>
    </row>
    <row r="23" spans="1:18" x14ac:dyDescent="0.4">
      <c r="A23" s="18" t="s">
        <v>11</v>
      </c>
      <c r="B23" s="15">
        <v>56</v>
      </c>
      <c r="C23" s="13">
        <f>IF(B$20=0,0,B23/B$20)</f>
        <v>0.56565656565656564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40</v>
      </c>
      <c r="C24" s="13">
        <f>IF(B$20=0,0,B24/B$20)</f>
        <v>0.40404040404040403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33</v>
      </c>
      <c r="C25" s="13">
        <f>IF(B$20=0,0,B25/B$20)</f>
        <v>0.33333333333333331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26</v>
      </c>
      <c r="C26" s="13">
        <f>IF(B$20=0,0,B26/B$20)</f>
        <v>0.26262626262626265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7872.727272727273</v>
      </c>
      <c r="C27" s="3">
        <v>779400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8234.8484848484841</v>
      </c>
      <c r="C28" s="87">
        <v>543500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7148.484848484848</v>
      </c>
      <c r="C29" s="87">
        <v>235900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-6077.7777777777774</v>
      </c>
      <c r="C30" s="87">
        <v>-328200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80600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8.4507042253521118E-3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9.0909090909090912E-2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21</v>
      </c>
      <c r="C38" s="13">
        <f t="shared" si="2"/>
        <v>0.21212121212121213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18</v>
      </c>
      <c r="C39" s="13">
        <f t="shared" si="2"/>
        <v>0.18181818181818182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14</v>
      </c>
      <c r="C40" s="13">
        <f t="shared" si="2"/>
        <v>0.14141414141414141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11</v>
      </c>
      <c r="C41" s="13">
        <f t="shared" si="2"/>
        <v>0.1111111111111111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14</v>
      </c>
      <c r="C42" s="13">
        <f t="shared" si="2"/>
        <v>0.14141414141414141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5.0505050505050504E-2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4.0404040404040407E-2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1.0101010101010102E-2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1</v>
      </c>
      <c r="C46" s="13">
        <f t="shared" si="2"/>
        <v>1.0101010101010102E-2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1</v>
      </c>
      <c r="C47" s="13">
        <f t="shared" si="2"/>
        <v>1.0101010101010102E-2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355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99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692FD-B231-4480-A65A-2E89E9F56F41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22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13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21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16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16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1560</vt:i4>
      </vt:variant>
    </vt:vector>
  </HeadingPairs>
  <TitlesOfParts>
    <vt:vector size="1586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2020-11-22T08:44:05Z</dcterms:modified>
</cp:coreProperties>
</file>