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AEC141D5-AC9C-4B4B-BA74-91EE417DA6B1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331" r:id="rId4"/>
    <sheet name="だいち" sheetId="4332" r:id="rId5"/>
    <sheet name="かこたろう" sheetId="4333" r:id="rId6"/>
    <sheet name="ともき" sheetId="4334" r:id="rId7"/>
    <sheet name="りくと" sheetId="4335" r:id="rId8"/>
    <sheet name="いっしー" sheetId="4336" r:id="rId9"/>
    <sheet name="がくと" sheetId="4337" r:id="rId10"/>
    <sheet name="たかの" sheetId="4338" r:id="rId11"/>
    <sheet name="ただ" sheetId="4339" r:id="rId12"/>
    <sheet name="やがさき" sheetId="4340" r:id="rId13"/>
    <sheet name="れんたろう" sheetId="4341" r:id="rId14"/>
    <sheet name="あさひ" sheetId="4342" r:id="rId15"/>
    <sheet name="まっつん" sheetId="4343" r:id="rId16"/>
    <sheet name="ぱぱ" sheetId="4344" r:id="rId17"/>
    <sheet name="ほたに" sheetId="4345" r:id="rId18"/>
    <sheet name="かわたつ" sheetId="4346" r:id="rId19"/>
    <sheet name="のり" sheetId="4347" r:id="rId20"/>
    <sheet name="ちさと" sheetId="4348" r:id="rId21"/>
    <sheet name="たか" sheetId="4349" r:id="rId22"/>
    <sheet name="ゆう" sheetId="4350" r:id="rId23"/>
    <sheet name="てんちゃん" sheetId="4351" r:id="rId24"/>
    <sheet name="いちかわ" sheetId="4352" r:id="rId25"/>
    <sheet name="わさび" sheetId="4353" r:id="rId26"/>
    <sheet name="やなぎ" sheetId="4354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354" l="1"/>
  <c r="P16" i="4354"/>
  <c r="P15" i="4354"/>
  <c r="C35" i="4354"/>
  <c r="B30" i="4354"/>
  <c r="C21" i="4354"/>
  <c r="C20" i="4354"/>
  <c r="H52" i="4354"/>
  <c r="C19" i="4354"/>
  <c r="B29" i="4354"/>
  <c r="C18" i="4354"/>
  <c r="C17" i="4354"/>
  <c r="C16" i="4354"/>
  <c r="C15" i="4354"/>
  <c r="B13" i="4354"/>
  <c r="P12" i="4354"/>
  <c r="B12" i="4354"/>
  <c r="P11" i="4354"/>
  <c r="B11" i="4354"/>
  <c r="P10" i="4354"/>
  <c r="H9" i="4354"/>
  <c r="C10" i="4354"/>
  <c r="C9" i="4354"/>
  <c r="H13" i="4354"/>
  <c r="C8" i="4354"/>
  <c r="P7" i="4354"/>
  <c r="B7" i="4354"/>
  <c r="P6" i="4354"/>
  <c r="P5" i="4354"/>
  <c r="H5" i="4354"/>
  <c r="B5" i="4354"/>
  <c r="P4" i="4354"/>
  <c r="P3" i="4354"/>
  <c r="P2" i="4354"/>
  <c r="P17" i="4353"/>
  <c r="P16" i="4353"/>
  <c r="P15" i="4353"/>
  <c r="C35" i="4353"/>
  <c r="B30" i="4353"/>
  <c r="B29" i="4353"/>
  <c r="C21" i="4353"/>
  <c r="C20" i="4353"/>
  <c r="H52" i="4353"/>
  <c r="C19" i="4353"/>
  <c r="C18" i="4353"/>
  <c r="C17" i="4353"/>
  <c r="C16" i="4353"/>
  <c r="C15" i="4353"/>
  <c r="B13" i="4353"/>
  <c r="P12" i="4353"/>
  <c r="B12" i="4353"/>
  <c r="P11" i="4353"/>
  <c r="B11" i="4353"/>
  <c r="P10" i="4353"/>
  <c r="C10" i="4353"/>
  <c r="C9" i="4353"/>
  <c r="C8" i="4353"/>
  <c r="P7" i="4353"/>
  <c r="B7" i="4353"/>
  <c r="P6" i="4353"/>
  <c r="P5" i="4353"/>
  <c r="B5" i="4353"/>
  <c r="P4" i="4353"/>
  <c r="P3" i="4353"/>
  <c r="P2" i="4353"/>
  <c r="P20" i="4335"/>
  <c r="P18" i="4335"/>
  <c r="P18" i="4347"/>
  <c r="P21" i="4349"/>
  <c r="P20" i="4349"/>
  <c r="P31" i="4339"/>
  <c r="P19" i="4339"/>
  <c r="P16" i="4339"/>
  <c r="P21" i="4352"/>
  <c r="P17" i="4352"/>
  <c r="P16" i="4352"/>
  <c r="P15" i="4352"/>
  <c r="P23" i="4341"/>
  <c r="P18" i="4332"/>
  <c r="P24" i="4331"/>
  <c r="P18" i="4331"/>
  <c r="B14" i="4354" l="1"/>
  <c r="H24" i="4354"/>
  <c r="C38" i="4354"/>
  <c r="H51" i="4354"/>
  <c r="H12" i="4354"/>
  <c r="H14" i="4354"/>
  <c r="H17" i="4354"/>
  <c r="C25" i="4354"/>
  <c r="H40" i="4354"/>
  <c r="H44" i="4354"/>
  <c r="H48" i="4354"/>
  <c r="H21" i="4354"/>
  <c r="H26" i="4354"/>
  <c r="H30" i="4354"/>
  <c r="C40" i="4354"/>
  <c r="C44" i="4354"/>
  <c r="H3" i="4354"/>
  <c r="H18" i="4354"/>
  <c r="C22" i="4354"/>
  <c r="C26" i="4354"/>
  <c r="H37" i="4354"/>
  <c r="H41" i="4354"/>
  <c r="H45" i="4354"/>
  <c r="H49" i="4354"/>
  <c r="H4" i="4354"/>
  <c r="H8" i="4354"/>
  <c r="H15" i="4354"/>
  <c r="H23" i="4354"/>
  <c r="H27" i="4354"/>
  <c r="H31" i="4354"/>
  <c r="C37" i="4354"/>
  <c r="C41" i="4354"/>
  <c r="C45" i="4354"/>
  <c r="C49" i="4354"/>
  <c r="H10" i="4354"/>
  <c r="H36" i="4354"/>
  <c r="C48" i="4354"/>
  <c r="H7" i="4354"/>
  <c r="H19" i="4354"/>
  <c r="H6" i="4354"/>
  <c r="C23" i="4354"/>
  <c r="B27" i="4354"/>
  <c r="H32" i="4354"/>
  <c r="H38" i="4354"/>
  <c r="H42" i="4354"/>
  <c r="H46" i="4354"/>
  <c r="H50" i="4354"/>
  <c r="H28" i="4354"/>
  <c r="H33" i="4354"/>
  <c r="C42" i="4354"/>
  <c r="C46" i="4354"/>
  <c r="H2" i="4354"/>
  <c r="H16" i="4354"/>
  <c r="H20" i="4354"/>
  <c r="C24" i="4354"/>
  <c r="B28" i="4354"/>
  <c r="H34" i="4354"/>
  <c r="H39" i="4354"/>
  <c r="H43" i="4354"/>
  <c r="H47" i="4354"/>
  <c r="H11" i="4354"/>
  <c r="H22" i="4354"/>
  <c r="H25" i="4354"/>
  <c r="H29" i="4354"/>
  <c r="H35" i="4354"/>
  <c r="C39" i="4354"/>
  <c r="C43" i="4354"/>
  <c r="C47" i="4354"/>
  <c r="B14" i="4353"/>
  <c r="H14" i="4353"/>
  <c r="H17" i="4353"/>
  <c r="C25" i="4353"/>
  <c r="H40" i="4353"/>
  <c r="H44" i="4353"/>
  <c r="H48" i="4353"/>
  <c r="H33" i="4353"/>
  <c r="H12" i="4353"/>
  <c r="H23" i="4353"/>
  <c r="H30" i="4353"/>
  <c r="C40" i="4353"/>
  <c r="C48" i="4353"/>
  <c r="H18" i="4353"/>
  <c r="C22" i="4353"/>
  <c r="C26" i="4353"/>
  <c r="H37" i="4353"/>
  <c r="H41" i="4353"/>
  <c r="H45" i="4353"/>
  <c r="H49" i="4353"/>
  <c r="H4" i="4353"/>
  <c r="H13" i="4353"/>
  <c r="H15" i="4353"/>
  <c r="H24" i="4353"/>
  <c r="H28" i="4353"/>
  <c r="H31" i="4353"/>
  <c r="C37" i="4353"/>
  <c r="C41" i="4353"/>
  <c r="C45" i="4353"/>
  <c r="C49" i="4353"/>
  <c r="H3" i="4353"/>
  <c r="H25" i="4353"/>
  <c r="H6" i="4353"/>
  <c r="H20" i="4353"/>
  <c r="H27" i="4353"/>
  <c r="H36" i="4353"/>
  <c r="C44" i="4353"/>
  <c r="H5" i="4353"/>
  <c r="H10" i="4353"/>
  <c r="H7" i="4353"/>
  <c r="H21" i="4353"/>
  <c r="C23" i="4353"/>
  <c r="B27" i="4353"/>
  <c r="H32" i="4353"/>
  <c r="H38" i="4353"/>
  <c r="H42" i="4353"/>
  <c r="H46" i="4353"/>
  <c r="H50" i="4353"/>
  <c r="H8" i="4353"/>
  <c r="C38" i="4353"/>
  <c r="C42" i="4353"/>
  <c r="C46" i="4353"/>
  <c r="H51" i="4353"/>
  <c r="H2" i="4353"/>
  <c r="H11" i="4353"/>
  <c r="H16" i="4353"/>
  <c r="H19" i="4353"/>
  <c r="C24" i="4353"/>
  <c r="B28" i="4353"/>
  <c r="H34" i="4353"/>
  <c r="H39" i="4353"/>
  <c r="H43" i="4353"/>
  <c r="H47" i="4353"/>
  <c r="H9" i="4353"/>
  <c r="H22" i="4353"/>
  <c r="H26" i="4353"/>
  <c r="H29" i="4353"/>
  <c r="H35" i="4353"/>
  <c r="C39" i="4353"/>
  <c r="C43" i="4353"/>
  <c r="C47" i="4353"/>
  <c r="P22" i="4352" l="1"/>
  <c r="P20" i="4352"/>
  <c r="P19" i="4352"/>
  <c r="P18" i="4352"/>
  <c r="C35" i="4352"/>
  <c r="B30" i="4352"/>
  <c r="C21" i="4352"/>
  <c r="C20" i="4352"/>
  <c r="H52" i="4352"/>
  <c r="C19" i="4352"/>
  <c r="B29" i="4352"/>
  <c r="C18" i="4352"/>
  <c r="C17" i="4352"/>
  <c r="C16" i="4352"/>
  <c r="C15" i="4352"/>
  <c r="B13" i="4352"/>
  <c r="P12" i="4352"/>
  <c r="B12" i="4352"/>
  <c r="P11" i="4352"/>
  <c r="B11" i="4352"/>
  <c r="P10" i="4352"/>
  <c r="H3" i="4352"/>
  <c r="C10" i="4352"/>
  <c r="C9" i="4352"/>
  <c r="H13" i="4352"/>
  <c r="C8" i="4352"/>
  <c r="P7" i="4352"/>
  <c r="B7" i="4352"/>
  <c r="P6" i="4352"/>
  <c r="P5" i="4352"/>
  <c r="H7" i="4352"/>
  <c r="B5" i="4352"/>
  <c r="P4" i="4352"/>
  <c r="P3" i="4352"/>
  <c r="P2" i="4352"/>
  <c r="P18" i="4351"/>
  <c r="P17" i="4351"/>
  <c r="P16" i="4351"/>
  <c r="P15" i="4351"/>
  <c r="C35" i="4351"/>
  <c r="B30" i="4351"/>
  <c r="C21" i="4351"/>
  <c r="C20" i="4351"/>
  <c r="H50" i="4351"/>
  <c r="C19" i="4351"/>
  <c r="B29" i="4351"/>
  <c r="C18" i="4351"/>
  <c r="C17" i="4351"/>
  <c r="C16" i="4351"/>
  <c r="C15" i="4351"/>
  <c r="B13" i="4351"/>
  <c r="P12" i="4351"/>
  <c r="B12" i="4351"/>
  <c r="P11" i="4351"/>
  <c r="B11" i="4351"/>
  <c r="P10" i="4351"/>
  <c r="H4" i="4351"/>
  <c r="C10" i="4351"/>
  <c r="C9" i="4351"/>
  <c r="C8" i="4351"/>
  <c r="P7" i="4351"/>
  <c r="B7" i="4351"/>
  <c r="P6" i="4351"/>
  <c r="P5" i="4351"/>
  <c r="B5" i="4351"/>
  <c r="P4" i="4351"/>
  <c r="P3" i="4351"/>
  <c r="P2" i="4351"/>
  <c r="P26" i="4339"/>
  <c r="P17" i="4338"/>
  <c r="P20" i="4343"/>
  <c r="P15" i="4343"/>
  <c r="P16" i="4335"/>
  <c r="P31" i="4332"/>
  <c r="P19" i="4332"/>
  <c r="P28" i="4341"/>
  <c r="P32" i="4331"/>
  <c r="P16" i="4331"/>
  <c r="B14" i="4352" l="1"/>
  <c r="H8" i="4352"/>
  <c r="H51" i="4352"/>
  <c r="H2" i="4352"/>
  <c r="H9" i="4352"/>
  <c r="H19" i="4352"/>
  <c r="H34" i="4352"/>
  <c r="H18" i="4352"/>
  <c r="H22" i="4352"/>
  <c r="C25" i="4352"/>
  <c r="H40" i="4352"/>
  <c r="H44" i="4352"/>
  <c r="H48" i="4352"/>
  <c r="H25" i="4352"/>
  <c r="H29" i="4352"/>
  <c r="H36" i="4352"/>
  <c r="C40" i="4352"/>
  <c r="C44" i="4352"/>
  <c r="H4" i="4352"/>
  <c r="H23" i="4352"/>
  <c r="C22" i="4352"/>
  <c r="C26" i="4352"/>
  <c r="H41" i="4352"/>
  <c r="H45" i="4352"/>
  <c r="H49" i="4352"/>
  <c r="H6" i="4352"/>
  <c r="H10" i="4352"/>
  <c r="H21" i="4352"/>
  <c r="H27" i="4352"/>
  <c r="H30" i="4352"/>
  <c r="H32" i="4352"/>
  <c r="C37" i="4352"/>
  <c r="C41" i="4352"/>
  <c r="C45" i="4352"/>
  <c r="C49" i="4352"/>
  <c r="H14" i="4352"/>
  <c r="H16" i="4352"/>
  <c r="C48" i="4352"/>
  <c r="H37" i="4352"/>
  <c r="H11" i="4352"/>
  <c r="H17" i="4352"/>
  <c r="H15" i="4352"/>
  <c r="C23" i="4352"/>
  <c r="B27" i="4352"/>
  <c r="H20" i="4352"/>
  <c r="H38" i="4352"/>
  <c r="H42" i="4352"/>
  <c r="H46" i="4352"/>
  <c r="H50" i="4352"/>
  <c r="H28" i="4352"/>
  <c r="H33" i="4352"/>
  <c r="C38" i="4352"/>
  <c r="C42" i="4352"/>
  <c r="C46" i="4352"/>
  <c r="H24" i="4352"/>
  <c r="C24" i="4352"/>
  <c r="B28" i="4352"/>
  <c r="H39" i="4352"/>
  <c r="H43" i="4352"/>
  <c r="H47" i="4352"/>
  <c r="H5" i="4352"/>
  <c r="H26" i="4352"/>
  <c r="H12" i="4352"/>
  <c r="H31" i="4352"/>
  <c r="H35" i="4352"/>
  <c r="C39" i="4352"/>
  <c r="C43" i="4352"/>
  <c r="C47" i="4352"/>
  <c r="B14" i="4351"/>
  <c r="H28" i="4351"/>
  <c r="C38" i="4351"/>
  <c r="C46" i="4351"/>
  <c r="H7" i="4351"/>
  <c r="H9" i="4351"/>
  <c r="H15" i="4351"/>
  <c r="C24" i="4351"/>
  <c r="B28" i="4351"/>
  <c r="H34" i="4351"/>
  <c r="H39" i="4351"/>
  <c r="H43" i="4351"/>
  <c r="H47" i="4351"/>
  <c r="H5" i="4351"/>
  <c r="H21" i="4351"/>
  <c r="H25" i="4351"/>
  <c r="H29" i="4351"/>
  <c r="H35" i="4351"/>
  <c r="C39" i="4351"/>
  <c r="C43" i="4351"/>
  <c r="C47" i="4351"/>
  <c r="H52" i="4351"/>
  <c r="H13" i="4351"/>
  <c r="H16" i="4351"/>
  <c r="C25" i="4351"/>
  <c r="H40" i="4351"/>
  <c r="H44" i="4351"/>
  <c r="H48" i="4351"/>
  <c r="H24" i="4351"/>
  <c r="H33" i="4351"/>
  <c r="C42" i="4351"/>
  <c r="H51" i="4351"/>
  <c r="H11" i="4351"/>
  <c r="H8" i="4351"/>
  <c r="H10" i="4351"/>
  <c r="H19" i="4351"/>
  <c r="H22" i="4351"/>
  <c r="H26" i="4351"/>
  <c r="H30" i="4351"/>
  <c r="H36" i="4351"/>
  <c r="C40" i="4351"/>
  <c r="C44" i="4351"/>
  <c r="C48" i="4351"/>
  <c r="H2" i="4351"/>
  <c r="H17" i="4351"/>
  <c r="C22" i="4351"/>
  <c r="C26" i="4351"/>
  <c r="H37" i="4351"/>
  <c r="H41" i="4351"/>
  <c r="H45" i="4351"/>
  <c r="H49" i="4351"/>
  <c r="H3" i="4351"/>
  <c r="H12" i="4351"/>
  <c r="H14" i="4351"/>
  <c r="H23" i="4351"/>
  <c r="H27" i="4351"/>
  <c r="H31" i="4351"/>
  <c r="C37" i="4351"/>
  <c r="C41" i="4351"/>
  <c r="C45" i="4351"/>
  <c r="C49" i="4351"/>
  <c r="H6" i="4351"/>
  <c r="H18" i="4351"/>
  <c r="H20" i="4351"/>
  <c r="C23" i="4351"/>
  <c r="B27" i="4351"/>
  <c r="H32" i="4351"/>
  <c r="H38" i="4351"/>
  <c r="H42" i="4351"/>
  <c r="H46" i="4351"/>
  <c r="P17" i="4350" l="1"/>
  <c r="P16" i="4350"/>
  <c r="P15" i="4350"/>
  <c r="C35" i="4350"/>
  <c r="B30" i="4350"/>
  <c r="C21" i="4350"/>
  <c r="C20" i="4350"/>
  <c r="H50" i="4350"/>
  <c r="C19" i="4350"/>
  <c r="B29" i="4350"/>
  <c r="C18" i="4350"/>
  <c r="C17" i="4350"/>
  <c r="C16" i="4350"/>
  <c r="C15" i="4350"/>
  <c r="B13" i="4350"/>
  <c r="P12" i="4350"/>
  <c r="B12" i="4350"/>
  <c r="P11" i="4350"/>
  <c r="B11" i="4350"/>
  <c r="P10" i="4350"/>
  <c r="H8" i="4350"/>
  <c r="C10" i="4350"/>
  <c r="C9" i="4350"/>
  <c r="C8" i="4350"/>
  <c r="P7" i="4350"/>
  <c r="B7" i="4350"/>
  <c r="P6" i="4350"/>
  <c r="P5" i="4350"/>
  <c r="B5" i="4350"/>
  <c r="P4" i="4350"/>
  <c r="P3" i="4350"/>
  <c r="P2" i="4350"/>
  <c r="P22" i="4349"/>
  <c r="P17" i="4349"/>
  <c r="P18" i="4349"/>
  <c r="P19" i="4349"/>
  <c r="P15" i="4349"/>
  <c r="P16" i="4349"/>
  <c r="C35" i="4349"/>
  <c r="B30" i="4349"/>
  <c r="B29" i="4349"/>
  <c r="C21" i="4349"/>
  <c r="C20" i="4349"/>
  <c r="H52" i="4349"/>
  <c r="C19" i="4349"/>
  <c r="C18" i="4349"/>
  <c r="C17" i="4349"/>
  <c r="C16" i="4349"/>
  <c r="C15" i="4349"/>
  <c r="B13" i="4349"/>
  <c r="P12" i="4349"/>
  <c r="B12" i="4349"/>
  <c r="P11" i="4349"/>
  <c r="B11" i="4349"/>
  <c r="P10" i="4349"/>
  <c r="C10" i="4349"/>
  <c r="C9" i="4349"/>
  <c r="C8" i="4349"/>
  <c r="P7" i="4349"/>
  <c r="B7" i="4349"/>
  <c r="P6" i="4349"/>
  <c r="P5" i="4349"/>
  <c r="B5" i="4349"/>
  <c r="P4" i="4349"/>
  <c r="P3" i="4349"/>
  <c r="P2" i="4349"/>
  <c r="P22" i="4334"/>
  <c r="P21" i="4334"/>
  <c r="P18" i="4334"/>
  <c r="P16" i="4334"/>
  <c r="P17" i="4334"/>
  <c r="P19" i="4336"/>
  <c r="P17" i="4344"/>
  <c r="P24" i="4347"/>
  <c r="P22" i="4347"/>
  <c r="P19" i="4347"/>
  <c r="P20" i="4347"/>
  <c r="P17" i="4347"/>
  <c r="P16" i="4347"/>
  <c r="P15" i="4347"/>
  <c r="P28" i="4343"/>
  <c r="P22" i="4343"/>
  <c r="P18" i="4341"/>
  <c r="P15" i="4335"/>
  <c r="P29" i="4339"/>
  <c r="P21" i="4332"/>
  <c r="P22" i="4338"/>
  <c r="P24" i="4338"/>
  <c r="P15" i="4338"/>
  <c r="P19" i="4331"/>
  <c r="B14" i="4350" l="1"/>
  <c r="H26" i="4350"/>
  <c r="H33" i="4350"/>
  <c r="C42" i="4350"/>
  <c r="C46" i="4350"/>
  <c r="H3" i="4350"/>
  <c r="H7" i="4350"/>
  <c r="H17" i="4350"/>
  <c r="H20" i="4350"/>
  <c r="C24" i="4350"/>
  <c r="B28" i="4350"/>
  <c r="H34" i="4350"/>
  <c r="H39" i="4350"/>
  <c r="H43" i="4350"/>
  <c r="H47" i="4350"/>
  <c r="H4" i="4350"/>
  <c r="H23" i="4350"/>
  <c r="H27" i="4350"/>
  <c r="H29" i="4350"/>
  <c r="H35" i="4350"/>
  <c r="C39" i="4350"/>
  <c r="C43" i="4350"/>
  <c r="C47" i="4350"/>
  <c r="H52" i="4350"/>
  <c r="H15" i="4350"/>
  <c r="H18" i="4350"/>
  <c r="C25" i="4350"/>
  <c r="H40" i="4350"/>
  <c r="H44" i="4350"/>
  <c r="H48" i="4350"/>
  <c r="H9" i="4350"/>
  <c r="C38" i="4350"/>
  <c r="H51" i="4350"/>
  <c r="H11" i="4350"/>
  <c r="H13" i="4350"/>
  <c r="H21" i="4350"/>
  <c r="H24" i="4350"/>
  <c r="H12" i="4350"/>
  <c r="H30" i="4350"/>
  <c r="H36" i="4350"/>
  <c r="C40" i="4350"/>
  <c r="C44" i="4350"/>
  <c r="C48" i="4350"/>
  <c r="H2" i="4350"/>
  <c r="H19" i="4350"/>
  <c r="C22" i="4350"/>
  <c r="C26" i="4350"/>
  <c r="H37" i="4350"/>
  <c r="H41" i="4350"/>
  <c r="H45" i="4350"/>
  <c r="H49" i="4350"/>
  <c r="H6" i="4350"/>
  <c r="H14" i="4350"/>
  <c r="H16" i="4350"/>
  <c r="H25" i="4350"/>
  <c r="H28" i="4350"/>
  <c r="H31" i="4350"/>
  <c r="C37" i="4350"/>
  <c r="C41" i="4350"/>
  <c r="C45" i="4350"/>
  <c r="C49" i="4350"/>
  <c r="H10" i="4350"/>
  <c r="H5" i="4350"/>
  <c r="H22" i="4350"/>
  <c r="C23" i="4350"/>
  <c r="B27" i="4350"/>
  <c r="H32" i="4350"/>
  <c r="H38" i="4350"/>
  <c r="H42" i="4350"/>
  <c r="H46" i="4350"/>
  <c r="B14" i="4349"/>
  <c r="H6" i="4349"/>
  <c r="H16" i="4349"/>
  <c r="C38" i="4349"/>
  <c r="H51" i="4349"/>
  <c r="H10" i="4349"/>
  <c r="H18" i="4349"/>
  <c r="H21" i="4349"/>
  <c r="C25" i="4349"/>
  <c r="H40" i="4349"/>
  <c r="H44" i="4349"/>
  <c r="H48" i="4349"/>
  <c r="H33" i="4349"/>
  <c r="H9" i="4349"/>
  <c r="H24" i="4349"/>
  <c r="H26" i="4349"/>
  <c r="H17" i="4349"/>
  <c r="H36" i="4349"/>
  <c r="C44" i="4349"/>
  <c r="H15" i="4349"/>
  <c r="C22" i="4349"/>
  <c r="C26" i="4349"/>
  <c r="H37" i="4349"/>
  <c r="H41" i="4349"/>
  <c r="H45" i="4349"/>
  <c r="H49" i="4349"/>
  <c r="H7" i="4349"/>
  <c r="H12" i="4349"/>
  <c r="H19" i="4349"/>
  <c r="H27" i="4349"/>
  <c r="H29" i="4349"/>
  <c r="H31" i="4349"/>
  <c r="C37" i="4349"/>
  <c r="C41" i="4349"/>
  <c r="C45" i="4349"/>
  <c r="C49" i="4349"/>
  <c r="C42" i="4349"/>
  <c r="H5" i="4349"/>
  <c r="H28" i="4349"/>
  <c r="C40" i="4349"/>
  <c r="C48" i="4349"/>
  <c r="H3" i="4349"/>
  <c r="H8" i="4349"/>
  <c r="H22" i="4349"/>
  <c r="H13" i="4349"/>
  <c r="C23" i="4349"/>
  <c r="B27" i="4349"/>
  <c r="H32" i="4349"/>
  <c r="H38" i="4349"/>
  <c r="H42" i="4349"/>
  <c r="H46" i="4349"/>
  <c r="H50" i="4349"/>
  <c r="H11" i="4349"/>
  <c r="C46" i="4349"/>
  <c r="H2" i="4349"/>
  <c r="H20" i="4349"/>
  <c r="H23" i="4349"/>
  <c r="C24" i="4349"/>
  <c r="B28" i="4349"/>
  <c r="H34" i="4349"/>
  <c r="H39" i="4349"/>
  <c r="H43" i="4349"/>
  <c r="H47" i="4349"/>
  <c r="H4" i="4349"/>
  <c r="H25" i="4349"/>
  <c r="H14" i="4349"/>
  <c r="H30" i="4349"/>
  <c r="H35" i="4349"/>
  <c r="C39" i="4349"/>
  <c r="C43" i="4349"/>
  <c r="C47" i="4349"/>
  <c r="P16" i="4348" l="1"/>
  <c r="P15" i="4348"/>
  <c r="C35" i="4348"/>
  <c r="B30" i="4348"/>
  <c r="C21" i="4348"/>
  <c r="C20" i="4348"/>
  <c r="H50" i="4348"/>
  <c r="C19" i="4348"/>
  <c r="B29" i="4348"/>
  <c r="C18" i="4348"/>
  <c r="C17" i="4348"/>
  <c r="C16" i="4348"/>
  <c r="C15" i="4348"/>
  <c r="B13" i="4348"/>
  <c r="P12" i="4348"/>
  <c r="B12" i="4348"/>
  <c r="P11" i="4348"/>
  <c r="B11" i="4348"/>
  <c r="P10" i="4348"/>
  <c r="H2" i="4348"/>
  <c r="C10" i="4348"/>
  <c r="C9" i="4348"/>
  <c r="C8" i="4348"/>
  <c r="P7" i="4348"/>
  <c r="B7" i="4348"/>
  <c r="P6" i="4348"/>
  <c r="P5" i="4348"/>
  <c r="B5" i="4348"/>
  <c r="P4" i="4348"/>
  <c r="P3" i="4348"/>
  <c r="P2" i="4348"/>
  <c r="P26" i="4347"/>
  <c r="P21" i="4347"/>
  <c r="P23" i="4347"/>
  <c r="P25" i="4347"/>
  <c r="C35" i="4347"/>
  <c r="B30" i="4347"/>
  <c r="C21" i="4347"/>
  <c r="C20" i="4347"/>
  <c r="H52" i="4347"/>
  <c r="C19" i="4347"/>
  <c r="B29" i="4347"/>
  <c r="C18" i="4347"/>
  <c r="C17" i="4347"/>
  <c r="C16" i="4347"/>
  <c r="C15" i="4347"/>
  <c r="B13" i="4347"/>
  <c r="P12" i="4347"/>
  <c r="B12" i="4347"/>
  <c r="P11" i="4347"/>
  <c r="B11" i="4347"/>
  <c r="P10" i="4347"/>
  <c r="H3" i="4347"/>
  <c r="C10" i="4347"/>
  <c r="C9" i="4347"/>
  <c r="C8" i="4347"/>
  <c r="P7" i="4347"/>
  <c r="B7" i="4347"/>
  <c r="P6" i="4347"/>
  <c r="P5" i="4347"/>
  <c r="H7" i="4347"/>
  <c r="B5" i="4347"/>
  <c r="P4" i="4347"/>
  <c r="P3" i="4347"/>
  <c r="P2" i="4347"/>
  <c r="P16" i="4346"/>
  <c r="P15" i="4346"/>
  <c r="C35" i="4346"/>
  <c r="B30" i="4346"/>
  <c r="C21" i="4346"/>
  <c r="C20" i="4346"/>
  <c r="H50" i="4346"/>
  <c r="C19" i="4346"/>
  <c r="B29" i="4346"/>
  <c r="C18" i="4346"/>
  <c r="C17" i="4346"/>
  <c r="C16" i="4346"/>
  <c r="C15" i="4346"/>
  <c r="B13" i="4346"/>
  <c r="P12" i="4346"/>
  <c r="B12" i="4346"/>
  <c r="P11" i="4346"/>
  <c r="B11" i="4346"/>
  <c r="P10" i="4346"/>
  <c r="H12" i="4346"/>
  <c r="C10" i="4346"/>
  <c r="C9" i="4346"/>
  <c r="C8" i="4346"/>
  <c r="P7" i="4346"/>
  <c r="B7" i="4346"/>
  <c r="P6" i="4346"/>
  <c r="P5" i="4346"/>
  <c r="B5" i="4346"/>
  <c r="P4" i="4346"/>
  <c r="P3" i="4346"/>
  <c r="P2" i="4346"/>
  <c r="P22" i="4345"/>
  <c r="P21" i="4345"/>
  <c r="P17" i="4345"/>
  <c r="P20" i="4345"/>
  <c r="P19" i="4345"/>
  <c r="P18" i="4345"/>
  <c r="P16" i="4345"/>
  <c r="P15" i="4345"/>
  <c r="C35" i="4345"/>
  <c r="B30" i="4345"/>
  <c r="B29" i="4345"/>
  <c r="C21" i="4345"/>
  <c r="C20" i="4345"/>
  <c r="H52" i="4345"/>
  <c r="C19" i="4345"/>
  <c r="C18" i="4345"/>
  <c r="C17" i="4345"/>
  <c r="C16" i="4345"/>
  <c r="C15" i="4345"/>
  <c r="B13" i="4345"/>
  <c r="P12" i="4345"/>
  <c r="B12" i="4345"/>
  <c r="P11" i="4345"/>
  <c r="B11" i="4345"/>
  <c r="P10" i="4345"/>
  <c r="H2" i="4345"/>
  <c r="C10" i="4345"/>
  <c r="C9" i="4345"/>
  <c r="C8" i="4345"/>
  <c r="P7" i="4345"/>
  <c r="B7" i="4345"/>
  <c r="P6" i="4345"/>
  <c r="P5" i="4345"/>
  <c r="B5" i="4345"/>
  <c r="P4" i="4345"/>
  <c r="P3" i="4345"/>
  <c r="P2" i="4345"/>
  <c r="P22" i="4342"/>
  <c r="P16" i="4342"/>
  <c r="P15" i="4342"/>
  <c r="P30" i="4343"/>
  <c r="P17" i="4343"/>
  <c r="P16" i="4343"/>
  <c r="P18" i="4343"/>
  <c r="P24" i="4344"/>
  <c r="P25" i="4344"/>
  <c r="P18" i="4344"/>
  <c r="P15" i="4344"/>
  <c r="P26" i="4338"/>
  <c r="P18" i="4338"/>
  <c r="P30" i="4341"/>
  <c r="P21" i="4341"/>
  <c r="P22" i="4339"/>
  <c r="P15" i="4339"/>
  <c r="P17" i="4339"/>
  <c r="P28" i="4335"/>
  <c r="P32" i="4332"/>
  <c r="P22" i="4332"/>
  <c r="P17" i="4332"/>
  <c r="P36" i="4331"/>
  <c r="P30" i="4331"/>
  <c r="P20" i="4331"/>
  <c r="P21" i="4331"/>
  <c r="B14" i="4348" l="1"/>
  <c r="H26" i="4348"/>
  <c r="H33" i="4348"/>
  <c r="C38" i="4348"/>
  <c r="C46" i="4348"/>
  <c r="H51" i="4348"/>
  <c r="H4" i="4348"/>
  <c r="H9" i="4348"/>
  <c r="H18" i="4348"/>
  <c r="H22" i="4348"/>
  <c r="C24" i="4348"/>
  <c r="B28" i="4348"/>
  <c r="H34" i="4348"/>
  <c r="H39" i="4348"/>
  <c r="H43" i="4348"/>
  <c r="H47" i="4348"/>
  <c r="H5" i="4348"/>
  <c r="H24" i="4348"/>
  <c r="H12" i="4348"/>
  <c r="H29" i="4348"/>
  <c r="H35" i="4348"/>
  <c r="C39" i="4348"/>
  <c r="C43" i="4348"/>
  <c r="C47" i="4348"/>
  <c r="H52" i="4348"/>
  <c r="H16" i="4348"/>
  <c r="H19" i="4348"/>
  <c r="C25" i="4348"/>
  <c r="H40" i="4348"/>
  <c r="H44" i="4348"/>
  <c r="H48" i="4348"/>
  <c r="H13" i="4348"/>
  <c r="C42" i="4348"/>
  <c r="H7" i="4348"/>
  <c r="H14" i="4348"/>
  <c r="H23" i="4348"/>
  <c r="H11" i="4348"/>
  <c r="H27" i="4348"/>
  <c r="H30" i="4348"/>
  <c r="H36" i="4348"/>
  <c r="C40" i="4348"/>
  <c r="C44" i="4348"/>
  <c r="C48" i="4348"/>
  <c r="H3" i="4348"/>
  <c r="H20" i="4348"/>
  <c r="C22" i="4348"/>
  <c r="C26" i="4348"/>
  <c r="H37" i="4348"/>
  <c r="H41" i="4348"/>
  <c r="H45" i="4348"/>
  <c r="H49" i="4348"/>
  <c r="H8" i="4348"/>
  <c r="H15" i="4348"/>
  <c r="H17" i="4348"/>
  <c r="H25" i="4348"/>
  <c r="H28" i="4348"/>
  <c r="H31" i="4348"/>
  <c r="C37" i="4348"/>
  <c r="C41" i="4348"/>
  <c r="C45" i="4348"/>
  <c r="C49" i="4348"/>
  <c r="H6" i="4348"/>
  <c r="H21" i="4348"/>
  <c r="H10" i="4348"/>
  <c r="C23" i="4348"/>
  <c r="B27" i="4348"/>
  <c r="H32" i="4348"/>
  <c r="H38" i="4348"/>
  <c r="H42" i="4348"/>
  <c r="H46" i="4348"/>
  <c r="B14" i="4347"/>
  <c r="H30" i="4347"/>
  <c r="H35" i="4347"/>
  <c r="C42" i="4347"/>
  <c r="H24" i="4347"/>
  <c r="H2" i="4347"/>
  <c r="H11" i="4347"/>
  <c r="H25" i="4347"/>
  <c r="B28" i="4347"/>
  <c r="H48" i="4347"/>
  <c r="H18" i="4347"/>
  <c r="H26" i="4347"/>
  <c r="C25" i="4347"/>
  <c r="H41" i="4347"/>
  <c r="H45" i="4347"/>
  <c r="H49" i="4347"/>
  <c r="H27" i="4347"/>
  <c r="H16" i="4347"/>
  <c r="C40" i="4347"/>
  <c r="C48" i="4347"/>
  <c r="H4" i="4347"/>
  <c r="H20" i="4347"/>
  <c r="C22" i="4347"/>
  <c r="H50" i="4347"/>
  <c r="H6" i="4347"/>
  <c r="H10" i="4347"/>
  <c r="H19" i="4347"/>
  <c r="H29" i="4347"/>
  <c r="H32" i="4347"/>
  <c r="H22" i="4347"/>
  <c r="C37" i="4347"/>
  <c r="C41" i="4347"/>
  <c r="C45" i="4347"/>
  <c r="C49" i="4347"/>
  <c r="H12" i="4347"/>
  <c r="H15" i="4347"/>
  <c r="H31" i="4347"/>
  <c r="H37" i="4347"/>
  <c r="C44" i="4347"/>
  <c r="C26" i="4347"/>
  <c r="H38" i="4347"/>
  <c r="H42" i="4347"/>
  <c r="H46" i="4347"/>
  <c r="H9" i="4347"/>
  <c r="H17" i="4347"/>
  <c r="H14" i="4347"/>
  <c r="C23" i="4347"/>
  <c r="B27" i="4347"/>
  <c r="H34" i="4347"/>
  <c r="H39" i="4347"/>
  <c r="H43" i="4347"/>
  <c r="H47" i="4347"/>
  <c r="H51" i="4347"/>
  <c r="H8" i="4347"/>
  <c r="C38" i="4347"/>
  <c r="C46" i="4347"/>
  <c r="H21" i="4347"/>
  <c r="C24" i="4347"/>
  <c r="H23" i="4347"/>
  <c r="H40" i="4347"/>
  <c r="H44" i="4347"/>
  <c r="H5" i="4347"/>
  <c r="H28" i="4347"/>
  <c r="H13" i="4347"/>
  <c r="H33" i="4347"/>
  <c r="H36" i="4347"/>
  <c r="C39" i="4347"/>
  <c r="C43" i="4347"/>
  <c r="C47" i="4347"/>
  <c r="B14" i="4346"/>
  <c r="H24" i="4346"/>
  <c r="H33" i="4346"/>
  <c r="C42" i="4346"/>
  <c r="C46" i="4346"/>
  <c r="H2" i="4346"/>
  <c r="H9" i="4346"/>
  <c r="H15" i="4346"/>
  <c r="H19" i="4346"/>
  <c r="C24" i="4346"/>
  <c r="B28" i="4346"/>
  <c r="H34" i="4346"/>
  <c r="H39" i="4346"/>
  <c r="H43" i="4346"/>
  <c r="H47" i="4346"/>
  <c r="H7" i="4346"/>
  <c r="H21" i="4346"/>
  <c r="H25" i="4346"/>
  <c r="H29" i="4346"/>
  <c r="H35" i="4346"/>
  <c r="C39" i="4346"/>
  <c r="C43" i="4346"/>
  <c r="C47" i="4346"/>
  <c r="H52" i="4346"/>
  <c r="H13" i="4346"/>
  <c r="H16" i="4346"/>
  <c r="C25" i="4346"/>
  <c r="H40" i="4346"/>
  <c r="H44" i="4346"/>
  <c r="H48" i="4346"/>
  <c r="H28" i="4346"/>
  <c r="C38" i="4346"/>
  <c r="H51" i="4346"/>
  <c r="H4" i="4346"/>
  <c r="H10" i="4346"/>
  <c r="H20" i="4346"/>
  <c r="H22" i="4346"/>
  <c r="H26" i="4346"/>
  <c r="H30" i="4346"/>
  <c r="H36" i="4346"/>
  <c r="C40" i="4346"/>
  <c r="C44" i="4346"/>
  <c r="C48" i="4346"/>
  <c r="H3" i="4346"/>
  <c r="H17" i="4346"/>
  <c r="C22" i="4346"/>
  <c r="C26" i="4346"/>
  <c r="H37" i="4346"/>
  <c r="H41" i="4346"/>
  <c r="H45" i="4346"/>
  <c r="H49" i="4346"/>
  <c r="H5" i="4346"/>
  <c r="H11" i="4346"/>
  <c r="H14" i="4346"/>
  <c r="H23" i="4346"/>
  <c r="H27" i="4346"/>
  <c r="H31" i="4346"/>
  <c r="C37" i="4346"/>
  <c r="C41" i="4346"/>
  <c r="C45" i="4346"/>
  <c r="C49" i="4346"/>
  <c r="H8" i="4346"/>
  <c r="H18" i="4346"/>
  <c r="H6" i="4346"/>
  <c r="C23" i="4346"/>
  <c r="B27" i="4346"/>
  <c r="H32" i="4346"/>
  <c r="H38" i="4346"/>
  <c r="H42" i="4346"/>
  <c r="H46" i="4346"/>
  <c r="B14" i="4345"/>
  <c r="C42" i="4345"/>
  <c r="H19" i="4345"/>
  <c r="H22" i="4345"/>
  <c r="C25" i="4345"/>
  <c r="H40" i="4345"/>
  <c r="H44" i="4345"/>
  <c r="H48" i="4345"/>
  <c r="H26" i="4345"/>
  <c r="H5" i="4345"/>
  <c r="H23" i="4345"/>
  <c r="H27" i="4345"/>
  <c r="H36" i="4345"/>
  <c r="C48" i="4345"/>
  <c r="C22" i="4345"/>
  <c r="C26" i="4345"/>
  <c r="H37" i="4345"/>
  <c r="H41" i="4345"/>
  <c r="H45" i="4345"/>
  <c r="H49" i="4345"/>
  <c r="H6" i="4345"/>
  <c r="H16" i="4345"/>
  <c r="H20" i="4345"/>
  <c r="H25" i="4345"/>
  <c r="H28" i="4345"/>
  <c r="H31" i="4345"/>
  <c r="C37" i="4345"/>
  <c r="C41" i="4345"/>
  <c r="C45" i="4345"/>
  <c r="C49" i="4345"/>
  <c r="H33" i="4345"/>
  <c r="H12" i="4345"/>
  <c r="H14" i="4345"/>
  <c r="H30" i="4345"/>
  <c r="C40" i="4345"/>
  <c r="C44" i="4345"/>
  <c r="H4" i="4345"/>
  <c r="H15" i="4345"/>
  <c r="H10" i="4345"/>
  <c r="H13" i="4345"/>
  <c r="H18" i="4345"/>
  <c r="C23" i="4345"/>
  <c r="B27" i="4345"/>
  <c r="H32" i="4345"/>
  <c r="H38" i="4345"/>
  <c r="H42" i="4345"/>
  <c r="H46" i="4345"/>
  <c r="H50" i="4345"/>
  <c r="H8" i="4345"/>
  <c r="C38" i="4345"/>
  <c r="C46" i="4345"/>
  <c r="H51" i="4345"/>
  <c r="H3" i="4345"/>
  <c r="H9" i="4345"/>
  <c r="H21" i="4345"/>
  <c r="H17" i="4345"/>
  <c r="C24" i="4345"/>
  <c r="B28" i="4345"/>
  <c r="H34" i="4345"/>
  <c r="H39" i="4345"/>
  <c r="H43" i="4345"/>
  <c r="H47" i="4345"/>
  <c r="H7" i="4345"/>
  <c r="H24" i="4345"/>
  <c r="H11" i="4345"/>
  <c r="H29" i="4345"/>
  <c r="H35" i="4345"/>
  <c r="C39" i="4345"/>
  <c r="C43" i="4345"/>
  <c r="C47" i="4345"/>
  <c r="P20" i="4344" l="1"/>
  <c r="P19" i="4344"/>
  <c r="P22" i="4344"/>
  <c r="P23" i="4344"/>
  <c r="P26" i="4344"/>
  <c r="P16" i="4344"/>
  <c r="P21" i="4344"/>
  <c r="C35" i="4344"/>
  <c r="B30" i="4344"/>
  <c r="C21" i="4344"/>
  <c r="C20" i="4344"/>
  <c r="H52" i="4344"/>
  <c r="C19" i="4344"/>
  <c r="B29" i="4344"/>
  <c r="C18" i="4344"/>
  <c r="C17" i="4344"/>
  <c r="C16" i="4344"/>
  <c r="C15" i="4344"/>
  <c r="B13" i="4344"/>
  <c r="P12" i="4344"/>
  <c r="B12" i="4344"/>
  <c r="P11" i="4344"/>
  <c r="B11" i="4344"/>
  <c r="P10" i="4344"/>
  <c r="H4" i="4344"/>
  <c r="C10" i="4344"/>
  <c r="C9" i="4344"/>
  <c r="H9" i="4344"/>
  <c r="C8" i="4344"/>
  <c r="P7" i="4344"/>
  <c r="B7" i="4344"/>
  <c r="P6" i="4344"/>
  <c r="P5" i="4344"/>
  <c r="H7" i="4344"/>
  <c r="B5" i="4344"/>
  <c r="P4" i="4344"/>
  <c r="P3" i="4344"/>
  <c r="P2" i="4344"/>
  <c r="P29" i="4343"/>
  <c r="P27" i="4343"/>
  <c r="P24" i="4343"/>
  <c r="P21" i="4343"/>
  <c r="P25" i="4343"/>
  <c r="P26" i="4343"/>
  <c r="P23" i="4343"/>
  <c r="P19" i="4343"/>
  <c r="C35" i="4343"/>
  <c r="B30" i="4343"/>
  <c r="C21" i="4343"/>
  <c r="C20" i="4343"/>
  <c r="H52" i="4343"/>
  <c r="C19" i="4343"/>
  <c r="B29" i="4343"/>
  <c r="C18" i="4343"/>
  <c r="C17" i="4343"/>
  <c r="C16" i="4343"/>
  <c r="C15" i="4343"/>
  <c r="B13" i="4343"/>
  <c r="P12" i="4343"/>
  <c r="B12" i="4343"/>
  <c r="P11" i="4343"/>
  <c r="B11" i="4343"/>
  <c r="P10" i="4343"/>
  <c r="H3" i="4343"/>
  <c r="C10" i="4343"/>
  <c r="C9" i="4343"/>
  <c r="H11" i="4343"/>
  <c r="C8" i="4343"/>
  <c r="P7" i="4343"/>
  <c r="B7" i="4343"/>
  <c r="P6" i="4343"/>
  <c r="P5" i="4343"/>
  <c r="H6" i="4343"/>
  <c r="B5" i="4343"/>
  <c r="P4" i="4343"/>
  <c r="P3" i="4343"/>
  <c r="P2" i="4343"/>
  <c r="P21" i="4342"/>
  <c r="P19" i="4342"/>
  <c r="P20" i="4342"/>
  <c r="P18" i="4342"/>
  <c r="P17" i="4342"/>
  <c r="C35" i="4342"/>
  <c r="B30" i="4342"/>
  <c r="C21" i="4342"/>
  <c r="C20" i="4342"/>
  <c r="H52" i="4342"/>
  <c r="C19" i="4342"/>
  <c r="B29" i="4342"/>
  <c r="C18" i="4342"/>
  <c r="C17" i="4342"/>
  <c r="C16" i="4342"/>
  <c r="C15" i="4342"/>
  <c r="B13" i="4342"/>
  <c r="P12" i="4342"/>
  <c r="B12" i="4342"/>
  <c r="P11" i="4342"/>
  <c r="B11" i="4342"/>
  <c r="P10" i="4342"/>
  <c r="H4" i="4342"/>
  <c r="C10" i="4342"/>
  <c r="C9" i="4342"/>
  <c r="H9" i="4342"/>
  <c r="C8" i="4342"/>
  <c r="P7" i="4342"/>
  <c r="B7" i="4342"/>
  <c r="P6" i="4342"/>
  <c r="P5" i="4342"/>
  <c r="H5" i="4342"/>
  <c r="B5" i="4342"/>
  <c r="P4" i="4342"/>
  <c r="P3" i="4342"/>
  <c r="P2" i="4342"/>
  <c r="P29" i="4341"/>
  <c r="P24" i="4341"/>
  <c r="P27" i="4341"/>
  <c r="P22" i="4341"/>
  <c r="P26" i="4341"/>
  <c r="P20" i="4341"/>
  <c r="P19" i="4341"/>
  <c r="P25" i="4341"/>
  <c r="P16" i="4341"/>
  <c r="P15" i="4341"/>
  <c r="P17" i="4341"/>
  <c r="C35" i="4341"/>
  <c r="B30" i="4341"/>
  <c r="C21" i="4341"/>
  <c r="C20" i="4341"/>
  <c r="H52" i="4341"/>
  <c r="C19" i="4341"/>
  <c r="B29" i="4341"/>
  <c r="C18" i="4341"/>
  <c r="C17" i="4341"/>
  <c r="C16" i="4341"/>
  <c r="C15" i="4341"/>
  <c r="B13" i="4341"/>
  <c r="P12" i="4341"/>
  <c r="B12" i="4341"/>
  <c r="P11" i="4341"/>
  <c r="B11" i="4341"/>
  <c r="P10" i="4341"/>
  <c r="H3" i="4341"/>
  <c r="C10" i="4341"/>
  <c r="C9" i="4341"/>
  <c r="C8" i="4341"/>
  <c r="P7" i="4341"/>
  <c r="B7" i="4341"/>
  <c r="P6" i="4341"/>
  <c r="P5" i="4341"/>
  <c r="H6" i="4341"/>
  <c r="B5" i="4341"/>
  <c r="P4" i="4341"/>
  <c r="P3" i="4341"/>
  <c r="P2" i="4341"/>
  <c r="P15" i="4340"/>
  <c r="P21" i="4340"/>
  <c r="P19" i="4340"/>
  <c r="P20" i="4340"/>
  <c r="P18" i="4340"/>
  <c r="P17" i="4340"/>
  <c r="P16" i="4340"/>
  <c r="H52" i="4340"/>
  <c r="C47" i="4340"/>
  <c r="C43" i="4340"/>
  <c r="C39" i="4340"/>
  <c r="C35" i="4340"/>
  <c r="H36" i="4340"/>
  <c r="B30" i="4340"/>
  <c r="B29" i="4340"/>
  <c r="H32" i="4340"/>
  <c r="H18" i="4340"/>
  <c r="C21" i="4340"/>
  <c r="H27" i="4340"/>
  <c r="C20" i="4340"/>
  <c r="H10" i="4340"/>
  <c r="C19" i="4340"/>
  <c r="C18" i="4340"/>
  <c r="C17" i="4340"/>
  <c r="C16" i="4340"/>
  <c r="C15" i="4340"/>
  <c r="B13" i="4340"/>
  <c r="P12" i="4340"/>
  <c r="H21" i="4340"/>
  <c r="B12" i="4340"/>
  <c r="P11" i="4340"/>
  <c r="B11" i="4340"/>
  <c r="P10" i="4340"/>
  <c r="H3" i="4340"/>
  <c r="C10" i="4340"/>
  <c r="H12" i="4340"/>
  <c r="C9" i="4340"/>
  <c r="C8" i="4340"/>
  <c r="P7" i="4340"/>
  <c r="B7" i="4340"/>
  <c r="P6" i="4340"/>
  <c r="H6" i="4340"/>
  <c r="P5" i="4340"/>
  <c r="B5" i="4340"/>
  <c r="P4" i="4340"/>
  <c r="P3" i="4340"/>
  <c r="P2" i="4340"/>
  <c r="P30" i="4339"/>
  <c r="P25" i="4339"/>
  <c r="P27" i="4339"/>
  <c r="P28" i="4339"/>
  <c r="P18" i="4339"/>
  <c r="P20" i="4339"/>
  <c r="P24" i="4339"/>
  <c r="P23" i="4339"/>
  <c r="P21" i="4339"/>
  <c r="C35" i="4339"/>
  <c r="B30" i="4339"/>
  <c r="C21" i="4339"/>
  <c r="C20" i="4339"/>
  <c r="H51" i="4339"/>
  <c r="C19" i="4339"/>
  <c r="B29" i="4339"/>
  <c r="C18" i="4339"/>
  <c r="C17" i="4339"/>
  <c r="C16" i="4339"/>
  <c r="C15" i="4339"/>
  <c r="B13" i="4339"/>
  <c r="P12" i="4339"/>
  <c r="B12" i="4339"/>
  <c r="P11" i="4339"/>
  <c r="B11" i="4339"/>
  <c r="P10" i="4339"/>
  <c r="H3" i="4339"/>
  <c r="C10" i="4339"/>
  <c r="C9" i="4339"/>
  <c r="C8" i="4339"/>
  <c r="P7" i="4339"/>
  <c r="B7" i="4339"/>
  <c r="P6" i="4339"/>
  <c r="P5" i="4339"/>
  <c r="B5" i="4339"/>
  <c r="P4" i="4339"/>
  <c r="P3" i="4339"/>
  <c r="P2" i="4339"/>
  <c r="P27" i="4338"/>
  <c r="P21" i="4338"/>
  <c r="P25" i="4338"/>
  <c r="P16" i="4338"/>
  <c r="P23" i="4338"/>
  <c r="P19" i="4338"/>
  <c r="P20" i="4338"/>
  <c r="C35" i="4338"/>
  <c r="B30" i="4338"/>
  <c r="C21" i="4338"/>
  <c r="C20" i="4338"/>
  <c r="H52" i="4338"/>
  <c r="C19" i="4338"/>
  <c r="B29" i="4338"/>
  <c r="C18" i="4338"/>
  <c r="C17" i="4338"/>
  <c r="C16" i="4338"/>
  <c r="C15" i="4338"/>
  <c r="B13" i="4338"/>
  <c r="P12" i="4338"/>
  <c r="B12" i="4338"/>
  <c r="P11" i="4338"/>
  <c r="B11" i="4338"/>
  <c r="P10" i="4338"/>
  <c r="H3" i="4338"/>
  <c r="C10" i="4338"/>
  <c r="C9" i="4338"/>
  <c r="H10" i="4338"/>
  <c r="C8" i="4338"/>
  <c r="P7" i="4338"/>
  <c r="B7" i="4338"/>
  <c r="P6" i="4338"/>
  <c r="P5" i="4338"/>
  <c r="H7" i="4338"/>
  <c r="B5" i="4338"/>
  <c r="P4" i="4338"/>
  <c r="P3" i="4338"/>
  <c r="P2" i="4338"/>
  <c r="P19" i="4337"/>
  <c r="P18" i="4337"/>
  <c r="P17" i="4337"/>
  <c r="P16" i="4337"/>
  <c r="P15" i="4337"/>
  <c r="C35" i="4337"/>
  <c r="B30" i="4337"/>
  <c r="C21" i="4337"/>
  <c r="C20" i="4337"/>
  <c r="H52" i="4337"/>
  <c r="C19" i="4337"/>
  <c r="B29" i="4337"/>
  <c r="C18" i="4337"/>
  <c r="C17" i="4337"/>
  <c r="C16" i="4337"/>
  <c r="C15" i="4337"/>
  <c r="B13" i="4337"/>
  <c r="P12" i="4337"/>
  <c r="B12" i="4337"/>
  <c r="P11" i="4337"/>
  <c r="B11" i="4337"/>
  <c r="P10" i="4337"/>
  <c r="H4" i="4337"/>
  <c r="C10" i="4337"/>
  <c r="C9" i="4337"/>
  <c r="H11" i="4337"/>
  <c r="C8" i="4337"/>
  <c r="P7" i="4337"/>
  <c r="B7" i="4337"/>
  <c r="P6" i="4337"/>
  <c r="P5" i="4337"/>
  <c r="H6" i="4337"/>
  <c r="B5" i="4337"/>
  <c r="P4" i="4337"/>
  <c r="P3" i="4337"/>
  <c r="P2" i="4337"/>
  <c r="P23" i="4336"/>
  <c r="P25" i="4336"/>
  <c r="P22" i="4336"/>
  <c r="P18" i="4336"/>
  <c r="P15" i="4336"/>
  <c r="P20" i="4336"/>
  <c r="P24" i="4336"/>
  <c r="P17" i="4336"/>
  <c r="P21" i="4336"/>
  <c r="P16" i="4336"/>
  <c r="P26" i="4336"/>
  <c r="H7" i="4336"/>
  <c r="C49" i="4336"/>
  <c r="H49" i="4336"/>
  <c r="H48" i="4336"/>
  <c r="H47" i="4336"/>
  <c r="C45" i="4336"/>
  <c r="H45" i="4336"/>
  <c r="H44" i="4336"/>
  <c r="H43" i="4336"/>
  <c r="C41" i="4336"/>
  <c r="H41" i="4336"/>
  <c r="H40" i="4336"/>
  <c r="H39" i="4336"/>
  <c r="C37" i="4336"/>
  <c r="H37" i="4336"/>
  <c r="C35" i="4336"/>
  <c r="H35" i="4336"/>
  <c r="H33" i="4336"/>
  <c r="B30" i="4336"/>
  <c r="H31" i="4336"/>
  <c r="C26" i="4336"/>
  <c r="C25" i="4336"/>
  <c r="C24" i="4336"/>
  <c r="H28" i="4336"/>
  <c r="C22" i="4336"/>
  <c r="C21" i="4336"/>
  <c r="C20" i="4336"/>
  <c r="H52" i="4336"/>
  <c r="C19" i="4336"/>
  <c r="B28" i="4336"/>
  <c r="C18" i="4336"/>
  <c r="H15" i="4336"/>
  <c r="C17" i="4336"/>
  <c r="C16" i="4336"/>
  <c r="H25" i="4336"/>
  <c r="C15" i="4336"/>
  <c r="H24" i="4336"/>
  <c r="H21" i="4336"/>
  <c r="B13" i="4336"/>
  <c r="P12" i="4336"/>
  <c r="H20" i="4336"/>
  <c r="B12" i="4336"/>
  <c r="P11" i="4336"/>
  <c r="H19" i="4336"/>
  <c r="B11" i="4336"/>
  <c r="P10" i="4336"/>
  <c r="H3" i="4336"/>
  <c r="C10" i="4336"/>
  <c r="H13" i="4336"/>
  <c r="C9" i="4336"/>
  <c r="H10" i="4336"/>
  <c r="C8" i="4336"/>
  <c r="P7" i="4336"/>
  <c r="H8" i="4336"/>
  <c r="B7" i="4336"/>
  <c r="P6" i="4336"/>
  <c r="H5" i="4336"/>
  <c r="P5" i="4336"/>
  <c r="H6" i="4336"/>
  <c r="B5" i="4336"/>
  <c r="P4" i="4336"/>
  <c r="H2" i="4336"/>
  <c r="P3" i="4336"/>
  <c r="H12" i="4336"/>
  <c r="P2" i="4336"/>
  <c r="H4" i="4336"/>
  <c r="P29" i="4335"/>
  <c r="P25" i="4335"/>
  <c r="P26" i="4335"/>
  <c r="P24" i="4335"/>
  <c r="P27" i="4335"/>
  <c r="P23" i="4335"/>
  <c r="P19" i="4335"/>
  <c r="P22" i="4335"/>
  <c r="P21" i="4335"/>
  <c r="P17" i="4335"/>
  <c r="C35" i="4335"/>
  <c r="B30" i="4335"/>
  <c r="C21" i="4335"/>
  <c r="C20" i="4335"/>
  <c r="H52" i="4335"/>
  <c r="C19" i="4335"/>
  <c r="B29" i="4335"/>
  <c r="C18" i="4335"/>
  <c r="C17" i="4335"/>
  <c r="C16" i="4335"/>
  <c r="C15" i="4335"/>
  <c r="B13" i="4335"/>
  <c r="P12" i="4335"/>
  <c r="B12" i="4335"/>
  <c r="P11" i="4335"/>
  <c r="B11" i="4335"/>
  <c r="P10" i="4335"/>
  <c r="H4" i="4335"/>
  <c r="C10" i="4335"/>
  <c r="C9" i="4335"/>
  <c r="H11" i="4335"/>
  <c r="C8" i="4335"/>
  <c r="P7" i="4335"/>
  <c r="B7" i="4335"/>
  <c r="P6" i="4335"/>
  <c r="P5" i="4335"/>
  <c r="H7" i="4335"/>
  <c r="B5" i="4335"/>
  <c r="P4" i="4335"/>
  <c r="P3" i="4335"/>
  <c r="P2" i="4335"/>
  <c r="P19" i="4334"/>
  <c r="P23" i="4334"/>
  <c r="P20" i="4334"/>
  <c r="P15" i="4334"/>
  <c r="C35" i="4334"/>
  <c r="B30" i="4334"/>
  <c r="C21" i="4334"/>
  <c r="C20" i="4334"/>
  <c r="H52" i="4334"/>
  <c r="C19" i="4334"/>
  <c r="B29" i="4334"/>
  <c r="C18" i="4334"/>
  <c r="C17" i="4334"/>
  <c r="C16" i="4334"/>
  <c r="C15" i="4334"/>
  <c r="B13" i="4334"/>
  <c r="P12" i="4334"/>
  <c r="B12" i="4334"/>
  <c r="P11" i="4334"/>
  <c r="B11" i="4334"/>
  <c r="P10" i="4334"/>
  <c r="H4" i="4334"/>
  <c r="C10" i="4334"/>
  <c r="C9" i="4334"/>
  <c r="H11" i="4334"/>
  <c r="C8" i="4334"/>
  <c r="P7" i="4334"/>
  <c r="B7" i="4334"/>
  <c r="P6" i="4334"/>
  <c r="P5" i="4334"/>
  <c r="H5" i="4334"/>
  <c r="B5" i="4334"/>
  <c r="P4" i="4334"/>
  <c r="P3" i="4334"/>
  <c r="P2" i="4334"/>
  <c r="P17" i="4333"/>
  <c r="P16" i="4333"/>
  <c r="P15" i="4333"/>
  <c r="C35" i="4333"/>
  <c r="B30" i="4333"/>
  <c r="C21" i="4333"/>
  <c r="C20" i="4333"/>
  <c r="H49" i="4333"/>
  <c r="C19" i="4333"/>
  <c r="B29" i="4333"/>
  <c r="C18" i="4333"/>
  <c r="C17" i="4333"/>
  <c r="C16" i="4333"/>
  <c r="C15" i="4333"/>
  <c r="B13" i="4333"/>
  <c r="P12" i="4333"/>
  <c r="B12" i="4333"/>
  <c r="P11" i="4333"/>
  <c r="B11" i="4333"/>
  <c r="P10" i="4333"/>
  <c r="H10" i="4333"/>
  <c r="C10" i="4333"/>
  <c r="C9" i="4333"/>
  <c r="C8" i="4333"/>
  <c r="P7" i="4333"/>
  <c r="B7" i="4333"/>
  <c r="P6" i="4333"/>
  <c r="P5" i="4333"/>
  <c r="B5" i="4333"/>
  <c r="P4" i="4333"/>
  <c r="P3" i="4333"/>
  <c r="P2" i="4333"/>
  <c r="P28" i="4332"/>
  <c r="P27" i="4332"/>
  <c r="P20" i="4332"/>
  <c r="P29" i="4332"/>
  <c r="P26" i="4332"/>
  <c r="P30" i="4332"/>
  <c r="P24" i="4332"/>
  <c r="P23" i="4332"/>
  <c r="P25" i="4332"/>
  <c r="P16" i="4332"/>
  <c r="P15" i="4332"/>
  <c r="H52" i="4332"/>
  <c r="H5" i="4332"/>
  <c r="C49" i="4332"/>
  <c r="H50" i="4332"/>
  <c r="C48" i="4332"/>
  <c r="C47" i="4332"/>
  <c r="H48" i="4332"/>
  <c r="C45" i="4332"/>
  <c r="H32" i="4332"/>
  <c r="C44" i="4332"/>
  <c r="C43" i="4332"/>
  <c r="H45" i="4332"/>
  <c r="C41" i="4332"/>
  <c r="H43" i="4332"/>
  <c r="C40" i="4332"/>
  <c r="C39" i="4332"/>
  <c r="H41" i="4332"/>
  <c r="C37" i="4332"/>
  <c r="H39" i="4332"/>
  <c r="H38" i="4332"/>
  <c r="C35" i="4332"/>
  <c r="H37" i="4332"/>
  <c r="H31" i="4332"/>
  <c r="H20" i="4332"/>
  <c r="B30" i="4332"/>
  <c r="H18" i="4332"/>
  <c r="H27" i="4332"/>
  <c r="B28" i="4332"/>
  <c r="H29" i="4332"/>
  <c r="C26" i="4332"/>
  <c r="H28" i="4332"/>
  <c r="C25" i="4332"/>
  <c r="H12" i="4332"/>
  <c r="C24" i="4332"/>
  <c r="H26" i="4332"/>
  <c r="C22" i="4332"/>
  <c r="H14" i="4332"/>
  <c r="C21" i="4332"/>
  <c r="H35" i="4332"/>
  <c r="C20" i="4332"/>
  <c r="H15" i="4332"/>
  <c r="C19" i="4332"/>
  <c r="B29" i="4332"/>
  <c r="H33" i="4332"/>
  <c r="C18" i="4332"/>
  <c r="H19" i="4332"/>
  <c r="C17" i="4332"/>
  <c r="C16" i="4332"/>
  <c r="H23" i="4332"/>
  <c r="C15" i="4332"/>
  <c r="H34" i="4332"/>
  <c r="H22" i="4332"/>
  <c r="B13" i="4332"/>
  <c r="P12" i="4332"/>
  <c r="H25" i="4332"/>
  <c r="B12" i="4332"/>
  <c r="P11" i="4332"/>
  <c r="H24" i="4332"/>
  <c r="B11" i="4332"/>
  <c r="P10" i="4332"/>
  <c r="H3" i="4332"/>
  <c r="C10" i="4332"/>
  <c r="H13" i="4332"/>
  <c r="C9" i="4332"/>
  <c r="H11" i="4332"/>
  <c r="C8" i="4332"/>
  <c r="P7" i="4332"/>
  <c r="H9" i="4332"/>
  <c r="B7" i="4332"/>
  <c r="P6" i="4332"/>
  <c r="H6" i="4332"/>
  <c r="P5" i="4332"/>
  <c r="H7" i="4332"/>
  <c r="B5" i="4332"/>
  <c r="P4" i="4332"/>
  <c r="H2" i="4332"/>
  <c r="P3" i="4332"/>
  <c r="H10" i="4332"/>
  <c r="P2" i="4332"/>
  <c r="H4" i="4332"/>
  <c r="P35" i="4331"/>
  <c r="P34" i="4331"/>
  <c r="P29" i="4331"/>
  <c r="P27" i="4331"/>
  <c r="P33" i="4331"/>
  <c r="P31" i="4331"/>
  <c r="P25" i="4331"/>
  <c r="P23" i="4331"/>
  <c r="P26" i="4331"/>
  <c r="P28" i="4331"/>
  <c r="P22" i="4331"/>
  <c r="P17" i="4331"/>
  <c r="P15" i="4331"/>
  <c r="C35" i="4331"/>
  <c r="B30" i="4331"/>
  <c r="C21" i="4331"/>
  <c r="C20" i="4331"/>
  <c r="H51" i="4331"/>
  <c r="C19" i="4331"/>
  <c r="B29" i="4331"/>
  <c r="C18" i="4331"/>
  <c r="C17" i="4331"/>
  <c r="C16" i="4331"/>
  <c r="C15" i="4331"/>
  <c r="B13" i="4331"/>
  <c r="P12" i="4331"/>
  <c r="B12" i="4331"/>
  <c r="P11" i="4331"/>
  <c r="B11" i="4331"/>
  <c r="P10" i="4331"/>
  <c r="H3" i="4331"/>
  <c r="C10" i="4331"/>
  <c r="C9" i="4331"/>
  <c r="C8" i="4331"/>
  <c r="P7" i="4331"/>
  <c r="B7" i="4331"/>
  <c r="P6" i="4331"/>
  <c r="P5" i="4331"/>
  <c r="B5" i="4331"/>
  <c r="P4" i="4331"/>
  <c r="P3" i="4331"/>
  <c r="P2" i="4331"/>
  <c r="B14" i="4340" l="1"/>
  <c r="B14" i="4344"/>
  <c r="H10" i="4344"/>
  <c r="C38" i="4344"/>
  <c r="H17" i="4344"/>
  <c r="H2" i="4344"/>
  <c r="H16" i="4344"/>
  <c r="C24" i="4344"/>
  <c r="H36" i="4344"/>
  <c r="H45" i="4344"/>
  <c r="H48" i="4344"/>
  <c r="H18" i="4344"/>
  <c r="H26" i="4344"/>
  <c r="C25" i="4344"/>
  <c r="H42" i="4344"/>
  <c r="H46" i="4344"/>
  <c r="H49" i="4344"/>
  <c r="H15" i="4344"/>
  <c r="H21" i="4344"/>
  <c r="C40" i="4344"/>
  <c r="C48" i="4344"/>
  <c r="C26" i="4344"/>
  <c r="H39" i="4344"/>
  <c r="H50" i="4344"/>
  <c r="H5" i="4344"/>
  <c r="H12" i="4344"/>
  <c r="H25" i="4344"/>
  <c r="H30" i="4344"/>
  <c r="H31" i="4344"/>
  <c r="H33" i="4344"/>
  <c r="C37" i="4344"/>
  <c r="C41" i="4344"/>
  <c r="C45" i="4344"/>
  <c r="C49" i="4344"/>
  <c r="H28" i="4344"/>
  <c r="H20" i="4344"/>
  <c r="H38" i="4344"/>
  <c r="C44" i="4344"/>
  <c r="H3" i="4344"/>
  <c r="H27" i="4344"/>
  <c r="C22" i="4344"/>
  <c r="H43" i="4344"/>
  <c r="H24" i="4344"/>
  <c r="H11" i="4344"/>
  <c r="H14" i="4344"/>
  <c r="H19" i="4344"/>
  <c r="C23" i="4344"/>
  <c r="B27" i="4344"/>
  <c r="H34" i="4344"/>
  <c r="H40" i="4344"/>
  <c r="H44" i="4344"/>
  <c r="H47" i="4344"/>
  <c r="H51" i="4344"/>
  <c r="H23" i="4344"/>
  <c r="H35" i="4344"/>
  <c r="C42" i="4344"/>
  <c r="C46" i="4344"/>
  <c r="H8" i="4344"/>
  <c r="H22" i="4344"/>
  <c r="B28" i="4344"/>
  <c r="H41" i="4344"/>
  <c r="H6" i="4344"/>
  <c r="H29" i="4344"/>
  <c r="H13" i="4344"/>
  <c r="H32" i="4344"/>
  <c r="H37" i="4344"/>
  <c r="C39" i="4344"/>
  <c r="C43" i="4344"/>
  <c r="C47" i="4344"/>
  <c r="B14" i="4343"/>
  <c r="H19" i="4343"/>
  <c r="H36" i="4343"/>
  <c r="C42" i="4343"/>
  <c r="H21" i="4343"/>
  <c r="H8" i="4343"/>
  <c r="H22" i="4343"/>
  <c r="B28" i="4343"/>
  <c r="H41" i="4343"/>
  <c r="H44" i="4343"/>
  <c r="H48" i="4343"/>
  <c r="H23" i="4343"/>
  <c r="H32" i="4343"/>
  <c r="C25" i="4343"/>
  <c r="H29" i="4343"/>
  <c r="H45" i="4343"/>
  <c r="H49" i="4343"/>
  <c r="H33" i="4343"/>
  <c r="H30" i="4343"/>
  <c r="H38" i="4343"/>
  <c r="C44" i="4343"/>
  <c r="H50" i="4343"/>
  <c r="H7" i="4343"/>
  <c r="H12" i="4343"/>
  <c r="H25" i="4343"/>
  <c r="H35" i="4343"/>
  <c r="H26" i="4343"/>
  <c r="H20" i="4343"/>
  <c r="C37" i="4343"/>
  <c r="C41" i="4343"/>
  <c r="C45" i="4343"/>
  <c r="C49" i="4343"/>
  <c r="H13" i="4343"/>
  <c r="H16" i="4343"/>
  <c r="C40" i="4343"/>
  <c r="C48" i="4343"/>
  <c r="H4" i="4343"/>
  <c r="H24" i="4343"/>
  <c r="C22" i="4343"/>
  <c r="C26" i="4343"/>
  <c r="H39" i="4343"/>
  <c r="H42" i="4343"/>
  <c r="H46" i="4343"/>
  <c r="H10" i="4343"/>
  <c r="H15" i="4343"/>
  <c r="H18" i="4343"/>
  <c r="C23" i="4343"/>
  <c r="B27" i="4343"/>
  <c r="H28" i="4343"/>
  <c r="H40" i="4343"/>
  <c r="H43" i="4343"/>
  <c r="H47" i="4343"/>
  <c r="H51" i="4343"/>
  <c r="H9" i="4343"/>
  <c r="C38" i="4343"/>
  <c r="C46" i="4343"/>
  <c r="H2" i="4343"/>
  <c r="H17" i="4343"/>
  <c r="C24" i="4343"/>
  <c r="H31" i="4343"/>
  <c r="H5" i="4343"/>
  <c r="H34" i="4343"/>
  <c r="H14" i="4343"/>
  <c r="H27" i="4343"/>
  <c r="H37" i="4343"/>
  <c r="C39" i="4343"/>
  <c r="C43" i="4343"/>
  <c r="C47" i="4343"/>
  <c r="B14" i="4342"/>
  <c r="H27" i="4342"/>
  <c r="H33" i="4342"/>
  <c r="C42" i="4342"/>
  <c r="H51" i="4342"/>
  <c r="H8" i="4342"/>
  <c r="H17" i="4342"/>
  <c r="H21" i="4342"/>
  <c r="C24" i="4342"/>
  <c r="H34" i="4342"/>
  <c r="H43" i="4342"/>
  <c r="H47" i="4342"/>
  <c r="H15" i="4342"/>
  <c r="H18" i="4342"/>
  <c r="C25" i="4342"/>
  <c r="H40" i="4342"/>
  <c r="H44" i="4342"/>
  <c r="H48" i="4342"/>
  <c r="H22" i="4342"/>
  <c r="H28" i="4342"/>
  <c r="H36" i="4342"/>
  <c r="C44" i="4342"/>
  <c r="C26" i="4342"/>
  <c r="H37" i="4342"/>
  <c r="H49" i="4342"/>
  <c r="H6" i="4342"/>
  <c r="H12" i="4342"/>
  <c r="H16" i="4342"/>
  <c r="H26" i="4342"/>
  <c r="H29" i="4342"/>
  <c r="H31" i="4342"/>
  <c r="C37" i="4342"/>
  <c r="C41" i="4342"/>
  <c r="C45" i="4342"/>
  <c r="C49" i="4342"/>
  <c r="H25" i="4342"/>
  <c r="H14" i="4342"/>
  <c r="C40" i="4342"/>
  <c r="C48" i="4342"/>
  <c r="H2" i="4342"/>
  <c r="H19" i="4342"/>
  <c r="C22" i="4342"/>
  <c r="H41" i="4342"/>
  <c r="H45" i="4342"/>
  <c r="H11" i="4342"/>
  <c r="H20" i="4342"/>
  <c r="H23" i="4342"/>
  <c r="C23" i="4342"/>
  <c r="B27" i="4342"/>
  <c r="H32" i="4342"/>
  <c r="H38" i="4342"/>
  <c r="H42" i="4342"/>
  <c r="H46" i="4342"/>
  <c r="H50" i="4342"/>
  <c r="H7" i="4342"/>
  <c r="C38" i="4342"/>
  <c r="C46" i="4342"/>
  <c r="H3" i="4342"/>
  <c r="B28" i="4342"/>
  <c r="H39" i="4342"/>
  <c r="H13" i="4342"/>
  <c r="H24" i="4342"/>
  <c r="H10" i="4342"/>
  <c r="H30" i="4342"/>
  <c r="H35" i="4342"/>
  <c r="C39" i="4342"/>
  <c r="C43" i="4342"/>
  <c r="C47" i="4342"/>
  <c r="B14" i="4341"/>
  <c r="H8" i="4341"/>
  <c r="H17" i="4341"/>
  <c r="H9" i="4341"/>
  <c r="H22" i="4341"/>
  <c r="H19" i="4341"/>
  <c r="C24" i="4341"/>
  <c r="B28" i="4341"/>
  <c r="H40" i="4341"/>
  <c r="H44" i="4341"/>
  <c r="H48" i="4341"/>
  <c r="H21" i="4341"/>
  <c r="H33" i="4341"/>
  <c r="C25" i="4341"/>
  <c r="H41" i="4341"/>
  <c r="H45" i="4341"/>
  <c r="H49" i="4341"/>
  <c r="H34" i="4341"/>
  <c r="H29" i="4341"/>
  <c r="H31" i="4341"/>
  <c r="C40" i="4341"/>
  <c r="C48" i="4341"/>
  <c r="H50" i="4341"/>
  <c r="H5" i="4341"/>
  <c r="H13" i="4341"/>
  <c r="H28" i="4341"/>
  <c r="H24" i="4341"/>
  <c r="H30" i="4341"/>
  <c r="H20" i="4341"/>
  <c r="C37" i="4341"/>
  <c r="C41" i="4341"/>
  <c r="C45" i="4341"/>
  <c r="C49" i="4341"/>
  <c r="H11" i="4341"/>
  <c r="H14" i="4341"/>
  <c r="H15" i="4341"/>
  <c r="C44" i="4341"/>
  <c r="H4" i="4341"/>
  <c r="H23" i="4341"/>
  <c r="C22" i="4341"/>
  <c r="C26" i="4341"/>
  <c r="H38" i="4341"/>
  <c r="H42" i="4341"/>
  <c r="H46" i="4341"/>
  <c r="H10" i="4341"/>
  <c r="H16" i="4341"/>
  <c r="H18" i="4341"/>
  <c r="C23" i="4341"/>
  <c r="B27" i="4341"/>
  <c r="H26" i="4341"/>
  <c r="H39" i="4341"/>
  <c r="H43" i="4341"/>
  <c r="H47" i="4341"/>
  <c r="H51" i="4341"/>
  <c r="H25" i="4341"/>
  <c r="H36" i="4341"/>
  <c r="C38" i="4341"/>
  <c r="C42" i="4341"/>
  <c r="C46" i="4341"/>
  <c r="H2" i="4341"/>
  <c r="H32" i="4341"/>
  <c r="H7" i="4341"/>
  <c r="H35" i="4341"/>
  <c r="H12" i="4341"/>
  <c r="H27" i="4341"/>
  <c r="H37" i="4341"/>
  <c r="C39" i="4341"/>
  <c r="C43" i="4341"/>
  <c r="C47" i="4341"/>
  <c r="H23" i="4340"/>
  <c r="C25" i="4340"/>
  <c r="H49" i="4340"/>
  <c r="H5" i="4340"/>
  <c r="H11" i="4340"/>
  <c r="H25" i="4340"/>
  <c r="H15" i="4340"/>
  <c r="H30" i="4340"/>
  <c r="H19" i="4340"/>
  <c r="H37" i="4340"/>
  <c r="C40" i="4340"/>
  <c r="C44" i="4340"/>
  <c r="C48" i="4340"/>
  <c r="H17" i="4340"/>
  <c r="H41" i="4340"/>
  <c r="H45" i="4340"/>
  <c r="H4" i="4340"/>
  <c r="H24" i="4340"/>
  <c r="C22" i="4340"/>
  <c r="C26" i="4340"/>
  <c r="H38" i="4340"/>
  <c r="H42" i="4340"/>
  <c r="H46" i="4340"/>
  <c r="H50" i="4340"/>
  <c r="H28" i="4340"/>
  <c r="H31" i="4340"/>
  <c r="H20" i="4340"/>
  <c r="C37" i="4340"/>
  <c r="C41" i="4340"/>
  <c r="C45" i="4340"/>
  <c r="C49" i="4340"/>
  <c r="H8" i="4340"/>
  <c r="H13" i="4340"/>
  <c r="H26" i="4340"/>
  <c r="C23" i="4340"/>
  <c r="B27" i="4340"/>
  <c r="H33" i="4340"/>
  <c r="H39" i="4340"/>
  <c r="H43" i="4340"/>
  <c r="H47" i="4340"/>
  <c r="H51" i="4340"/>
  <c r="H29" i="4340"/>
  <c r="H7" i="4340"/>
  <c r="H34" i="4340"/>
  <c r="C38" i="4340"/>
  <c r="C42" i="4340"/>
  <c r="C46" i="4340"/>
  <c r="H16" i="4340"/>
  <c r="H2" i="4340"/>
  <c r="H9" i="4340"/>
  <c r="H22" i="4340"/>
  <c r="H14" i="4340"/>
  <c r="C24" i="4340"/>
  <c r="B28" i="4340"/>
  <c r="H35" i="4340"/>
  <c r="H40" i="4340"/>
  <c r="H44" i="4340"/>
  <c r="H48" i="4340"/>
  <c r="B14" i="4339"/>
  <c r="H31" i="4339"/>
  <c r="H9" i="4339"/>
  <c r="H36" i="4339"/>
  <c r="C38" i="4339"/>
  <c r="C42" i="4339"/>
  <c r="C46" i="4339"/>
  <c r="H20" i="4339"/>
  <c r="H2" i="4339"/>
  <c r="H8" i="4339"/>
  <c r="H22" i="4339"/>
  <c r="H18" i="4339"/>
  <c r="C24" i="4339"/>
  <c r="B28" i="4339"/>
  <c r="H32" i="4339"/>
  <c r="H41" i="4339"/>
  <c r="H44" i="4339"/>
  <c r="H48" i="4339"/>
  <c r="H5" i="4339"/>
  <c r="H35" i="4339"/>
  <c r="H13" i="4339"/>
  <c r="H29" i="4339"/>
  <c r="H37" i="4339"/>
  <c r="C39" i="4339"/>
  <c r="C43" i="4339"/>
  <c r="C47" i="4339"/>
  <c r="H52" i="4339"/>
  <c r="H21" i="4339"/>
  <c r="H30" i="4339"/>
  <c r="C25" i="4339"/>
  <c r="H42" i="4339"/>
  <c r="H45" i="4339"/>
  <c r="H49" i="4339"/>
  <c r="H7" i="4339"/>
  <c r="H10" i="4339"/>
  <c r="H34" i="4339"/>
  <c r="H15" i="4339"/>
  <c r="H27" i="4339"/>
  <c r="H17" i="4339"/>
  <c r="H38" i="4339"/>
  <c r="C40" i="4339"/>
  <c r="C44" i="4339"/>
  <c r="C48" i="4339"/>
  <c r="H4" i="4339"/>
  <c r="H19" i="4339"/>
  <c r="C22" i="4339"/>
  <c r="C26" i="4339"/>
  <c r="H39" i="4339"/>
  <c r="H33" i="4339"/>
  <c r="H46" i="4339"/>
  <c r="H50" i="4339"/>
  <c r="H6" i="4339"/>
  <c r="H11" i="4339"/>
  <c r="H24" i="4339"/>
  <c r="H25" i="4339"/>
  <c r="H28" i="4339"/>
  <c r="H23" i="4339"/>
  <c r="C37" i="4339"/>
  <c r="C41" i="4339"/>
  <c r="C45" i="4339"/>
  <c r="C49" i="4339"/>
  <c r="H12" i="4339"/>
  <c r="H14" i="4339"/>
  <c r="H16" i="4339"/>
  <c r="C23" i="4339"/>
  <c r="B27" i="4339"/>
  <c r="H26" i="4339"/>
  <c r="H40" i="4339"/>
  <c r="H43" i="4339"/>
  <c r="H47" i="4339"/>
  <c r="B14" i="4338"/>
  <c r="H24" i="4338"/>
  <c r="H35" i="4338"/>
  <c r="C42" i="4338"/>
  <c r="H51" i="4338"/>
  <c r="H2" i="4338"/>
  <c r="H8" i="4338"/>
  <c r="H20" i="4338"/>
  <c r="B28" i="4338"/>
  <c r="H41" i="4338"/>
  <c r="H44" i="4338"/>
  <c r="H47" i="4338"/>
  <c r="H26" i="4338"/>
  <c r="H31" i="4338"/>
  <c r="C25" i="4338"/>
  <c r="H42" i="4338"/>
  <c r="H45" i="4338"/>
  <c r="H48" i="4338"/>
  <c r="H32" i="4338"/>
  <c r="H13" i="4338"/>
  <c r="H18" i="4338"/>
  <c r="H38" i="4338"/>
  <c r="C44" i="4338"/>
  <c r="H4" i="4338"/>
  <c r="H49" i="4338"/>
  <c r="H6" i="4338"/>
  <c r="H12" i="4338"/>
  <c r="H19" i="4338"/>
  <c r="H27" i="4338"/>
  <c r="H22" i="4338"/>
  <c r="H34" i="4338"/>
  <c r="C37" i="4338"/>
  <c r="C41" i="4338"/>
  <c r="C45" i="4338"/>
  <c r="C49" i="4338"/>
  <c r="H25" i="4338"/>
  <c r="C40" i="4338"/>
  <c r="C48" i="4338"/>
  <c r="H21" i="4338"/>
  <c r="C22" i="4338"/>
  <c r="C26" i="4338"/>
  <c r="H39" i="4338"/>
  <c r="H29" i="4338"/>
  <c r="H30" i="4338"/>
  <c r="H9" i="4338"/>
  <c r="H16" i="4338"/>
  <c r="H14" i="4338"/>
  <c r="C23" i="4338"/>
  <c r="B27" i="4338"/>
  <c r="H23" i="4338"/>
  <c r="H40" i="4338"/>
  <c r="H43" i="4338"/>
  <c r="H46" i="4338"/>
  <c r="H50" i="4338"/>
  <c r="H11" i="4338"/>
  <c r="C38" i="4338"/>
  <c r="C46" i="4338"/>
  <c r="H17" i="4338"/>
  <c r="C24" i="4338"/>
  <c r="H36" i="4338"/>
  <c r="H5" i="4338"/>
  <c r="H33" i="4338"/>
  <c r="H15" i="4338"/>
  <c r="H28" i="4338"/>
  <c r="H37" i="4338"/>
  <c r="C39" i="4338"/>
  <c r="C43" i="4338"/>
  <c r="C47" i="4338"/>
  <c r="B14" i="4337"/>
  <c r="H24" i="4337"/>
  <c r="H32" i="4337"/>
  <c r="C42" i="4337"/>
  <c r="C46" i="4337"/>
  <c r="H7" i="4337"/>
  <c r="B28" i="4337"/>
  <c r="H38" i="4337"/>
  <c r="H46" i="4337"/>
  <c r="H13" i="4337"/>
  <c r="H16" i="4337"/>
  <c r="C25" i="4337"/>
  <c r="H39" i="4337"/>
  <c r="H43" i="4337"/>
  <c r="H47" i="4337"/>
  <c r="H22" i="4337"/>
  <c r="H29" i="4337"/>
  <c r="C40" i="4337"/>
  <c r="C44" i="4337"/>
  <c r="H2" i="4337"/>
  <c r="H40" i="4337"/>
  <c r="H48" i="4337"/>
  <c r="H5" i="4337"/>
  <c r="H12" i="4337"/>
  <c r="H14" i="4337"/>
  <c r="H23" i="4337"/>
  <c r="H26" i="4337"/>
  <c r="H30" i="4337"/>
  <c r="C37" i="4337"/>
  <c r="C41" i="4337"/>
  <c r="C45" i="4337"/>
  <c r="C49" i="4337"/>
  <c r="H19" i="4337"/>
  <c r="H25" i="4337"/>
  <c r="H35" i="4337"/>
  <c r="C48" i="4337"/>
  <c r="H17" i="4337"/>
  <c r="C22" i="4337"/>
  <c r="C26" i="4337"/>
  <c r="H36" i="4337"/>
  <c r="H44" i="4337"/>
  <c r="H3" i="4337"/>
  <c r="H18" i="4337"/>
  <c r="H20" i="4337"/>
  <c r="C23" i="4337"/>
  <c r="B27" i="4337"/>
  <c r="H31" i="4337"/>
  <c r="H37" i="4337"/>
  <c r="H41" i="4337"/>
  <c r="H45" i="4337"/>
  <c r="H49" i="4337"/>
  <c r="H27" i="4337"/>
  <c r="C38" i="4337"/>
  <c r="H50" i="4337"/>
  <c r="H8" i="4337"/>
  <c r="H9" i="4337"/>
  <c r="H15" i="4337"/>
  <c r="C24" i="4337"/>
  <c r="H33" i="4337"/>
  <c r="H42" i="4337"/>
  <c r="H51" i="4337"/>
  <c r="H21" i="4337"/>
  <c r="H10" i="4337"/>
  <c r="H28" i="4337"/>
  <c r="H34" i="4337"/>
  <c r="C39" i="4337"/>
  <c r="C43" i="4337"/>
  <c r="C47" i="4337"/>
  <c r="B14" i="4336"/>
  <c r="B29" i="4336"/>
  <c r="H26" i="4336"/>
  <c r="H9" i="4336"/>
  <c r="H30" i="4336"/>
  <c r="H18" i="4336"/>
  <c r="H23" i="4336"/>
  <c r="C40" i="4336"/>
  <c r="C44" i="4336"/>
  <c r="C48" i="4336"/>
  <c r="H17" i="4336"/>
  <c r="H14" i="4336"/>
  <c r="C23" i="4336"/>
  <c r="B27" i="4336"/>
  <c r="H22" i="4336"/>
  <c r="H38" i="4336"/>
  <c r="H42" i="4336"/>
  <c r="H46" i="4336"/>
  <c r="H50" i="4336"/>
  <c r="H29" i="4336"/>
  <c r="H11" i="4336"/>
  <c r="H34" i="4336"/>
  <c r="C38" i="4336"/>
  <c r="C42" i="4336"/>
  <c r="C46" i="4336"/>
  <c r="H51" i="4336"/>
  <c r="H27" i="4336"/>
  <c r="H16" i="4336"/>
  <c r="H32" i="4336"/>
  <c r="H36" i="4336"/>
  <c r="C39" i="4336"/>
  <c r="C43" i="4336"/>
  <c r="C47" i="4336"/>
  <c r="B14" i="4335"/>
  <c r="H25" i="4335"/>
  <c r="H35" i="4335"/>
  <c r="C42" i="4335"/>
  <c r="H19" i="4335"/>
  <c r="H2" i="4335"/>
  <c r="H18" i="4335"/>
  <c r="C24" i="4335"/>
  <c r="B28" i="4335"/>
  <c r="H40" i="4335"/>
  <c r="H44" i="4335"/>
  <c r="H48" i="4335"/>
  <c r="H21" i="4335"/>
  <c r="H32" i="4335"/>
  <c r="C25" i="4335"/>
  <c r="H41" i="4335"/>
  <c r="H45" i="4335"/>
  <c r="H49" i="4335"/>
  <c r="H29" i="4335"/>
  <c r="H26" i="4335"/>
  <c r="H37" i="4335"/>
  <c r="C44" i="4335"/>
  <c r="C26" i="4335"/>
  <c r="H38" i="4335"/>
  <c r="H50" i="4335"/>
  <c r="H5" i="4335"/>
  <c r="H14" i="4335"/>
  <c r="H23" i="4335"/>
  <c r="H24" i="4335"/>
  <c r="H27" i="4335"/>
  <c r="H22" i="4335"/>
  <c r="C37" i="4335"/>
  <c r="C41" i="4335"/>
  <c r="C45" i="4335"/>
  <c r="C49" i="4335"/>
  <c r="H13" i="4335"/>
  <c r="H17" i="4335"/>
  <c r="C40" i="4335"/>
  <c r="C48" i="4335"/>
  <c r="H3" i="4335"/>
  <c r="H28" i="4335"/>
  <c r="C22" i="4335"/>
  <c r="H42" i="4335"/>
  <c r="H46" i="4335"/>
  <c r="H10" i="4335"/>
  <c r="H16" i="4335"/>
  <c r="H15" i="4335"/>
  <c r="C23" i="4335"/>
  <c r="B27" i="4335"/>
  <c r="H30" i="4335"/>
  <c r="H39" i="4335"/>
  <c r="H43" i="4335"/>
  <c r="H47" i="4335"/>
  <c r="H51" i="4335"/>
  <c r="H9" i="4335"/>
  <c r="C38" i="4335"/>
  <c r="C46" i="4335"/>
  <c r="H8" i="4335"/>
  <c r="H20" i="4335"/>
  <c r="H31" i="4335"/>
  <c r="H6" i="4335"/>
  <c r="H33" i="4335"/>
  <c r="H12" i="4335"/>
  <c r="H34" i="4335"/>
  <c r="H36" i="4335"/>
  <c r="C39" i="4335"/>
  <c r="C43" i="4335"/>
  <c r="C47" i="4335"/>
  <c r="B14" i="4334"/>
  <c r="H10" i="4334"/>
  <c r="C38" i="4334"/>
  <c r="H51" i="4334"/>
  <c r="H9" i="4334"/>
  <c r="H14" i="4334"/>
  <c r="H15" i="4334"/>
  <c r="C24" i="4334"/>
  <c r="H34" i="4334"/>
  <c r="H43" i="4334"/>
  <c r="H47" i="4334"/>
  <c r="H19" i="4334"/>
  <c r="H21" i="4334"/>
  <c r="C25" i="4334"/>
  <c r="H40" i="4334"/>
  <c r="H44" i="4334"/>
  <c r="H48" i="4334"/>
  <c r="H23" i="4334"/>
  <c r="H27" i="4334"/>
  <c r="H36" i="4334"/>
  <c r="C48" i="4334"/>
  <c r="H3" i="4334"/>
  <c r="C26" i="4334"/>
  <c r="H37" i="4334"/>
  <c r="H49" i="4334"/>
  <c r="H6" i="4334"/>
  <c r="H12" i="4334"/>
  <c r="H20" i="4334"/>
  <c r="H26" i="4334"/>
  <c r="H28" i="4334"/>
  <c r="H31" i="4334"/>
  <c r="C37" i="4334"/>
  <c r="C41" i="4334"/>
  <c r="C45" i="4334"/>
  <c r="C49" i="4334"/>
  <c r="H13" i="4334"/>
  <c r="H30" i="4334"/>
  <c r="C40" i="4334"/>
  <c r="C44" i="4334"/>
  <c r="H18" i="4334"/>
  <c r="C22" i="4334"/>
  <c r="H41" i="4334"/>
  <c r="H45" i="4334"/>
  <c r="H8" i="4334"/>
  <c r="H22" i="4334"/>
  <c r="H24" i="4334"/>
  <c r="C23" i="4334"/>
  <c r="B27" i="4334"/>
  <c r="H32" i="4334"/>
  <c r="H38" i="4334"/>
  <c r="H42" i="4334"/>
  <c r="H46" i="4334"/>
  <c r="H50" i="4334"/>
  <c r="H16" i="4334"/>
  <c r="H33" i="4334"/>
  <c r="C42" i="4334"/>
  <c r="C46" i="4334"/>
  <c r="H2" i="4334"/>
  <c r="B28" i="4334"/>
  <c r="H39" i="4334"/>
  <c r="H7" i="4334"/>
  <c r="H25" i="4334"/>
  <c r="H17" i="4334"/>
  <c r="H29" i="4334"/>
  <c r="H35" i="4334"/>
  <c r="C39" i="4334"/>
  <c r="C43" i="4334"/>
  <c r="C47" i="4334"/>
  <c r="B14" i="4333"/>
  <c r="H27" i="4333"/>
  <c r="H32" i="4333"/>
  <c r="C42" i="4333"/>
  <c r="C46" i="4333"/>
  <c r="H50" i="4333"/>
  <c r="H4" i="4333"/>
  <c r="H7" i="4333"/>
  <c r="H13" i="4333"/>
  <c r="H17" i="4333"/>
  <c r="C24" i="4333"/>
  <c r="B28" i="4333"/>
  <c r="H33" i="4333"/>
  <c r="H38" i="4333"/>
  <c r="H42" i="4333"/>
  <c r="H46" i="4333"/>
  <c r="H51" i="4333"/>
  <c r="H20" i="4333"/>
  <c r="H24" i="4333"/>
  <c r="H28" i="4333"/>
  <c r="H34" i="4333"/>
  <c r="C39" i="4333"/>
  <c r="C43" i="4333"/>
  <c r="C47" i="4333"/>
  <c r="H52" i="4333"/>
  <c r="H11" i="4333"/>
  <c r="H14" i="4333"/>
  <c r="C25" i="4333"/>
  <c r="H39" i="4333"/>
  <c r="H43" i="4333"/>
  <c r="H47" i="4333"/>
  <c r="H23" i="4333"/>
  <c r="C38" i="4333"/>
  <c r="H5" i="4333"/>
  <c r="H8" i="4333"/>
  <c r="H18" i="4333"/>
  <c r="H21" i="4333"/>
  <c r="H25" i="4333"/>
  <c r="H29" i="4333"/>
  <c r="H35" i="4333"/>
  <c r="C40" i="4333"/>
  <c r="C44" i="4333"/>
  <c r="C48" i="4333"/>
  <c r="H2" i="4333"/>
  <c r="H15" i="4333"/>
  <c r="C22" i="4333"/>
  <c r="C26" i="4333"/>
  <c r="H36" i="4333"/>
  <c r="H40" i="4333"/>
  <c r="H44" i="4333"/>
  <c r="H48" i="4333"/>
  <c r="H6" i="4333"/>
  <c r="H9" i="4333"/>
  <c r="H12" i="4333"/>
  <c r="H22" i="4333"/>
  <c r="H26" i="4333"/>
  <c r="H30" i="4333"/>
  <c r="C37" i="4333"/>
  <c r="C41" i="4333"/>
  <c r="C45" i="4333"/>
  <c r="C49" i="4333"/>
  <c r="H3" i="4333"/>
  <c r="H16" i="4333"/>
  <c r="H19" i="4333"/>
  <c r="C23" i="4333"/>
  <c r="B27" i="4333"/>
  <c r="H31" i="4333"/>
  <c r="H37" i="4333"/>
  <c r="H41" i="4333"/>
  <c r="H45" i="4333"/>
  <c r="B14" i="4332"/>
  <c r="H42" i="4332"/>
  <c r="H46" i="4332"/>
  <c r="H49" i="4332"/>
  <c r="H16" i="4332"/>
  <c r="H17" i="4332"/>
  <c r="C23" i="4332"/>
  <c r="B27" i="4332"/>
  <c r="H30" i="4332"/>
  <c r="H40" i="4332"/>
  <c r="H44" i="4332"/>
  <c r="H47" i="4332"/>
  <c r="H51" i="4332"/>
  <c r="H21" i="4332"/>
  <c r="H8" i="4332"/>
  <c r="H36" i="4332"/>
  <c r="C38" i="4332"/>
  <c r="C42" i="4332"/>
  <c r="C46" i="4332"/>
  <c r="B14" i="4331"/>
  <c r="H24" i="4331"/>
  <c r="H39" i="4331"/>
  <c r="C42" i="4331"/>
  <c r="H19" i="4331"/>
  <c r="H8" i="4331"/>
  <c r="H20" i="4331"/>
  <c r="B28" i="4331"/>
  <c r="H43" i="4331"/>
  <c r="H5" i="4331"/>
  <c r="H38" i="4331"/>
  <c r="H13" i="4331"/>
  <c r="H30" i="4331"/>
  <c r="H40" i="4331"/>
  <c r="C39" i="4331"/>
  <c r="C43" i="4331"/>
  <c r="C47" i="4331"/>
  <c r="H52" i="4331"/>
  <c r="H22" i="4331"/>
  <c r="H37" i="4331"/>
  <c r="C25" i="4331"/>
  <c r="H35" i="4331"/>
  <c r="H46" i="4331"/>
  <c r="H49" i="4331"/>
  <c r="H9" i="4331"/>
  <c r="C38" i="4331"/>
  <c r="C46" i="4331"/>
  <c r="H2" i="4331"/>
  <c r="H18" i="4331"/>
  <c r="C24" i="4331"/>
  <c r="H31" i="4331"/>
  <c r="H45" i="4331"/>
  <c r="H48" i="4331"/>
  <c r="H7" i="4331"/>
  <c r="H11" i="4331"/>
  <c r="H34" i="4331"/>
  <c r="H14" i="4331"/>
  <c r="H28" i="4331"/>
  <c r="H17" i="4331"/>
  <c r="H33" i="4331"/>
  <c r="C40" i="4331"/>
  <c r="C44" i="4331"/>
  <c r="C48" i="4331"/>
  <c r="H4" i="4331"/>
  <c r="H23" i="4331"/>
  <c r="C22" i="4331"/>
  <c r="C26" i="4331"/>
  <c r="H41" i="4331"/>
  <c r="H36" i="4331"/>
  <c r="H32" i="4331"/>
  <c r="H50" i="4331"/>
  <c r="H6" i="4331"/>
  <c r="H12" i="4331"/>
  <c r="H25" i="4331"/>
  <c r="H27" i="4331"/>
  <c r="H29" i="4331"/>
  <c r="H21" i="4331"/>
  <c r="C37" i="4331"/>
  <c r="C41" i="4331"/>
  <c r="C45" i="4331"/>
  <c r="C49" i="4331"/>
  <c r="H10" i="4331"/>
  <c r="H15" i="4331"/>
  <c r="H16" i="4331"/>
  <c r="C23" i="4331"/>
  <c r="B27" i="4331"/>
  <c r="H26" i="4331"/>
  <c r="H42" i="4331"/>
  <c r="H44" i="4331"/>
  <c r="H47" i="4331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<sst xmlns="http://schemas.openxmlformats.org/spreadsheetml/2006/main" count="5250" uniqueCount="210">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</sst>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全体!$K$2:$K$3881</c:f>
              <c:numCache>
                <c:formatCode>General</c:formatCode>
                <c:ptCount val="38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</c:numCache>
            </c:numRef>
          </c:xVal>
          <c:yVal>
            <c:numRef>
              <c:f>全体!$L$2:$L$3881</c:f>
              <c:numCache>
                <c:formatCode>\+0.0;\-0.0;\±0</c:formatCode>
                <c:ptCount val="388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3E9-B0E0-C2FBEAC63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-22.08365809301117</c:v>
                </c:pt>
                <c:pt idx="1">
                  <c:v>1.0615711252653928</c:v>
                </c:pt>
                <c:pt idx="2">
                  <c:v>3.9281705948372614</c:v>
                </c:pt>
                <c:pt idx="3">
                  <c:v>3.3454987834549876</c:v>
                </c:pt>
                <c:pt idx="4">
                  <c:v>-3.0181086519114686</c:v>
                </c:pt>
                <c:pt idx="5">
                  <c:v>24.009603841536613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6B-436E-A508-625E15334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629</c:v>
                </c:pt>
                <c:pt idx="1">
                  <c:v>1423</c:v>
                </c:pt>
                <c:pt idx="2">
                  <c:v>1695</c:v>
                </c:pt>
                <c:pt idx="3">
                  <c:v>1669</c:v>
                </c:pt>
                <c:pt idx="4">
                  <c:v>1370</c:v>
                </c:pt>
                <c:pt idx="5">
                  <c:v>904</c:v>
                </c:pt>
                <c:pt idx="6">
                  <c:v>516</c:v>
                </c:pt>
                <c:pt idx="7">
                  <c:v>289</c:v>
                </c:pt>
                <c:pt idx="8">
                  <c:v>166</c:v>
                </c:pt>
                <c:pt idx="9">
                  <c:v>84</c:v>
                </c:pt>
                <c:pt idx="10">
                  <c:v>42</c:v>
                </c:pt>
                <c:pt idx="11">
                  <c:v>21</c:v>
                </c:pt>
                <c:pt idx="1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E-4318-B841-65DA54734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全体!$K$2:$K$3881</c:f>
              <c:numCache>
                <c:formatCode>General</c:formatCode>
                <c:ptCount val="38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</c:numCache>
            </c:numRef>
          </c:xVal>
          <c:yVal>
            <c:numRef>
              <c:f>全体!$M$2:$M$3881</c:f>
              <c:numCache>
                <c:formatCode>0</c:formatCode>
                <c:ptCount val="3880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7C-4ACC-931E-BB853F64D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だいち!$K$2:$K$919</c:f>
              <c:numCache>
                <c:formatCode>General</c:formatCode>
                <c:ptCount val="9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</c:numCache>
            </c:numRef>
          </c:xVal>
          <c:yVal>
            <c:numRef>
              <c:f>だいち!$L$2:$L$919</c:f>
              <c:numCache>
                <c:formatCode>\+0.0;\-0.0;\±0</c:formatCode>
                <c:ptCount val="91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6-49C1-9BFC-154E153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1260.4395604395604</c:v>
                </c:pt>
                <c:pt idx="1">
                  <c:v>1235.4330708661416</c:v>
                </c:pt>
                <c:pt idx="2">
                  <c:v>1095.1821386603995</c:v>
                </c:pt>
                <c:pt idx="3">
                  <c:v>1446.6155810983398</c:v>
                </c:pt>
                <c:pt idx="4">
                  <c:v>951.62200282087451</c:v>
                </c:pt>
                <c:pt idx="5">
                  <c:v>1359.8305084745762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30-4991-808B-FBEF6C9E6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154</c:v>
                </c:pt>
                <c:pt idx="1">
                  <c:v>349</c:v>
                </c:pt>
                <c:pt idx="2">
                  <c:v>449</c:v>
                </c:pt>
                <c:pt idx="3">
                  <c:v>447</c:v>
                </c:pt>
                <c:pt idx="4">
                  <c:v>347</c:v>
                </c:pt>
                <c:pt idx="5">
                  <c:v>250</c:v>
                </c:pt>
                <c:pt idx="6">
                  <c:v>144</c:v>
                </c:pt>
                <c:pt idx="7">
                  <c:v>69</c:v>
                </c:pt>
                <c:pt idx="8">
                  <c:v>46</c:v>
                </c:pt>
                <c:pt idx="9">
                  <c:v>21</c:v>
                </c:pt>
                <c:pt idx="10">
                  <c:v>11</c:v>
                </c:pt>
                <c:pt idx="11">
                  <c:v>5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EE-43DA-B874-DFB78957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だいち!$K$2:$K$919</c:f>
              <c:numCache>
                <c:formatCode>General</c:formatCode>
                <c:ptCount val="9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</c:numCache>
            </c:numRef>
          </c:xVal>
          <c:yVal>
            <c:numRef>
              <c:f>だいち!$M$2:$M$919</c:f>
              <c:numCache>
                <c:formatCode>0</c:formatCode>
                <c:ptCount val="91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5-4D4D-B49B-824477398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E-47DE-B994-840A7449B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A-4DF2-B222-539E898AD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1-45AD-89A5-CB04E1D5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EC-4D23-9AB7-79195B05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6-437C-9FFC-133D03C80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7-430A-82FA-A828E916A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C-421D-A303-E33905B5F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A-4DE7-A67A-ECA8D799E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りくと!$L$2:$L$482</c:f>
              <c:numCache>
                <c:formatCode>\+0.0;\-0.0;\±0</c:formatCode>
                <c:ptCount val="48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D-48EB-8BC6-48B034B0E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-735.29411764705878</c:v>
                </c:pt>
                <c:pt idx="1">
                  <c:v>-704.94623655913983</c:v>
                </c:pt>
                <c:pt idx="2">
                  <c:v>149.66139954853273</c:v>
                </c:pt>
                <c:pt idx="3">
                  <c:v>-827.76412776412781</c:v>
                </c:pt>
                <c:pt idx="4">
                  <c:v>-740.27397260273972</c:v>
                </c:pt>
                <c:pt idx="5">
                  <c:v>-1214.0127388535032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0-4B8E-A446-25B77CB9B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198</c:v>
                </c:pt>
                <c:pt idx="3">
                  <c:v>181</c:v>
                </c:pt>
                <c:pt idx="4">
                  <c:v>160</c:v>
                </c:pt>
                <c:pt idx="5">
                  <c:v>116</c:v>
                </c:pt>
                <c:pt idx="6">
                  <c:v>67</c:v>
                </c:pt>
                <c:pt idx="7">
                  <c:v>35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2-42E1-AAAF-74C5452E1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りくと!$M$2:$M$482</c:f>
              <c:numCache>
                <c:formatCode>0</c:formatCode>
                <c:ptCount val="481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65-4302-B120-DAB2CA857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0-4C22-A9F9-C684CDA65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-327.36842105263156</c:v>
                </c:pt>
                <c:pt idx="1">
                  <c:v>129.34782608695653</c:v>
                </c:pt>
                <c:pt idx="2">
                  <c:v>-1184.7058823529412</c:v>
                </c:pt>
                <c:pt idx="3">
                  <c:v>-1301.3333333333333</c:v>
                </c:pt>
                <c:pt idx="4">
                  <c:v>3846.2686567164178</c:v>
                </c:pt>
                <c:pt idx="5">
                  <c:v>-1264.7058823529412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5-4587-8DCD-568B231FD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14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72-4448-89D3-53D12F0CB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いっしー!$M$2:$M$97</c:f>
              <c:numCache>
                <c:formatCode>0</c:formatCode>
                <c:ptCount val="96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2-4CB2-8703-D401C6862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9-4EB4-98E0-DDF123FB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D-43F1-AC4F-F43723EE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C-4004-B6A3-9414AA57F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D-4F22-84CA-7E58FAEFC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たかの!$K$2:$K$376</c:f>
              <c:numCache>
                <c:formatCode>General</c:formatCode>
                <c:ptCount val="3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</c:numCache>
            </c:numRef>
          </c:xVal>
          <c:yVal>
            <c:numRef>
              <c:f>たかの!$L$2:$L$376</c:f>
              <c:numCache>
                <c:formatCode>\+0.0;\-0.0;\±0</c:formatCode>
                <c:ptCount val="37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7-44CF-B4BB-2F35D41C1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130.21390374331551</c:v>
                </c:pt>
                <c:pt idx="1">
                  <c:v>-1698.6338797814208</c:v>
                </c:pt>
                <c:pt idx="2">
                  <c:v>-925.80645161290317</c:v>
                </c:pt>
                <c:pt idx="3">
                  <c:v>-154.01234567901236</c:v>
                </c:pt>
                <c:pt idx="4">
                  <c:v>-539.46488294314383</c:v>
                </c:pt>
                <c:pt idx="5">
                  <c:v>-892.4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F-4066-97BD-13D6A6B08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98</c:v>
                </c:pt>
                <c:pt idx="1">
                  <c:v>199</c:v>
                </c:pt>
                <c:pt idx="2">
                  <c:v>179</c:v>
                </c:pt>
                <c:pt idx="3">
                  <c:v>168</c:v>
                </c:pt>
                <c:pt idx="4">
                  <c:v>118</c:v>
                </c:pt>
                <c:pt idx="5">
                  <c:v>58</c:v>
                </c:pt>
                <c:pt idx="6">
                  <c:v>35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A-4D1A-B22D-7616B255C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たかの!$K$2:$K$376</c:f>
              <c:numCache>
                <c:formatCode>General</c:formatCode>
                <c:ptCount val="3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</c:numCache>
            </c:numRef>
          </c:xVal>
          <c:yVal>
            <c:numRef>
              <c:f>たかの!$M$2:$M$376</c:f>
              <c:numCache>
                <c:formatCode>0</c:formatCode>
                <c:ptCount val="375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8-466A-B3A0-6A0EFC7FE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ただ!$K$2:$K$596</c:f>
              <c:numCache>
                <c:formatCode>General</c:formatCode>
                <c:ptCount val="5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</c:numCache>
            </c:numRef>
          </c:xVal>
          <c:yVal>
            <c:numRef>
              <c:f>ただ!$L$2:$L$596</c:f>
              <c:numCache>
                <c:formatCode>\+0.0;\-0.0;\±0</c:formatCode>
                <c:ptCount val="5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E-4F19-9CC1-3643331F2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-511.92504258943779</c:v>
                </c:pt>
                <c:pt idx="1">
                  <c:v>-141.68126094570928</c:v>
                </c:pt>
                <c:pt idx="2">
                  <c:v>241.40480591497229</c:v>
                </c:pt>
                <c:pt idx="3">
                  <c:v>-634.52380952380952</c:v>
                </c:pt>
                <c:pt idx="4">
                  <c:v>-287.96498905908095</c:v>
                </c:pt>
                <c:pt idx="5">
                  <c:v>2.0671834625322996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C5-481C-A820-9322696E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102</c:v>
                </c:pt>
                <c:pt idx="1">
                  <c:v>268</c:v>
                </c:pt>
                <c:pt idx="2">
                  <c:v>301</c:v>
                </c:pt>
                <c:pt idx="3">
                  <c:v>269</c:v>
                </c:pt>
                <c:pt idx="4">
                  <c:v>201</c:v>
                </c:pt>
                <c:pt idx="5">
                  <c:v>120</c:v>
                </c:pt>
                <c:pt idx="6">
                  <c:v>64</c:v>
                </c:pt>
                <c:pt idx="7">
                  <c:v>42</c:v>
                </c:pt>
                <c:pt idx="8">
                  <c:v>21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F-4483-9295-E224FC711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ただ!$K$2:$K$596</c:f>
              <c:numCache>
                <c:formatCode>General</c:formatCode>
                <c:ptCount val="5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</c:numCache>
            </c:numRef>
          </c:xVal>
          <c:yVal>
            <c:numRef>
              <c:f>ただ!$M$2:$M$596</c:f>
              <c:numCache>
                <c:formatCode>0</c:formatCode>
                <c:ptCount val="595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B-46F5-B71E-F50F087B0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9-4BBA-AAF7-B1C3BE921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38-4BF8-ABF4-6553C9F6D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D-4635-B42A-706AF838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35-4379-AE47-650FC0BF7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れんたろう!$K$2:$K$553</c:f>
              <c:numCache>
                <c:formatCode>General</c:formatCode>
                <c:ptCount val="5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</c:numCache>
            </c:numRef>
          </c:xVal>
          <c:yVal>
            <c:numRef>
              <c:f>れんたろう!$L$2:$L$553</c:f>
              <c:numCache>
                <c:formatCode>\+0.0;\-0.0;\±0</c:formatCode>
                <c:ptCount val="55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8-4D80-ABD7-D726F248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462.43093922651934</c:v>
                </c:pt>
                <c:pt idx="1">
                  <c:v>-501.49812734082394</c:v>
                </c:pt>
                <c:pt idx="2">
                  <c:v>193.1726907630522</c:v>
                </c:pt>
                <c:pt idx="3">
                  <c:v>481.14035087719299</c:v>
                </c:pt>
                <c:pt idx="4">
                  <c:v>-376.90476190476193</c:v>
                </c:pt>
                <c:pt idx="5">
                  <c:v>703.21637426900588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D-49BC-8261-F18C6F0A0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123</c:v>
                </c:pt>
                <c:pt idx="2">
                  <c:v>191</c:v>
                </c:pt>
                <c:pt idx="3">
                  <c:v>252</c:v>
                </c:pt>
                <c:pt idx="4">
                  <c:v>240</c:v>
                </c:pt>
                <c:pt idx="5">
                  <c:v>153</c:v>
                </c:pt>
                <c:pt idx="6">
                  <c:v>93</c:v>
                </c:pt>
                <c:pt idx="7">
                  <c:v>61</c:v>
                </c:pt>
                <c:pt idx="8">
                  <c:v>39</c:v>
                </c:pt>
                <c:pt idx="9">
                  <c:v>14</c:v>
                </c:pt>
                <c:pt idx="10">
                  <c:v>8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5-46DC-A3C0-D22C4C1AF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れんたろう!$K$2:$K$553</c:f>
              <c:numCache>
                <c:formatCode>General</c:formatCode>
                <c:ptCount val="5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</c:numCache>
            </c:numRef>
          </c:xVal>
          <c:yVal>
            <c:numRef>
              <c:f>れんたろう!$M$2:$M$553</c:f>
              <c:numCache>
                <c:formatCode>0</c:formatCode>
                <c:ptCount val="55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C-4FE8-A320-5C4109CC2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C-406A-ABCC-87C230E9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A-4B34-A119-6564FEDCF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DE-427C-85C6-3C74192F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98-4286-9D1A-96C870A62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まっつん!$K$2:$K$433</c:f>
              <c:numCache>
                <c:formatCode>General</c:formatCode>
                <c:ptCount val="4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</c:numCache>
            </c:numRef>
          </c:xVal>
          <c:yVal>
            <c:numRef>
              <c:f>まっつん!$L$2:$L$433</c:f>
              <c:numCache>
                <c:formatCode>\+0.0;\-0.0;\±0</c:formatCode>
                <c:ptCount val="4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0-4CB4-BF97-0D405EFFF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-102.79069767441861</c:v>
                </c:pt>
                <c:pt idx="1">
                  <c:v>606.61938534278954</c:v>
                </c:pt>
                <c:pt idx="2">
                  <c:v>-456.89223057644108</c:v>
                </c:pt>
                <c:pt idx="3">
                  <c:v>-200</c:v>
                </c:pt>
                <c:pt idx="4">
                  <c:v>-693.43283582089555</c:v>
                </c:pt>
                <c:pt idx="5">
                  <c:v>-544.60431654676256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B-443E-9A5B-3981F126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65</c:v>
                </c:pt>
                <c:pt idx="1">
                  <c:v>156</c:v>
                </c:pt>
                <c:pt idx="2">
                  <c:v>186</c:v>
                </c:pt>
                <c:pt idx="3">
                  <c:v>175</c:v>
                </c:pt>
                <c:pt idx="4">
                  <c:v>137</c:v>
                </c:pt>
                <c:pt idx="5">
                  <c:v>92</c:v>
                </c:pt>
                <c:pt idx="6">
                  <c:v>55</c:v>
                </c:pt>
                <c:pt idx="7">
                  <c:v>27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7-4B85-BF37-4A24CE9A1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まっつん!$K$2:$K$433</c:f>
              <c:numCache>
                <c:formatCode>General</c:formatCode>
                <c:ptCount val="4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</c:numCache>
            </c:numRef>
          </c:xVal>
          <c:yVal>
            <c:numRef>
              <c:f>まっつん!$M$2:$M$433</c:f>
              <c:numCache>
                <c:formatCode>0</c:formatCode>
                <c:ptCount val="432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F-4A4C-812C-B85C288F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E-4989-88C8-3F9A15E47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C-4EBF-A485-8495D9AE2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2-492D-BF73-050044EB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7-46BF-BA56-7E8BE413A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8-42F3-8117-424A5E6C1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F-475D-85E5-5D7DA5053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A-43AF-B71D-33A821AAF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A7-4D44-B2C9-DC829522E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C2-43F8-8117-BBB39E7929E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C2-43F8-8117-BBB39E79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87-4F07-A69F-36EC793B1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BA-451C-9FE3-53535023F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A-49CC-89BB-A092107CD99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CA-49CC-89BB-A092107CD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0-4F74-BA0A-DC496F8EC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3-42A3-8987-BC444318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3-4D10-A066-A8B0E83C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5-4A0A-8737-9D4EB9425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30-41BE-9A14-31CCC650A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6-4E66-B6C1-54E6D765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8-430E-902A-D93425841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9-463E-8A5B-AFA84E994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F-4D96-B273-0C1C5E80A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3-45F6-8A0B-2DC94515F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3-4B29-9FD7-63AFC1ED7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AA-4824-9034-518CAF2B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F-4FAE-8050-A1ED8740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9A-4CDD-88FC-304A703E6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5-42D2-A8AE-9F77E2622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1-42EF-BA3C-804E01D3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7-40A4-A53D-430DC7B9A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3-47E0-AADB-B4E32E2C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8-4A04-8987-65A63B97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5-42B1-8D16-0361015F8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いちかわ!$L$2:$L$51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6-4493-A148-ADD155EF4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-953.0612244897959</c:v>
                </c:pt>
                <c:pt idx="1">
                  <c:v>451.0204081632653</c:v>
                </c:pt>
                <c:pt idx="2">
                  <c:v>1742.8571428571429</c:v>
                </c:pt>
                <c:pt idx="3">
                  <c:v>-386.95652173913044</c:v>
                </c:pt>
                <c:pt idx="4">
                  <c:v>-778.57142857142856</c:v>
                </c:pt>
                <c:pt idx="5">
                  <c:v>1847.5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2-45FE-8CBB-26064BB06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22</c:v>
                </c:pt>
                <c:pt idx="3">
                  <c:v>21</c:v>
                </c:pt>
                <c:pt idx="4">
                  <c:v>15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A-4593-9272-98F541487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いちかわ!$M$2:$M$51</c:f>
              <c:numCache>
                <c:formatCode>0</c:formatCode>
                <c:ptCount val="50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0-4105-81F5-D7F99D52A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92-413B-B150-5BBA124C4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97-4919-AB9E-32A414CC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8-4C94-B9D3-33428594E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9A-4065-AA13-4105D07B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A-4AB2-A51A-FDF97E20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F-49BB-9E34-AA6EFFD91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A-469A-9204-A93C36D16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8E-40B1-9169-C0113495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834D-CBE7-4988-993C-307F508FB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C56D53-3380-4F48-A58B-28CBB4110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3A8278-93B3-4B9D-A9CF-0F593236D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2C0AF16-8688-40F9-8838-1556C87A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5CB68D-3966-4D27-B102-F908C1AC7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01386B-66EA-4915-9C85-CA875F478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1399F0-69B5-4D59-BD9E-9FB871F22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260A30-87F2-444B-9EAC-08CEA5ED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4F0AFC-07B9-459F-8F6A-C4CFEF006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B8B271-9833-4F1E-B896-227666D3A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770F44-6B2F-4567-A077-FB1FBD05A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75CD55E-ED02-4D8A-BCD6-F21F176FF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DF7D7B-1935-4953-9BA9-565E2CB55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6DBC7D-F8A8-48C2-B70F-6F28E5B9E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31348C-5B5D-4766-8E00-20E3E5726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EDA50F6-D3C5-415E-9B19-1D61BF375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308F95-2009-4FF3-B4F7-3279D6FFB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4BF0D3-8FA6-425E-B3EA-2BFE53418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01DE23-1741-4790-82A9-D79C3760D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92E26E2-AB61-407E-92E2-BC6FE4AFC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85D080-5FE8-49B4-AB3F-AE8AE28AC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AD2714-EEBB-4CEA-9D23-39287FEA4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FEF658-223A-4589-B81A-BB1CE054B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E27C1F-7B22-4A9C-9F86-3F743D6F8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93CF38-F985-495C-AAD1-5AE5A2CE29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ECD4AB-32BB-4360-B18D-9CE740F31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4A44C6-AD12-4152-9F91-5B1E92233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9E3DC2-2A02-4C1A-841C-296B764F8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57E4B9-6FE8-4ED8-A0B9-059C6E688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FB1735-65CC-4BAF-81BD-A5C01FF4FC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E07A88-951B-420A-B3D4-0C841E563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A4BD37C-A9B6-4131-9AE0-19E4F96AA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C309F2-562F-4958-8A12-B4ED95736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CCB3FD-14A9-4AAB-8142-4ED890743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87132B-215B-4D05-B46D-230240FC2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F0D5228-47E1-4295-95E3-80291E7D5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C6BEE1-5352-42F6-9301-801F103B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50B5D4-DE54-4D19-B643-A2E143EAF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F36FDC-B866-4E90-A59F-2114FEB32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6B7E17-137A-498C-B043-88C77FFD7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FA2CDE-6ED7-4E68-B29D-2B812A3E8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49119B-1C5B-4B5D-B3AE-6AE5AC8D3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B9D872-D3E1-4643-B773-3F932C629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5866D96-6872-4E6E-97EF-0DA62D73E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4D044F-C0D7-4FDE-B836-DC6896845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B3EF43-A464-4116-B3A8-8CD455A2B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66B305-8E03-4AC2-B7F6-1FAB20790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1B4757-B093-49E9-BB46-452A30976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9DD47D-F5A3-40E9-B98A-5DB26C3D9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ED7628-3474-4B4E-AE05-C3A3B7F61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F7C69D-9D58-47BD-AB20-864672C42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7FAC4B-38EE-43E0-8BFA-99D49C82A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5C20B6-A6FF-4F16-B008-2631222D3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DAC62D-CBB1-418D-9F28-AAD244A231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8B5381-5136-491C-8410-D53069361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B900BAA-D7BA-4FCC-9108-F2C7C1921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5A075A-A5AE-4935-BCE1-E5ADF6ED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05E5C9-0519-4244-90A1-3A0D63163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AE825C-7990-46B9-9FC1-5ADB3AC15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7EE55AD-DFDA-4231-8DDC-6E0AC22C4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E53224-8583-4EDA-A38A-D0D17A85B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95F5B7-27DC-4817-9FDF-39761C259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03BB3C-3676-4FC5-91E7-999A48739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A926C4E-D9FE-42EF-A83D-846CB1432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35119B-3FCA-4BE8-9126-7216479A6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4E0464-5977-4C93-A39C-72DF1FF9D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9D2158-073E-48CA-BB3F-51AA2FC83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3A8FBB-658C-495D-87A1-B2F9BB5F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F20F28-C563-4C36-82C4-5EA46944D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E2A3A4-75AD-48EB-B9E0-4FFA5654C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87212C-215E-4FBD-A4A4-14229D19E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BDCAFF0-C2F5-4ECB-84CA-05FC6CE27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91A2CB-AFB2-4AB0-BE2F-8590B346D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063BE7-93FB-430E-999F-13C5D2658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0CFEF0-DB0C-4C35-B8DD-B7DE3F66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12893BE-77DB-4BC2-B7C2-40B58820F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B4D41B-C9F7-4CDD-92B4-9968A7D96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650C37-06F0-4415-8004-C461E2D0B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43722B-1CF7-4919-B245-213465079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BBD79A5-2983-4CF3-9DAF-FBEF684C4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79FDBD-4A8D-4491-A79C-A1CF1392C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943B36-E6C9-4BEC-A974-58DD9D82E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C068A7-B065-47EC-B622-B52CF5123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209452-9371-4260-B2A7-6EA72C949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D4A228-BDAB-4D34-829B-F49EE1CE5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E97581-9713-450B-B52D-79B25B61BD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2F2DE0-388E-4BCD-8575-1D7ACCED4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C91603-E6DB-4FEC-B662-81E663E7A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149EF6-9FE5-4596-A98E-AA6AE19AB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5EA641-15B7-4636-93AC-87581DEB28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09FEB9-8C9D-455E-8ED5-10A6D2926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B1F0C4D-80FC-42AA-9D9E-4EA8004F1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F018A4-9AD7-4AC9-ADB8-5BF6D56F3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342300-58D0-45D9-8674-2C6A5F556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4BD861-6574-44BE-BE3C-E787324CF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E256ED-D007-4DD4-B350-7A8D692F6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0.6717121974479392</v>
      </c>
      <c r="C2" s="135"/>
      <c r="D2" s="134">
        <v>0.81518349142972846</v>
      </c>
      <c r="E2" s="135"/>
      <c r="F2" s="134">
        <v>0.87946164105795488</v>
      </c>
      <c r="G2" s="135"/>
      <c r="H2" s="140"/>
      <c r="I2" s="141"/>
      <c r="J2" s="134">
        <v>0.85911197491166835</v>
      </c>
      <c r="K2" s="135"/>
      <c r="L2" s="134">
        <v>0.83151128819579334</v>
      </c>
      <c r="M2" s="135"/>
      <c r="N2" s="134">
        <v>0.73935032426808023</v>
      </c>
      <c r="O2" s="135"/>
      <c r="P2" s="134">
        <v>0.6218741500372138</v>
      </c>
      <c r="Q2" s="135"/>
      <c r="R2" s="134">
        <v>0.52464278661516106</v>
      </c>
      <c r="S2" s="135"/>
      <c r="T2" s="134">
        <v>0.37319640607944621</v>
      </c>
      <c r="U2" s="135"/>
      <c r="V2" s="134">
        <v>8.5126512996578266E-2</v>
      </c>
      <c r="W2" s="135"/>
      <c r="X2" s="134">
        <v>0.42716298229049976</v>
      </c>
      <c r="Y2" s="135"/>
      <c r="Z2" s="134">
        <v>0.18093956759416691</v>
      </c>
      <c r="AA2" s="135"/>
      <c r="AB2" s="134">
        <v>4.5280780171577426E-2</v>
      </c>
      <c r="AC2" s="135"/>
      <c r="AD2" s="134">
        <v>0.30924878159086922</v>
      </c>
      <c r="AE2" s="135"/>
      <c r="AF2" s="134">
        <v>0.19005119016247737</v>
      </c>
      <c r="AG2" s="135"/>
      <c r="AH2" s="134">
        <v>-0.44940780371326305</v>
      </c>
      <c r="AI2" s="135"/>
      <c r="AJ2" s="134">
        <v>0.59971699287799163</v>
      </c>
      <c r="AK2" s="135"/>
    </row>
    <row r="3" spans="1:37" x14ac:dyDescent="0.4">
      <c r="A3" s="29">
        <v>1</v>
      </c>
      <c r="B3" s="32" t="s">
        <v>178</v>
      </c>
      <c r="C3" s="91">
        <v>1293</v>
      </c>
      <c r="D3" s="30" t="s">
        <v>190</v>
      </c>
      <c r="E3" s="31">
        <v>7617</v>
      </c>
      <c r="F3" s="32" t="s">
        <v>195</v>
      </c>
      <c r="G3" s="51">
        <v>13.3</v>
      </c>
      <c r="H3" s="32" t="s">
        <v>190</v>
      </c>
      <c r="I3" s="36">
        <v>1770.325722839227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-6312.9032258064517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917</v>
      </c>
      <c r="D4" s="38" t="s">
        <v>186</v>
      </c>
      <c r="E4" s="39">
        <v>438.00000000000034</v>
      </c>
      <c r="F4" s="40" t="s">
        <v>191</v>
      </c>
      <c r="G4" s="52">
        <v>12.111111111111111</v>
      </c>
      <c r="H4" s="40" t="s">
        <v>186</v>
      </c>
      <c r="I4" s="44">
        <v>1624.9025722678316</v>
      </c>
      <c r="J4" s="40" t="s">
        <v>190</v>
      </c>
      <c r="K4" s="41">
        <v>1.7949836423118866</v>
      </c>
      <c r="L4" s="40" t="s">
        <v>190</v>
      </c>
      <c r="M4" s="42">
        <v>0.44711014176663033</v>
      </c>
      <c r="N4" s="40" t="s">
        <v>191</v>
      </c>
      <c r="O4" s="42">
        <v>0.22222222222222221</v>
      </c>
      <c r="P4" s="40" t="s">
        <v>190</v>
      </c>
      <c r="Q4" s="43">
        <v>0.33727087576374748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-7404.4897959183672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594</v>
      </c>
      <c r="D5" s="38" t="s">
        <v>191</v>
      </c>
      <c r="E5" s="39">
        <v>109</v>
      </c>
      <c r="F5" s="40" t="s">
        <v>190</v>
      </c>
      <c r="G5" s="52">
        <v>8.306434023991276</v>
      </c>
      <c r="H5" s="40" t="s">
        <v>178</v>
      </c>
      <c r="I5" s="44">
        <v>1608.2597754422795</v>
      </c>
      <c r="J5" s="40" t="s">
        <v>194</v>
      </c>
      <c r="K5" s="41">
        <v>1.9285714285714286</v>
      </c>
      <c r="L5" s="40" t="s">
        <v>203</v>
      </c>
      <c r="M5" s="42">
        <v>0.36734693877551022</v>
      </c>
      <c r="N5" s="40" t="s">
        <v>190</v>
      </c>
      <c r="O5" s="42">
        <v>0.24209378407851689</v>
      </c>
      <c r="P5" s="40" t="s">
        <v>189</v>
      </c>
      <c r="Q5" s="43">
        <v>0.32436260623229463</v>
      </c>
      <c r="R5" s="40" t="s">
        <v>182</v>
      </c>
      <c r="S5" s="43">
        <v>0.13857466063348417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0.61682242990654201</v>
      </c>
      <c r="AF5" s="40" t="s">
        <v>190</v>
      </c>
      <c r="AG5" s="43">
        <v>0.48115746971736206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551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1580.3102788159663</v>
      </c>
      <c r="J6" s="40" t="s">
        <v>203</v>
      </c>
      <c r="K6" s="41">
        <v>1.9795918367346939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0.14310930074677528</v>
      </c>
      <c r="T6" s="40" t="s">
        <v>186</v>
      </c>
      <c r="U6" s="44">
        <v>10363.730158730159</v>
      </c>
      <c r="V6" s="40" t="s">
        <v>181</v>
      </c>
      <c r="W6" s="44">
        <v>-8135.5329949238576</v>
      </c>
      <c r="X6" s="40" t="s">
        <v>203</v>
      </c>
      <c r="Y6" s="42">
        <v>4.0816326530612242E-2</v>
      </c>
      <c r="Z6" s="40" t="s">
        <v>186</v>
      </c>
      <c r="AA6" s="43">
        <v>0.29261237205162438</v>
      </c>
      <c r="AB6" s="40" t="s">
        <v>183</v>
      </c>
      <c r="AC6" s="43">
        <v>0.27281399046104926</v>
      </c>
      <c r="AD6" s="40" t="s">
        <v>191</v>
      </c>
      <c r="AE6" s="43">
        <v>0.61538461538461542</v>
      </c>
      <c r="AF6" s="40" t="s">
        <v>203</v>
      </c>
      <c r="AG6" s="43">
        <v>0.47619047619047616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480</v>
      </c>
      <c r="D7" s="38" t="s">
        <v>203</v>
      </c>
      <c r="E7" s="39">
        <v>72.8</v>
      </c>
      <c r="F7" s="40" t="s">
        <v>203</v>
      </c>
      <c r="G7" s="52">
        <v>1.4857142857142858</v>
      </c>
      <c r="H7" s="40" t="s">
        <v>182</v>
      </c>
      <c r="I7" s="44">
        <v>1552.0582707777592</v>
      </c>
      <c r="J7" s="40" t="s">
        <v>188</v>
      </c>
      <c r="K7" s="41">
        <v>1.9983164983164983</v>
      </c>
      <c r="L7" s="40" t="s">
        <v>194</v>
      </c>
      <c r="M7" s="42">
        <v>0.35714285714285715</v>
      </c>
      <c r="N7" s="40" t="s">
        <v>182</v>
      </c>
      <c r="O7" s="42">
        <v>0.33178654292343385</v>
      </c>
      <c r="P7" s="40" t="s">
        <v>193</v>
      </c>
      <c r="Q7" s="43">
        <v>0.3125</v>
      </c>
      <c r="R7" s="40" t="s">
        <v>203</v>
      </c>
      <c r="S7" s="43">
        <v>0.14622641509433962</v>
      </c>
      <c r="T7" s="40" t="s">
        <v>189</v>
      </c>
      <c r="U7" s="44">
        <v>9241.9213973799124</v>
      </c>
      <c r="V7" s="40" t="s">
        <v>192</v>
      </c>
      <c r="W7" s="44">
        <v>-8169.2307692307695</v>
      </c>
      <c r="X7" s="40" t="s">
        <v>190</v>
      </c>
      <c r="Y7" s="42">
        <v>7.5245365321701202E-2</v>
      </c>
      <c r="Z7" s="40" t="s">
        <v>197</v>
      </c>
      <c r="AA7" s="43">
        <v>0.28440366972477066</v>
      </c>
      <c r="AB7" s="40" t="s">
        <v>188</v>
      </c>
      <c r="AC7" s="43">
        <v>0.24205530334296327</v>
      </c>
      <c r="AD7" s="40" t="s">
        <v>190</v>
      </c>
      <c r="AE7" s="43">
        <v>0.60041623309053072</v>
      </c>
      <c r="AF7" s="40" t="s">
        <v>189</v>
      </c>
      <c r="AG7" s="43">
        <v>0.421875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431</v>
      </c>
      <c r="D8" s="38" t="s">
        <v>195</v>
      </c>
      <c r="E8" s="39">
        <v>13.3</v>
      </c>
      <c r="F8" s="40" t="s">
        <v>186</v>
      </c>
      <c r="G8" s="52">
        <v>0.79491833030853054</v>
      </c>
      <c r="H8" s="40" t="s">
        <v>203</v>
      </c>
      <c r="I8" s="44">
        <v>1531.1784483849297</v>
      </c>
      <c r="J8" s="40" t="s">
        <v>178</v>
      </c>
      <c r="K8" s="41">
        <v>1.9997422015983501</v>
      </c>
      <c r="L8" s="40" t="s">
        <v>188</v>
      </c>
      <c r="M8" s="42">
        <v>0.3383838383838384</v>
      </c>
      <c r="N8" s="40" t="s">
        <v>178</v>
      </c>
      <c r="O8" s="42">
        <v>0.33333333333333331</v>
      </c>
      <c r="P8" s="40" t="s">
        <v>188</v>
      </c>
      <c r="Q8" s="43">
        <v>0.30313660751134958</v>
      </c>
      <c r="R8" s="40" t="s">
        <v>202</v>
      </c>
      <c r="S8" s="43">
        <v>0.14634146341463414</v>
      </c>
      <c r="T8" s="40" t="s">
        <v>190</v>
      </c>
      <c r="U8" s="44">
        <v>9091.7874396135267</v>
      </c>
      <c r="V8" s="40" t="s">
        <v>190</v>
      </c>
      <c r="W8" s="44">
        <v>-8174.0037950664137</v>
      </c>
      <c r="X8" s="40" t="s">
        <v>182</v>
      </c>
      <c r="Y8" s="42">
        <v>0.10672853828306264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0.40794979079497906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374</v>
      </c>
      <c r="D9" s="38" t="s">
        <v>178</v>
      </c>
      <c r="E9" s="39">
        <v>6.2172489379008766E-14</v>
      </c>
      <c r="F9" s="40" t="s">
        <v>178</v>
      </c>
      <c r="G9" s="52">
        <v>1.6027968388504451E-17</v>
      </c>
      <c r="H9" s="40" t="s">
        <v>187</v>
      </c>
      <c r="I9" s="44">
        <v>1519.3079580555725</v>
      </c>
      <c r="J9" s="40" t="s">
        <v>195</v>
      </c>
      <c r="K9" s="41">
        <v>2</v>
      </c>
      <c r="L9" s="40" t="s">
        <v>186</v>
      </c>
      <c r="M9" s="42">
        <v>0.33393829401088931</v>
      </c>
      <c r="N9" s="40" t="s">
        <v>188</v>
      </c>
      <c r="O9" s="42">
        <v>0.33670033670033672</v>
      </c>
      <c r="P9" s="40" t="s">
        <v>183</v>
      </c>
      <c r="Q9" s="43">
        <v>0.30143084260731318</v>
      </c>
      <c r="R9" s="40" t="s">
        <v>193</v>
      </c>
      <c r="S9" s="43">
        <v>0.15625</v>
      </c>
      <c r="T9" s="40" t="s">
        <v>185</v>
      </c>
      <c r="U9" s="44">
        <v>9088.5090218423557</v>
      </c>
      <c r="V9" s="40" t="s">
        <v>185</v>
      </c>
      <c r="W9" s="44">
        <v>-8224.8595505617977</v>
      </c>
      <c r="X9" s="40" t="s">
        <v>191</v>
      </c>
      <c r="Y9" s="42">
        <v>0.1111111111111111</v>
      </c>
      <c r="Z9" s="40" t="s">
        <v>190</v>
      </c>
      <c r="AA9" s="43">
        <v>0.26096401900882554</v>
      </c>
      <c r="AB9" s="40" t="s">
        <v>182</v>
      </c>
      <c r="AC9" s="43">
        <v>0.22596153846153846</v>
      </c>
      <c r="AD9" s="40" t="s">
        <v>203</v>
      </c>
      <c r="AE9" s="43">
        <v>0.57777777777777772</v>
      </c>
      <c r="AF9" s="40" t="s">
        <v>183</v>
      </c>
      <c r="AG9" s="43">
        <v>0.40675990675990675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189</v>
      </c>
      <c r="K10" s="41">
        <v>2.0105263157894737</v>
      </c>
      <c r="L10" s="40" t="s">
        <v>178</v>
      </c>
      <c r="M10" s="42">
        <v>0.33359113173498323</v>
      </c>
      <c r="N10" s="40" t="s">
        <v>189</v>
      </c>
      <c r="O10" s="42">
        <v>0.33684210526315789</v>
      </c>
      <c r="P10" s="40" t="s">
        <v>178</v>
      </c>
      <c r="Q10" s="43">
        <v>0.29566426494754139</v>
      </c>
      <c r="R10" s="40" t="s">
        <v>183</v>
      </c>
      <c r="S10" s="43">
        <v>0.16089030206677266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183</v>
      </c>
      <c r="Y10" s="42">
        <v>0.11229946524064172</v>
      </c>
      <c r="Z10" s="40" t="s">
        <v>185</v>
      </c>
      <c r="AA10" s="43">
        <v>0.26026694045174537</v>
      </c>
      <c r="AB10" s="40" t="s">
        <v>178</v>
      </c>
      <c r="AC10" s="43">
        <v>0.21147768929338895</v>
      </c>
      <c r="AD10" s="40" t="s">
        <v>185</v>
      </c>
      <c r="AE10" s="43">
        <v>0.57199211045364895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189</v>
      </c>
      <c r="G11" s="52">
        <v>-0.85473684210526291</v>
      </c>
      <c r="H11" s="40" t="s">
        <v>195</v>
      </c>
      <c r="I11" s="44">
        <v>1503.1020000000001</v>
      </c>
      <c r="J11" s="40" t="s">
        <v>186</v>
      </c>
      <c r="K11" s="41">
        <v>2.0181488203266786</v>
      </c>
      <c r="L11" s="40" t="s">
        <v>189</v>
      </c>
      <c r="M11" s="42">
        <v>0.32631578947368423</v>
      </c>
      <c r="N11" s="40" t="s">
        <v>203</v>
      </c>
      <c r="O11" s="42">
        <v>0.34693877551020408</v>
      </c>
      <c r="P11" s="40" t="s">
        <v>184</v>
      </c>
      <c r="Q11" s="43">
        <v>0.2878787878787879</v>
      </c>
      <c r="R11" s="40" t="s">
        <v>178</v>
      </c>
      <c r="S11" s="43">
        <v>0.16312729111363924</v>
      </c>
      <c r="T11" s="40" t="s">
        <v>178</v>
      </c>
      <c r="U11" s="44">
        <v>8830.942710560068</v>
      </c>
      <c r="V11" s="40" t="s">
        <v>178</v>
      </c>
      <c r="W11" s="44">
        <v>-8246.9585432003096</v>
      </c>
      <c r="X11" s="40" t="s">
        <v>188</v>
      </c>
      <c r="Y11" s="42">
        <v>0.11279461279461279</v>
      </c>
      <c r="Z11" s="40" t="s">
        <v>194</v>
      </c>
      <c r="AA11" s="43">
        <v>0.24901185770750989</v>
      </c>
      <c r="AB11" s="40" t="s">
        <v>190</v>
      </c>
      <c r="AC11" s="43">
        <v>0.20176510522742702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185</v>
      </c>
      <c r="AI11" s="43">
        <v>0.46248812915479581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95</v>
      </c>
      <c r="D12" s="38" t="s">
        <v>209</v>
      </c>
      <c r="E12" s="39">
        <v>-50</v>
      </c>
      <c r="F12" s="40" t="s">
        <v>182</v>
      </c>
      <c r="G12" s="52">
        <v>-1.1886310904872388</v>
      </c>
      <c r="H12" s="40" t="s">
        <v>206</v>
      </c>
      <c r="I12" s="44">
        <v>1497.379788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186</v>
      </c>
      <c r="O12" s="42">
        <v>0.35208711433756806</v>
      </c>
      <c r="P12" s="40" t="s">
        <v>203</v>
      </c>
      <c r="Q12" s="43">
        <v>0.28537735849056606</v>
      </c>
      <c r="R12" s="40" t="s">
        <v>188</v>
      </c>
      <c r="S12" s="43">
        <v>0.16487825010317789</v>
      </c>
      <c r="T12" s="40" t="s">
        <v>182</v>
      </c>
      <c r="U12" s="44">
        <v>8517.9596174282669</v>
      </c>
      <c r="V12" s="40" t="s">
        <v>184</v>
      </c>
      <c r="W12" s="44">
        <v>-8379.5918367346931</v>
      </c>
      <c r="X12" s="40" t="s">
        <v>178</v>
      </c>
      <c r="Y12" s="42">
        <v>0.11575148234080948</v>
      </c>
      <c r="Z12" s="40" t="s">
        <v>178</v>
      </c>
      <c r="AA12" s="43">
        <v>0.24709265579572748</v>
      </c>
      <c r="AB12" s="40" t="s">
        <v>203</v>
      </c>
      <c r="AC12" s="43">
        <v>0.19811320754716982</v>
      </c>
      <c r="AD12" s="40" t="s">
        <v>178</v>
      </c>
      <c r="AE12" s="43">
        <v>0.56132497761862132</v>
      </c>
      <c r="AF12" s="40" t="s">
        <v>192</v>
      </c>
      <c r="AG12" s="43">
        <v>0.38461538461538464</v>
      </c>
      <c r="AH12" s="40" t="s">
        <v>186</v>
      </c>
      <c r="AI12" s="43">
        <v>0.45555555555555555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49</v>
      </c>
      <c r="D13" s="38" t="s">
        <v>193</v>
      </c>
      <c r="E13" s="39">
        <v>-56.2</v>
      </c>
      <c r="F13" s="40" t="s">
        <v>188</v>
      </c>
      <c r="G13" s="52">
        <v>-1.5345117845117857</v>
      </c>
      <c r="H13" s="40" t="s">
        <v>209</v>
      </c>
      <c r="I13" s="44">
        <v>1493.0891304000002</v>
      </c>
      <c r="J13" s="40" t="s">
        <v>182</v>
      </c>
      <c r="K13" s="41">
        <v>2.0464037122969838</v>
      </c>
      <c r="L13" s="40" t="s">
        <v>182</v>
      </c>
      <c r="M13" s="42">
        <v>0.28538283062645009</v>
      </c>
      <c r="N13" s="40" t="s">
        <v>183</v>
      </c>
      <c r="O13" s="42">
        <v>0.37165775401069517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196</v>
      </c>
      <c r="U13" s="44">
        <v>8512.5</v>
      </c>
      <c r="V13" s="40" t="s">
        <v>191</v>
      </c>
      <c r="W13" s="44">
        <v>-8400</v>
      </c>
      <c r="X13" s="40" t="s">
        <v>185</v>
      </c>
      <c r="Y13" s="42">
        <v>0.13750000000000001</v>
      </c>
      <c r="Z13" s="40" t="s">
        <v>181</v>
      </c>
      <c r="AA13" s="43">
        <v>0.24435721295387636</v>
      </c>
      <c r="AB13" s="40" t="s">
        <v>186</v>
      </c>
      <c r="AC13" s="43">
        <v>0.19381397418780597</v>
      </c>
      <c r="AD13" s="40" t="s">
        <v>182</v>
      </c>
      <c r="AE13" s="43">
        <v>0.55594405594405594</v>
      </c>
      <c r="AF13" s="40" t="s">
        <v>188</v>
      </c>
      <c r="AG13" s="43">
        <v>0.38448422847399827</v>
      </c>
      <c r="AH13" s="40" t="s">
        <v>192</v>
      </c>
      <c r="AI13" s="43">
        <v>0.45454545454545453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183</v>
      </c>
      <c r="G14" s="52">
        <v>-3.8294117647058825</v>
      </c>
      <c r="H14" s="40" t="s">
        <v>194</v>
      </c>
      <c r="I14" s="44">
        <v>1491.5152195648213</v>
      </c>
      <c r="J14" s="40" t="s">
        <v>183</v>
      </c>
      <c r="K14" s="41">
        <v>2.0989304812834226</v>
      </c>
      <c r="L14" s="40" t="s">
        <v>184</v>
      </c>
      <c r="M14" s="42">
        <v>0.27272727272727271</v>
      </c>
      <c r="N14" s="40" t="s">
        <v>185</v>
      </c>
      <c r="O14" s="42">
        <v>0.38333333333333336</v>
      </c>
      <c r="P14" s="40" t="s">
        <v>186</v>
      </c>
      <c r="Q14" s="43">
        <v>0.28037383177570091</v>
      </c>
      <c r="R14" s="40" t="s">
        <v>187</v>
      </c>
      <c r="S14" s="43">
        <v>0.16772151898734178</v>
      </c>
      <c r="T14" s="40" t="s">
        <v>188</v>
      </c>
      <c r="U14" s="44">
        <v>8326.4125255275703</v>
      </c>
      <c r="V14" s="40" t="s">
        <v>188</v>
      </c>
      <c r="W14" s="44">
        <v>-8411.8898623279092</v>
      </c>
      <c r="X14" s="40" t="s">
        <v>186</v>
      </c>
      <c r="Y14" s="42">
        <v>0.13793103448275862</v>
      </c>
      <c r="Z14" s="40" t="s">
        <v>182</v>
      </c>
      <c r="AA14" s="43">
        <v>0.24264705882352941</v>
      </c>
      <c r="AB14" s="40" t="s">
        <v>181</v>
      </c>
      <c r="AC14" s="43">
        <v>0.19038272816486751</v>
      </c>
      <c r="AD14" s="40" t="s">
        <v>188</v>
      </c>
      <c r="AE14" s="43">
        <v>0.54229741763134465</v>
      </c>
      <c r="AF14" s="40" t="s">
        <v>182</v>
      </c>
      <c r="AG14" s="43">
        <v>0.38297872340425532</v>
      </c>
      <c r="AH14" s="40" t="s">
        <v>197</v>
      </c>
      <c r="AI14" s="43">
        <v>0.44642857142857145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189</v>
      </c>
      <c r="E15" s="39">
        <v>-81.199999999999974</v>
      </c>
      <c r="F15" s="40" t="s">
        <v>185</v>
      </c>
      <c r="G15" s="52">
        <v>-4.4272916666666662</v>
      </c>
      <c r="H15" s="40" t="s">
        <v>189</v>
      </c>
      <c r="I15" s="44">
        <v>1489.5540953611471</v>
      </c>
      <c r="J15" s="40" t="s">
        <v>185</v>
      </c>
      <c r="K15" s="41">
        <v>2.1166666666666667</v>
      </c>
      <c r="L15" s="40" t="s">
        <v>183</v>
      </c>
      <c r="M15" s="42">
        <v>0.27272727272727271</v>
      </c>
      <c r="N15" s="40" t="s">
        <v>187</v>
      </c>
      <c r="O15" s="42">
        <v>0.38461538461538464</v>
      </c>
      <c r="P15" s="40" t="s">
        <v>185</v>
      </c>
      <c r="Q15" s="43">
        <v>0.27027720739219713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186</v>
      </c>
      <c r="W15" s="44">
        <v>-8440.6862745098042</v>
      </c>
      <c r="X15" s="40" t="s">
        <v>197</v>
      </c>
      <c r="Y15" s="42">
        <v>0.14285714285714285</v>
      </c>
      <c r="Z15" s="40" t="s">
        <v>209</v>
      </c>
      <c r="AA15" s="43">
        <v>0.24</v>
      </c>
      <c r="AB15" s="40" t="s">
        <v>189</v>
      </c>
      <c r="AC15" s="43">
        <v>0.18130311614730879</v>
      </c>
      <c r="AD15" s="40" t="s">
        <v>186</v>
      </c>
      <c r="AE15" s="43">
        <v>0.54220532319391634</v>
      </c>
      <c r="AF15" s="40" t="s">
        <v>185</v>
      </c>
      <c r="AG15" s="43">
        <v>0.38095238095238093</v>
      </c>
      <c r="AH15" s="40" t="s">
        <v>203</v>
      </c>
      <c r="AI15" s="43">
        <v>0.4462809917355372</v>
      </c>
      <c r="AJ15" s="40" t="s">
        <v>203</v>
      </c>
      <c r="AK15" s="47">
        <v>86700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180</v>
      </c>
      <c r="E16" s="39">
        <v>-86.4</v>
      </c>
      <c r="F16" s="40" t="s">
        <v>197</v>
      </c>
      <c r="G16" s="52">
        <v>-6.1071428571428568</v>
      </c>
      <c r="H16" s="40" t="s">
        <v>193</v>
      </c>
      <c r="I16" s="44">
        <v>1489.2889468180317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0.17705382436260622</v>
      </c>
      <c r="T16" s="40" t="s">
        <v>192</v>
      </c>
      <c r="U16" s="44">
        <v>8187.5598086124401</v>
      </c>
      <c r="V16" s="40" t="s">
        <v>183</v>
      </c>
      <c r="W16" s="44">
        <v>-8455.1383399209481</v>
      </c>
      <c r="X16" s="40" t="s">
        <v>192</v>
      </c>
      <c r="Y16" s="42">
        <v>0.14423076923076922</v>
      </c>
      <c r="Z16" s="40" t="s">
        <v>188</v>
      </c>
      <c r="AA16" s="43">
        <v>0.23173751547668181</v>
      </c>
      <c r="AB16" s="40" t="s">
        <v>187</v>
      </c>
      <c r="AC16" s="43">
        <v>0.17721518987341772</v>
      </c>
      <c r="AD16" s="40" t="s">
        <v>187</v>
      </c>
      <c r="AE16" s="43">
        <v>0.53846153846153844</v>
      </c>
      <c r="AF16" s="40" t="s">
        <v>186</v>
      </c>
      <c r="AG16" s="43">
        <v>0.38002296211251435</v>
      </c>
      <c r="AH16" s="40" t="s">
        <v>189</v>
      </c>
      <c r="AI16" s="43">
        <v>0.44104803493449779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0.26666666666666666</v>
      </c>
      <c r="N17" s="40" t="s">
        <v>196</v>
      </c>
      <c r="O17" s="42">
        <v>0.4</v>
      </c>
      <c r="P17" s="40" t="s">
        <v>182</v>
      </c>
      <c r="Q17" s="43">
        <v>0.26611990950226244</v>
      </c>
      <c r="R17" s="40" t="s">
        <v>192</v>
      </c>
      <c r="S17" s="43">
        <v>0.18097447795823665</v>
      </c>
      <c r="T17" s="40" t="s">
        <v>203</v>
      </c>
      <c r="U17" s="44">
        <v>8027.272727272727</v>
      </c>
      <c r="V17" s="40" t="s">
        <v>197</v>
      </c>
      <c r="W17" s="44">
        <v>-8727.0833333333339</v>
      </c>
      <c r="X17" s="40" t="s">
        <v>184</v>
      </c>
      <c r="Y17" s="42">
        <v>0.15151515151515152</v>
      </c>
      <c r="Z17" s="40" t="s">
        <v>195</v>
      </c>
      <c r="AA17" s="43">
        <v>0.23076923076923078</v>
      </c>
      <c r="AB17" s="40" t="s">
        <v>197</v>
      </c>
      <c r="AC17" s="43">
        <v>0.16972477064220184</v>
      </c>
      <c r="AD17" s="40" t="s">
        <v>197</v>
      </c>
      <c r="AE17" s="43">
        <v>0.532258064516129</v>
      </c>
      <c r="AF17" s="40" t="s">
        <v>181</v>
      </c>
      <c r="AG17" s="43">
        <v>0.33505154639175255</v>
      </c>
      <c r="AH17" s="40" t="s">
        <v>178</v>
      </c>
      <c r="AI17" s="43">
        <v>0.44089354424967936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186</v>
      </c>
      <c r="S18" s="43">
        <v>0.18157543391188252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206</v>
      </c>
      <c r="AA18" s="43">
        <v>0.22222222222222221</v>
      </c>
      <c r="AB18" s="40" t="s">
        <v>185</v>
      </c>
      <c r="AC18" s="43">
        <v>0.16709445585215607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183</v>
      </c>
      <c r="AI18" s="43">
        <v>0.43565400843881857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197</v>
      </c>
      <c r="E19" s="39">
        <v>-171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0.18275154004106775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189</v>
      </c>
      <c r="Y19" s="42">
        <v>0.15789473684210525</v>
      </c>
      <c r="Z19" s="40" t="s">
        <v>193</v>
      </c>
      <c r="AA19" s="43">
        <v>0.21875</v>
      </c>
      <c r="AB19" s="40" t="s">
        <v>209</v>
      </c>
      <c r="AC19" s="43">
        <v>0.16</v>
      </c>
      <c r="AD19" s="40" t="s">
        <v>183</v>
      </c>
      <c r="AE19" s="43">
        <v>0.51570247933884295</v>
      </c>
      <c r="AF19" s="40" t="s">
        <v>197</v>
      </c>
      <c r="AG19" s="43">
        <v>0.32432432432432434</v>
      </c>
      <c r="AH19" s="40" t="s">
        <v>182</v>
      </c>
      <c r="AI19" s="43">
        <v>0.43251859723698194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-256.89999999999998</v>
      </c>
      <c r="F20" s="40" t="s">
        <v>192</v>
      </c>
      <c r="G20" s="52">
        <v>-12.317307692307695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0.24245939675174014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181</v>
      </c>
      <c r="Y20" s="42">
        <v>0.17796610169491525</v>
      </c>
      <c r="Z20" s="40" t="s">
        <v>180</v>
      </c>
      <c r="AA20" s="43">
        <v>0.21621621621621623</v>
      </c>
      <c r="AB20" s="40" t="s">
        <v>196</v>
      </c>
      <c r="AC20" s="43">
        <v>0.15</v>
      </c>
      <c r="AD20" s="40" t="s">
        <v>184</v>
      </c>
      <c r="AE20" s="43">
        <v>0.4942528735632184</v>
      </c>
      <c r="AF20" s="40" t="s">
        <v>187</v>
      </c>
      <c r="AG20" s="43">
        <v>0.32142857142857145</v>
      </c>
      <c r="AH20" s="40" t="s">
        <v>202</v>
      </c>
      <c r="AI20" s="43">
        <v>0.42857142857142855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-512.29999999999995</v>
      </c>
      <c r="F21" s="40" t="s">
        <v>193</v>
      </c>
      <c r="G21" s="52">
        <v>-14.05</v>
      </c>
      <c r="H21" s="40" t="s">
        <v>197</v>
      </c>
      <c r="I21" s="44">
        <v>1475.2783888604056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192</v>
      </c>
      <c r="O21" s="42">
        <v>0.43269230769230771</v>
      </c>
      <c r="P21" s="40" t="s">
        <v>209</v>
      </c>
      <c r="Q21" s="43">
        <v>0.24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-9064.7999999999993</v>
      </c>
      <c r="X21" s="40" t="s">
        <v>196</v>
      </c>
      <c r="Y21" s="42">
        <v>0.2</v>
      </c>
      <c r="Z21" s="40" t="s">
        <v>203</v>
      </c>
      <c r="AA21" s="43">
        <v>0.21226415094339623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190</v>
      </c>
      <c r="AI21" s="43">
        <v>0.42552334943639292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-911.50000000000068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7400.1054852320676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188</v>
      </c>
      <c r="AI22" s="43">
        <v>0.42137508509189925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183</v>
      </c>
      <c r="I23" s="44">
        <v>1448.7493412538377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185</v>
      </c>
      <c r="I24" s="44">
        <v>1396.3170423346389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0.19236883942766295</v>
      </c>
      <c r="AB24" s="40" t="s">
        <v>184</v>
      </c>
      <c r="AC24" s="43">
        <v>0.10606060606060606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-1432.2</v>
      </c>
      <c r="F25" s="40" t="s">
        <v>202</v>
      </c>
      <c r="G25" s="52">
        <v>-22.740000000000002</v>
      </c>
      <c r="H25" s="40" t="s">
        <v>181</v>
      </c>
      <c r="I25" s="44">
        <v>1382.1789004547948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197</v>
      </c>
      <c r="S25" s="43">
        <v>0.22018348623853212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0.15155807365439095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-2125.1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A2598-FF48-47A0-9152-F4B20F1B62B2}">
  <sheetPr codeName="Sheet27"/>
  <dimension ref="A1:R38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3879</v>
      </c>
      <c r="C2" s="121"/>
      <c r="E2" s="24" t="s">
        <v>66</v>
      </c>
      <c r="F2" s="10" t="s">
        <v>22</v>
      </c>
      <c r="G2" s="5">
        <v>6576</v>
      </c>
      <c r="H2" s="78">
        <f>IF(B$20=0,0,G2/B$20)</f>
        <v>0.70286447199657975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-22.08365809301117</v>
      </c>
      <c r="Q2" s="67">
        <v>3849</v>
      </c>
      <c r="R2" s="54">
        <v>-85000</v>
      </c>
    </row>
    <row r="3" spans="1:18" x14ac:dyDescent="0.4">
      <c r="A3" s="18" t="s">
        <v>8</v>
      </c>
      <c r="B3" s="122">
        <v>31644</v>
      </c>
      <c r="C3" s="123"/>
      <c r="E3" s="25" t="s">
        <v>72</v>
      </c>
      <c r="F3" s="22" t="s">
        <v>27</v>
      </c>
      <c r="G3" s="15">
        <v>4891</v>
      </c>
      <c r="H3" s="79">
        <f>IF(B$20=0,0,G3/B$20)</f>
        <v>0.52276613937580163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1.0615711252653928</v>
      </c>
      <c r="Q3" s="68">
        <v>3768</v>
      </c>
      <c r="R3" s="55">
        <v>4000</v>
      </c>
    </row>
    <row r="4" spans="1:18" x14ac:dyDescent="0.4">
      <c r="A4" s="18" t="s">
        <v>6</v>
      </c>
      <c r="B4" s="124">
        <v>6.2172489379008766E-14</v>
      </c>
      <c r="C4" s="125"/>
      <c r="E4" s="25" t="s">
        <v>64</v>
      </c>
      <c r="F4" s="22" t="s">
        <v>20</v>
      </c>
      <c r="G4" s="15">
        <v>4239</v>
      </c>
      <c r="H4" s="79">
        <f>IF(B$20=0,0,G4/B$20)</f>
        <v>0.45307823856348867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3.9281705948372614</v>
      </c>
      <c r="Q4" s="68">
        <v>3564</v>
      </c>
      <c r="R4" s="55">
        <v>14000</v>
      </c>
    </row>
    <row r="5" spans="1:18" x14ac:dyDescent="0.4">
      <c r="A5" s="18" t="s">
        <v>7</v>
      </c>
      <c r="B5" s="126">
        <f>IF(B$2=0,0,B$4/B$2)</f>
        <v>1.6027968388504451E-17</v>
      </c>
      <c r="C5" s="127"/>
      <c r="E5" s="25" t="s">
        <v>154</v>
      </c>
      <c r="F5" s="22" t="s">
        <v>155</v>
      </c>
      <c r="G5" s="15">
        <v>2932</v>
      </c>
      <c r="H5" s="79">
        <f>IF(B$20=0,0,G5/B$20)</f>
        <v>0.31338178708849934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3.3454987834549876</v>
      </c>
      <c r="Q5" s="68">
        <v>3288</v>
      </c>
      <c r="R5" s="55">
        <v>11000</v>
      </c>
    </row>
    <row r="6" spans="1:18" x14ac:dyDescent="0.4">
      <c r="A6" s="18" t="s">
        <v>204</v>
      </c>
      <c r="B6" s="128">
        <v>1608.2597754422795</v>
      </c>
      <c r="C6" s="129"/>
      <c r="E6" s="25" t="s">
        <v>68</v>
      </c>
      <c r="F6" s="22" t="s">
        <v>12</v>
      </c>
      <c r="G6" s="15">
        <v>2783</v>
      </c>
      <c r="H6" s="79">
        <f>IF(B$20=0,0,G6/B$20)</f>
        <v>0.29745617785378364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-3.0181086519114686</v>
      </c>
      <c r="Q6" s="68">
        <v>2982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1.9997422015983501</v>
      </c>
      <c r="C7" s="131"/>
      <c r="E7" s="25" t="s">
        <v>67</v>
      </c>
      <c r="F7" s="22" t="s">
        <v>23</v>
      </c>
      <c r="G7" s="15">
        <v>2461</v>
      </c>
      <c r="H7" s="79">
        <f>IF(B$20=0,0,G7/B$20)</f>
        <v>0.26303976058144507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24.009603841536613</v>
      </c>
      <c r="Q7" s="69">
        <v>2499</v>
      </c>
      <c r="R7" s="56">
        <v>60000</v>
      </c>
    </row>
    <row r="8" spans="1:18" x14ac:dyDescent="0.4">
      <c r="A8" s="18" t="s">
        <v>2</v>
      </c>
      <c r="B8" s="15">
        <v>1294</v>
      </c>
      <c r="C8" s="13">
        <f t="shared" ref="C8:C15" si="1">IF(B$2=0,0,B8/B$2)</f>
        <v>0.33359113173498323</v>
      </c>
      <c r="E8" s="25" t="s">
        <v>69</v>
      </c>
      <c r="F8" s="22" t="s">
        <v>24</v>
      </c>
      <c r="G8" s="15">
        <v>1323</v>
      </c>
      <c r="H8" s="79">
        <f>IF(B$20=0,0,G8/B$20)</f>
        <v>0.14140658401026079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1292</v>
      </c>
      <c r="C9" s="13">
        <f t="shared" si="1"/>
        <v>0.3330755349316834</v>
      </c>
      <c r="E9" s="25" t="s">
        <v>89</v>
      </c>
      <c r="F9" s="22" t="s">
        <v>44</v>
      </c>
      <c r="G9" s="15">
        <v>1243</v>
      </c>
      <c r="H9" s="79">
        <f>IF(B$20=0,0,G9/B$20)</f>
        <v>0.13285592133390337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1293</v>
      </c>
      <c r="C10" s="2">
        <f t="shared" si="1"/>
        <v>0.33333333333333331</v>
      </c>
      <c r="E10" s="25" t="s">
        <v>65</v>
      </c>
      <c r="F10" s="22" t="s">
        <v>21</v>
      </c>
      <c r="G10" s="15">
        <v>945</v>
      </c>
      <c r="H10" s="79">
        <f>IF(B$20=0,0,G10/B$20)</f>
        <v>0.101004702864472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-2.8527131782945725</v>
      </c>
      <c r="Q10" s="67">
        <v>1290</v>
      </c>
      <c r="R10" s="58">
        <v>-3679.9999999999986</v>
      </c>
    </row>
    <row r="11" spans="1:18" x14ac:dyDescent="0.4">
      <c r="A11" s="19" t="s">
        <v>198</v>
      </c>
      <c r="B11" s="89">
        <f>IF(B8=0,0,C11/B8)</f>
        <v>37.390185471406497</v>
      </c>
      <c r="C11" s="90">
        <v>48382.900000000009</v>
      </c>
      <c r="E11" s="25" t="s">
        <v>70</v>
      </c>
      <c r="F11" s="22" t="s">
        <v>25</v>
      </c>
      <c r="G11" s="15">
        <v>862</v>
      </c>
      <c r="H11" s="79">
        <f>IF(B$20=0,0,G11/B$20)</f>
        <v>9.213339033775117E-2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0.99007751937984501</v>
      </c>
      <c r="Q11" s="68">
        <v>1290</v>
      </c>
      <c r="R11" s="59">
        <v>1277.2</v>
      </c>
    </row>
    <row r="12" spans="1:18" x14ac:dyDescent="0.4">
      <c r="A12" s="19" t="s">
        <v>199</v>
      </c>
      <c r="B12" s="89">
        <f>IF(B9=0,0,C12/B9)</f>
        <v>-0.95735294117646996</v>
      </c>
      <c r="C12" s="90">
        <v>-1236.8999999999992</v>
      </c>
      <c r="E12" s="25" t="s">
        <v>71</v>
      </c>
      <c r="F12" s="22" t="s">
        <v>26</v>
      </c>
      <c r="G12" s="15">
        <v>593</v>
      </c>
      <c r="H12" s="79">
        <f>IF(B$20=0,0,G12/B$20)</f>
        <v>6.3381787088499356E-2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1.8626356589147284</v>
      </c>
      <c r="Q12" s="69">
        <v>1290</v>
      </c>
      <c r="R12" s="60">
        <v>2402.7999999999997</v>
      </c>
    </row>
    <row r="13" spans="1:18" x14ac:dyDescent="0.4">
      <c r="A13" s="19" t="s">
        <v>200</v>
      </c>
      <c r="B13" s="89">
        <f>IF(B10=0,0,C13/B10)</f>
        <v>-36.462490332559938</v>
      </c>
      <c r="C13" s="90">
        <v>-47146</v>
      </c>
      <c r="E13" s="25" t="s">
        <v>86</v>
      </c>
      <c r="F13" s="22" t="s">
        <v>41</v>
      </c>
      <c r="G13" s="15">
        <v>502</v>
      </c>
      <c r="H13" s="79">
        <f>IF(B$20=0,0,G13/B$20)</f>
        <v>5.3655408294142795E-2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-9.885934109969222E-3</v>
      </c>
      <c r="C14" s="127"/>
      <c r="E14" s="25" t="s">
        <v>83</v>
      </c>
      <c r="F14" s="22" t="s">
        <v>38</v>
      </c>
      <c r="G14" s="15">
        <v>420</v>
      </c>
      <c r="H14" s="79">
        <f>IF(B$20=0,0,G14/B$20)</f>
        <v>4.4890979050876439E-2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449</v>
      </c>
      <c r="C15" s="14">
        <f t="shared" si="1"/>
        <v>0.11575148234080948</v>
      </c>
      <c r="E15" s="25" t="s">
        <v>78</v>
      </c>
      <c r="F15" s="22" t="s">
        <v>33</v>
      </c>
      <c r="G15" s="15">
        <v>258</v>
      </c>
      <c r="H15" s="79">
        <f>IF(B$20=0,0,G15/B$20)</f>
        <v>2.7575887131252672E-2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7819</v>
      </c>
      <c r="C16" s="4">
        <f>IF(B$3=0,0,B16/B$3)</f>
        <v>0.24709265579572748</v>
      </c>
      <c r="E16" s="25" t="s">
        <v>81</v>
      </c>
      <c r="F16" s="22" t="s">
        <v>36</v>
      </c>
      <c r="G16" s="15">
        <v>235</v>
      </c>
      <c r="H16" s="79">
        <f>IF(B$20=0,0,G16/B$20)</f>
        <v>2.5117571611799915E-2</v>
      </c>
      <c r="I16" s="49">
        <v>12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6692</v>
      </c>
      <c r="C17" s="13">
        <f>IF(B$3=0,0,B17/B$3)</f>
        <v>0.21147768929338895</v>
      </c>
      <c r="E17" s="25" t="s">
        <v>91</v>
      </c>
      <c r="F17" s="22" t="s">
        <v>46</v>
      </c>
      <c r="G17" s="15">
        <v>168</v>
      </c>
      <c r="H17" s="79">
        <f>IF(B$20=0,0,G17/B$20)</f>
        <v>1.7956391620350579E-2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4389</v>
      </c>
      <c r="C18" s="1">
        <f>IF(B$16=0,0,B18/B$16)</f>
        <v>0.56132497761862132</v>
      </c>
      <c r="E18" s="25" t="s">
        <v>79</v>
      </c>
      <c r="F18" s="22" t="s">
        <v>34</v>
      </c>
      <c r="G18" s="15">
        <v>137</v>
      </c>
      <c r="H18" s="79">
        <f>IF(B$20=0,0,G18/B$20)</f>
        <v>1.4643009833262078E-2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2730</v>
      </c>
      <c r="C19" s="1">
        <f>IF(B$17=0,0,B19/B$17)</f>
        <v>0.40794979079497906</v>
      </c>
      <c r="E19" s="25" t="s">
        <v>150</v>
      </c>
      <c r="F19" s="22" t="s">
        <v>151</v>
      </c>
      <c r="G19" s="15">
        <v>135</v>
      </c>
      <c r="H19" s="79">
        <f>IF(B$20=0,0,G19/B$20)</f>
        <v>1.4429243266353142E-2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9356</v>
      </c>
      <c r="C20" s="1">
        <f>IF(B$3=0,0,B20/B$3)</f>
        <v>0.29566426494754139</v>
      </c>
      <c r="E20" s="25" t="s">
        <v>75</v>
      </c>
      <c r="F20" s="22" t="s">
        <v>30</v>
      </c>
      <c r="G20" s="15">
        <v>56</v>
      </c>
      <c r="H20" s="79">
        <f>IF(B$20=0,0,G20/B$20)</f>
        <v>5.9854638734501923E-3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5162</v>
      </c>
      <c r="C21" s="13">
        <f>IF(B$3=0,0,B21/B$3)</f>
        <v>0.16312729111363924</v>
      </c>
      <c r="E21" s="25" t="s">
        <v>92</v>
      </c>
      <c r="F21" s="22" t="s">
        <v>47</v>
      </c>
      <c r="G21" s="15">
        <v>52</v>
      </c>
      <c r="H21" s="79">
        <f>IF(B$20=0,0,G21/B$20)</f>
        <v>5.5579307396323215E-3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4125</v>
      </c>
      <c r="C22" s="13">
        <f>IF(B$20=0,0,B22/B$20)</f>
        <v>0.44089354424967936</v>
      </c>
      <c r="E22" s="25" t="s">
        <v>73</v>
      </c>
      <c r="F22" s="22" t="s">
        <v>28</v>
      </c>
      <c r="G22" s="15">
        <v>51</v>
      </c>
      <c r="H22" s="79">
        <f>IF(B$20=0,0,G22/B$20)</f>
        <v>5.4510474561778538E-3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181</v>
      </c>
      <c r="P22" s="74">
        <f>IF(Q22=0,0,R22/Q22)</f>
        <v>12.905084745762711</v>
      </c>
      <c r="Q22" s="68">
        <v>236</v>
      </c>
      <c r="R22" s="59">
        <v>3045.6</v>
      </c>
    </row>
    <row r="23" spans="1:18" x14ac:dyDescent="0.4">
      <c r="A23" s="18" t="s">
        <v>11</v>
      </c>
      <c r="B23" s="15">
        <v>5231</v>
      </c>
      <c r="C23" s="13">
        <f>IF(B$20=0,0,B23/B$20)</f>
        <v>0.5591064557503207</v>
      </c>
      <c r="E23" s="25" t="s">
        <v>77</v>
      </c>
      <c r="F23" s="22" t="s">
        <v>32</v>
      </c>
      <c r="G23" s="15">
        <v>47</v>
      </c>
      <c r="H23" s="79">
        <f>IF(B$20=0,0,G23/B$20)</f>
        <v>5.0235143223599831E-3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11.677272727272726</v>
      </c>
      <c r="Q23" s="68">
        <v>66</v>
      </c>
      <c r="R23" s="59">
        <v>770.69999999999993</v>
      </c>
    </row>
    <row r="24" spans="1:18" x14ac:dyDescent="0.4">
      <c r="A24" s="18" t="s">
        <v>177</v>
      </c>
      <c r="B24" s="15">
        <v>4389</v>
      </c>
      <c r="C24" s="13">
        <f>IF(B$20=0,0,B24/B$20)</f>
        <v>0.46911073108165885</v>
      </c>
      <c r="E24" s="25" t="s">
        <v>85</v>
      </c>
      <c r="F24" s="22" t="s">
        <v>40</v>
      </c>
      <c r="G24" s="15">
        <v>41</v>
      </c>
      <c r="H24" s="79">
        <f>IF(B$20=0,0,G24/B$20)</f>
        <v>4.382214621633177E-3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2730</v>
      </c>
      <c r="C25" s="13">
        <f>IF(B$20=0,0,B25/B$20)</f>
        <v>0.29179136383069687</v>
      </c>
      <c r="E25" s="25" t="s">
        <v>74</v>
      </c>
      <c r="F25" s="22" t="s">
        <v>29</v>
      </c>
      <c r="G25" s="15">
        <v>27</v>
      </c>
      <c r="H25" s="79">
        <f>IF(B$20=0,0,G25/B$20)</f>
        <v>2.8858486532706284E-3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6.6409374999999988</v>
      </c>
      <c r="Q25" s="68">
        <v>960</v>
      </c>
      <c r="R25" s="59">
        <v>6375.2999999999993</v>
      </c>
    </row>
    <row r="26" spans="1:18" x14ac:dyDescent="0.4">
      <c r="A26" s="18" t="s">
        <v>176</v>
      </c>
      <c r="B26" s="15">
        <v>2237</v>
      </c>
      <c r="C26" s="13">
        <f>IF(B$20=0,0,B26/B$20)</f>
        <v>0.23909790508764428</v>
      </c>
      <c r="E26" s="25" t="s">
        <v>93</v>
      </c>
      <c r="F26" s="22" t="s">
        <v>48</v>
      </c>
      <c r="G26" s="15">
        <v>21</v>
      </c>
      <c r="H26" s="79">
        <f>IF(B$20=0,0,G26/B$20)</f>
        <v>2.2445489525438223E-3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5.9820895522388051</v>
      </c>
      <c r="Q26" s="68">
        <v>804</v>
      </c>
      <c r="R26" s="59">
        <v>4809.5999999999995</v>
      </c>
    </row>
    <row r="27" spans="1:18" x14ac:dyDescent="0.4">
      <c r="A27" s="18" t="s">
        <v>5</v>
      </c>
      <c r="B27" s="7">
        <f>IF(B$20=0,0,C27/B$20)</f>
        <v>8830.942710560068</v>
      </c>
      <c r="C27" s="3">
        <v>82622300</v>
      </c>
      <c r="E27" s="25" t="s">
        <v>84</v>
      </c>
      <c r="F27" s="22" t="s">
        <v>39</v>
      </c>
      <c r="G27" s="15">
        <v>20</v>
      </c>
      <c r="H27" s="79">
        <f>IF(B$20=0,0,G27/B$20)</f>
        <v>2.1376656690893546E-3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2.3017676767676827</v>
      </c>
      <c r="Q27" s="68">
        <v>1188</v>
      </c>
      <c r="R27" s="59">
        <v>2734.5000000000073</v>
      </c>
    </row>
    <row r="28" spans="1:18" x14ac:dyDescent="0.4">
      <c r="A28" s="19" t="s">
        <v>159</v>
      </c>
      <c r="B28" s="86">
        <f>IF($B$20-B$19=0,0,C28/($B$20-B$19))</f>
        <v>9430.501056444311</v>
      </c>
      <c r="C28" s="87">
        <v>62486500</v>
      </c>
      <c r="E28" s="25" t="s">
        <v>87</v>
      </c>
      <c r="F28" s="22" t="s">
        <v>42</v>
      </c>
      <c r="G28" s="15">
        <v>18</v>
      </c>
      <c r="H28" s="79">
        <f>IF(B$20=0,0,G28/B$20)</f>
        <v>1.923899102180419E-3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182</v>
      </c>
      <c r="P28" s="74">
        <f>IF(Q28=0,0,R28/Q28)</f>
        <v>1.7829466357308594</v>
      </c>
      <c r="Q28" s="68">
        <v>862</v>
      </c>
      <c r="R28" s="59">
        <v>1536.9000000000008</v>
      </c>
    </row>
    <row r="29" spans="1:18" x14ac:dyDescent="0.4">
      <c r="A29" s="19" t="s">
        <v>160</v>
      </c>
      <c r="B29" s="86">
        <f>IF(B$19=0,0,C29/B$19)</f>
        <v>7375.7509157509157</v>
      </c>
      <c r="C29" s="87">
        <v>20135800</v>
      </c>
      <c r="E29" s="25" t="s">
        <v>88</v>
      </c>
      <c r="F29" s="22" t="s">
        <v>43</v>
      </c>
      <c r="G29" s="15">
        <v>18</v>
      </c>
      <c r="H29" s="79">
        <f>IF(B$20=0,0,G29/B$20)</f>
        <v>1.923899102180419E-3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1.2821052631579002</v>
      </c>
      <c r="Q29" s="68">
        <v>190</v>
      </c>
      <c r="R29" s="59">
        <v>243.60000000000105</v>
      </c>
    </row>
    <row r="30" spans="1:18" x14ac:dyDescent="0.4">
      <c r="A30" s="19" t="s">
        <v>158</v>
      </c>
      <c r="B30" s="86">
        <f>IF(B$21=0,0,C30/B$21)</f>
        <v>-8246.9585432003096</v>
      </c>
      <c r="C30" s="87">
        <v>-42570800</v>
      </c>
      <c r="E30" s="25" t="s">
        <v>90</v>
      </c>
      <c r="F30" s="22" t="s">
        <v>45</v>
      </c>
      <c r="G30" s="15">
        <v>14</v>
      </c>
      <c r="H30" s="79">
        <f>IF(B$20=0,0,G30/B$20)</f>
        <v>1.4963659683625481E-3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1.0688328345446773E-3</v>
      </c>
      <c r="I31" s="49">
        <v>3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-1.1923774954627948</v>
      </c>
      <c r="Q31" s="68">
        <v>1102</v>
      </c>
      <c r="R31" s="59">
        <v>-1314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5.3441641727233866E-4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-2.2285714285714291</v>
      </c>
      <c r="Q32" s="68">
        <v>98</v>
      </c>
      <c r="R32" s="59">
        <v>-218.40000000000003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3.2064985036340317E-4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2.1376656690893543E-4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-12.45965103598691</v>
      </c>
      <c r="Q34" s="68">
        <v>1834</v>
      </c>
      <c r="R34" s="59">
        <v>-22850.999999999993</v>
      </c>
    </row>
    <row r="35" spans="1:18" x14ac:dyDescent="0.4">
      <c r="A35" s="20" t="s">
        <v>135</v>
      </c>
      <c r="B35" s="11">
        <v>85</v>
      </c>
      <c r="C35" s="14">
        <f>IF(B$3=0,0,B35/B$3)</f>
        <v>2.6861332322083175E-3</v>
      </c>
      <c r="E35" s="25" t="s">
        <v>101</v>
      </c>
      <c r="F35" s="22" t="s">
        <v>56</v>
      </c>
      <c r="G35" s="15">
        <v>2</v>
      </c>
      <c r="H35" s="79">
        <f>IF(B$20=0,0,G35/B$20)</f>
        <v>2.1376656690893543E-4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2.1376656690893543E-4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629</v>
      </c>
      <c r="C37" s="88">
        <f t="shared" ref="C37:C49" si="2">IF(B$20=0,0,B37/B$20)</f>
        <v>6.7229585292860203E-2</v>
      </c>
      <c r="E37" s="25" t="s">
        <v>76</v>
      </c>
      <c r="F37" s="22" t="s">
        <v>31</v>
      </c>
      <c r="G37" s="15">
        <v>1</v>
      </c>
      <c r="H37" s="79">
        <f>IF(B$20=0,0,G37/B$20)</f>
        <v>1.0688328345446772E-4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1423</v>
      </c>
      <c r="C38" s="13">
        <f t="shared" si="2"/>
        <v>0.15209491235570757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1695</v>
      </c>
      <c r="C39" s="13">
        <f t="shared" si="2"/>
        <v>0.1811671654553228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1669</v>
      </c>
      <c r="C40" s="13">
        <f t="shared" si="2"/>
        <v>0.17838820008550663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1370</v>
      </c>
      <c r="C41" s="13">
        <f t="shared" si="2"/>
        <v>0.14643009833262077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904</v>
      </c>
      <c r="C42" s="13">
        <f t="shared" si="2"/>
        <v>9.6622488242838825E-2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516</v>
      </c>
      <c r="C43" s="13">
        <f t="shared" si="2"/>
        <v>5.5151774262505344E-2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289</v>
      </c>
      <c r="C44" s="13">
        <f t="shared" si="2"/>
        <v>3.0889268918341171E-2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166</v>
      </c>
      <c r="C45" s="13">
        <f t="shared" si="2"/>
        <v>1.7742625053441641E-2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84</v>
      </c>
      <c r="C46" s="13">
        <f t="shared" si="2"/>
        <v>8.9781958101752893E-3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4.4890979050876446E-3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2.2445489525438223E-3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114</v>
      </c>
      <c r="C49" s="14">
        <f t="shared" si="2"/>
        <v>1.218469431380932E-2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30228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53A3F-493D-44A2-8C77-8E6A25D3BB0C}">
  <sheetPr codeName="Sheet28"/>
  <dimension ref="A1:R91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917</v>
      </c>
      <c r="C2" s="121"/>
      <c r="E2" s="24" t="s">
        <v>66</v>
      </c>
      <c r="F2" s="10" t="s">
        <v>22</v>
      </c>
      <c r="G2" s="5">
        <v>1701</v>
      </c>
      <c r="H2" s="78">
        <f>IF(B$20=0,0,G2/B$20)</f>
        <v>0.68478260869565222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1260.4395604395604</v>
      </c>
      <c r="Q2" s="67">
        <v>910</v>
      </c>
      <c r="R2" s="54">
        <v>1147000</v>
      </c>
    </row>
    <row r="3" spans="1:18" x14ac:dyDescent="0.4">
      <c r="A3" s="18" t="s">
        <v>8</v>
      </c>
      <c r="B3" s="122">
        <v>7365</v>
      </c>
      <c r="C3" s="123"/>
      <c r="E3" s="25" t="s">
        <v>72</v>
      </c>
      <c r="F3" s="22" t="s">
        <v>27</v>
      </c>
      <c r="G3" s="15">
        <v>1264</v>
      </c>
      <c r="H3" s="79">
        <f>IF(B$20=0,0,G3/B$20)</f>
        <v>0.50885668276972629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1235.4330708661416</v>
      </c>
      <c r="Q3" s="68">
        <v>889</v>
      </c>
      <c r="R3" s="55">
        <v>1098300</v>
      </c>
    </row>
    <row r="4" spans="1:18" x14ac:dyDescent="0.4">
      <c r="A4" s="18" t="s">
        <v>6</v>
      </c>
      <c r="B4" s="124">
        <v>7617</v>
      </c>
      <c r="C4" s="125"/>
      <c r="E4" s="25" t="s">
        <v>64</v>
      </c>
      <c r="F4" s="22" t="s">
        <v>20</v>
      </c>
      <c r="G4" s="15">
        <v>1086</v>
      </c>
      <c r="H4" s="79">
        <f>IF(B$20=0,0,G4/B$20)</f>
        <v>0.43719806763285024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1095.1821386603995</v>
      </c>
      <c r="Q4" s="68">
        <v>851</v>
      </c>
      <c r="R4" s="55">
        <v>932000</v>
      </c>
    </row>
    <row r="5" spans="1:18" x14ac:dyDescent="0.4">
      <c r="A5" s="18" t="s">
        <v>7</v>
      </c>
      <c r="B5" s="126">
        <f>IF(B$2=0,0,B$4/B$2)</f>
        <v>8.306434023991276</v>
      </c>
      <c r="C5" s="127"/>
      <c r="E5" s="25" t="s">
        <v>154</v>
      </c>
      <c r="F5" s="22" t="s">
        <v>155</v>
      </c>
      <c r="G5" s="15">
        <v>705</v>
      </c>
      <c r="H5" s="79">
        <f>IF(B$20=0,0,G5/B$20)</f>
        <v>0.28381642512077293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1446.6155810983398</v>
      </c>
      <c r="Q5" s="68">
        <v>783</v>
      </c>
      <c r="R5" s="55">
        <v>1132700</v>
      </c>
    </row>
    <row r="6" spans="1:18" x14ac:dyDescent="0.4">
      <c r="A6" s="18" t="s">
        <v>204</v>
      </c>
      <c r="B6" s="128">
        <v>1770.325722839227</v>
      </c>
      <c r="C6" s="129"/>
      <c r="E6" s="25" t="s">
        <v>68</v>
      </c>
      <c r="F6" s="22" t="s">
        <v>12</v>
      </c>
      <c r="G6" s="15">
        <v>700</v>
      </c>
      <c r="H6" s="79">
        <f>IF(B$20=0,0,G6/B$20)</f>
        <v>0.28180354267310787</v>
      </c>
      <c r="I6" s="49">
        <v>17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951.62200282087451</v>
      </c>
      <c r="Q6" s="68">
        <v>709</v>
      </c>
      <c r="R6" s="55">
        <v>674700</v>
      </c>
    </row>
    <row r="7" spans="1:18" x14ac:dyDescent="0.4">
      <c r="A7" s="18" t="s">
        <v>1</v>
      </c>
      <c r="B7" s="130">
        <f>IF(B$2=0,0,(B$8*1+B$9*2+B$10*3)/B$2)</f>
        <v>1.7949836423118866</v>
      </c>
      <c r="C7" s="131"/>
      <c r="E7" s="25" t="s">
        <v>67</v>
      </c>
      <c r="F7" s="22" t="s">
        <v>23</v>
      </c>
      <c r="G7" s="15">
        <v>627</v>
      </c>
      <c r="H7" s="79">
        <f>IF(B$20=0,0,G7/B$20)</f>
        <v>0.25241545893719808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1359.8305084745762</v>
      </c>
      <c r="Q7" s="69">
        <v>590</v>
      </c>
      <c r="R7" s="56">
        <v>802300</v>
      </c>
    </row>
    <row r="8" spans="1:18" x14ac:dyDescent="0.4">
      <c r="A8" s="18" t="s">
        <v>2</v>
      </c>
      <c r="B8" s="15">
        <v>410</v>
      </c>
      <c r="C8" s="13">
        <f t="shared" ref="C8:C15" si="1">IF(B$2=0,0,B8/B$2)</f>
        <v>0.44711014176663033</v>
      </c>
      <c r="E8" s="25" t="s">
        <v>89</v>
      </c>
      <c r="F8" s="22" t="s">
        <v>44</v>
      </c>
      <c r="G8" s="15">
        <v>372</v>
      </c>
      <c r="H8" s="79">
        <f>IF(B$20=0,0,G8/B$20)</f>
        <v>0.14975845410628019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285</v>
      </c>
      <c r="C9" s="13">
        <f t="shared" si="1"/>
        <v>0.31079607415485277</v>
      </c>
      <c r="E9" s="25" t="s">
        <v>69</v>
      </c>
      <c r="F9" s="22" t="s">
        <v>24</v>
      </c>
      <c r="G9" s="15">
        <v>353</v>
      </c>
      <c r="H9" s="79">
        <f>IF(B$20=0,0,G9/B$20)</f>
        <v>0.14210950080515297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222</v>
      </c>
      <c r="C10" s="2">
        <f t="shared" si="1"/>
        <v>0.24209378407851689</v>
      </c>
      <c r="E10" s="25" t="s">
        <v>65</v>
      </c>
      <c r="F10" s="22" t="s">
        <v>21</v>
      </c>
      <c r="G10" s="15">
        <v>264</v>
      </c>
      <c r="H10" s="79">
        <f>IF(B$20=0,0,G10/B$20)</f>
        <v>0.10628019323671498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10.853461538461543</v>
      </c>
      <c r="Q10" s="67">
        <v>260</v>
      </c>
      <c r="R10" s="58">
        <v>2821.900000000001</v>
      </c>
    </row>
    <row r="11" spans="1:18" x14ac:dyDescent="0.4">
      <c r="A11" s="19" t="s">
        <v>198</v>
      </c>
      <c r="B11" s="89">
        <f>IF(B8=0,0,C11/B8)</f>
        <v>37.348292682926825</v>
      </c>
      <c r="C11" s="90">
        <v>15312.799999999997</v>
      </c>
      <c r="E11" s="25" t="s">
        <v>70</v>
      </c>
      <c r="F11" s="22" t="s">
        <v>25</v>
      </c>
      <c r="G11" s="15">
        <v>193</v>
      </c>
      <c r="H11" s="79">
        <f>IF(B$20=0,0,G11/B$20)</f>
        <v>7.7697262479871174E-2</v>
      </c>
      <c r="I11" s="49">
        <v>11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5.9652920962199314</v>
      </c>
      <c r="Q11" s="68">
        <v>291</v>
      </c>
      <c r="R11" s="59">
        <v>1735.9</v>
      </c>
    </row>
    <row r="12" spans="1:18" x14ac:dyDescent="0.4">
      <c r="A12" s="19" t="s">
        <v>199</v>
      </c>
      <c r="B12" s="89">
        <f>IF(B9=0,0,C12/B9)</f>
        <v>-0.15017543859649157</v>
      </c>
      <c r="C12" s="90">
        <v>-42.800000000000097</v>
      </c>
      <c r="E12" s="25" t="s">
        <v>86</v>
      </c>
      <c r="F12" s="22" t="s">
        <v>41</v>
      </c>
      <c r="G12" s="15">
        <v>156</v>
      </c>
      <c r="H12" s="79">
        <f>IF(B$20=0,0,G12/B$20)</f>
        <v>6.280193236714976E-2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8.3515151515151533</v>
      </c>
      <c r="Q12" s="69">
        <v>363</v>
      </c>
      <c r="R12" s="60">
        <v>3031.6000000000004</v>
      </c>
    </row>
    <row r="13" spans="1:18" x14ac:dyDescent="0.4">
      <c r="A13" s="19" t="s">
        <v>200</v>
      </c>
      <c r="B13" s="89">
        <f>IF(B10=0,0,C13/B10)</f>
        <v>-34.472972972972983</v>
      </c>
      <c r="C13" s="90">
        <v>-7653.0000000000018</v>
      </c>
      <c r="E13" s="25" t="s">
        <v>71</v>
      </c>
      <c r="F13" s="22" t="s">
        <v>26</v>
      </c>
      <c r="G13" s="15">
        <v>147</v>
      </c>
      <c r="H13" s="79">
        <f>IF(B$20=0,0,G13/B$20)</f>
        <v>5.9178743961352656E-2</v>
      </c>
      <c r="I13" s="49">
        <v>10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0.90838142378578368</v>
      </c>
      <c r="C14" s="127"/>
      <c r="E14" s="25" t="s">
        <v>83</v>
      </c>
      <c r="F14" s="22" t="s">
        <v>38</v>
      </c>
      <c r="G14" s="15">
        <v>107</v>
      </c>
      <c r="H14" s="79">
        <f>IF(B$20=0,0,G14/B$20)</f>
        <v>4.3075684380032203E-2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69</v>
      </c>
      <c r="C15" s="14">
        <f t="shared" si="1"/>
        <v>7.5245365321701202E-2</v>
      </c>
      <c r="E15" s="25" t="s">
        <v>150</v>
      </c>
      <c r="F15" s="22" t="s">
        <v>151</v>
      </c>
      <c r="G15" s="15">
        <v>65</v>
      </c>
      <c r="H15" s="79">
        <f>IF(B$20=0,0,G15/B$20)</f>
        <v>2.6167471819645734E-2</v>
      </c>
      <c r="I15" s="49">
        <v>2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1922</v>
      </c>
      <c r="C16" s="4">
        <f>IF(B$3=0,0,B16/B$3)</f>
        <v>0.26096401900882554</v>
      </c>
      <c r="E16" s="25" t="s">
        <v>78</v>
      </c>
      <c r="F16" s="22" t="s">
        <v>33</v>
      </c>
      <c r="G16" s="15">
        <v>64</v>
      </c>
      <c r="H16" s="79">
        <f>IF(B$20=0,0,G16/B$20)</f>
        <v>2.5764895330112721E-2</v>
      </c>
      <c r="I16" s="49">
        <v>11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1486</v>
      </c>
      <c r="C17" s="13">
        <f>IF(B$3=0,0,B17/B$3)</f>
        <v>0.20176510522742702</v>
      </c>
      <c r="E17" s="25" t="s">
        <v>81</v>
      </c>
      <c r="F17" s="22" t="s">
        <v>36</v>
      </c>
      <c r="G17" s="15">
        <v>45</v>
      </c>
      <c r="H17" s="79">
        <f>IF(B$20=0,0,G17/B$20)</f>
        <v>1.8115942028985508E-2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1154</v>
      </c>
      <c r="C18" s="1">
        <f>IF(B$16=0,0,B18/B$16)</f>
        <v>0.60041623309053072</v>
      </c>
      <c r="E18" s="25" t="s">
        <v>91</v>
      </c>
      <c r="F18" s="22" t="s">
        <v>46</v>
      </c>
      <c r="G18" s="15">
        <v>40</v>
      </c>
      <c r="H18" s="79">
        <f>IF(B$20=0,0,G18/B$20)</f>
        <v>1.610305958132045E-2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715</v>
      </c>
      <c r="C19" s="1">
        <f>IF(B$17=0,0,B19/B$17)</f>
        <v>0.48115746971736206</v>
      </c>
      <c r="E19" s="25" t="s">
        <v>79</v>
      </c>
      <c r="F19" s="22" t="s">
        <v>34</v>
      </c>
      <c r="G19" s="15">
        <v>29</v>
      </c>
      <c r="H19" s="79">
        <f>IF(B$20=0,0,G19/B$20)</f>
        <v>1.1674718196457327E-2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202</v>
      </c>
      <c r="P19" s="74">
        <f>IF(Q19=0,0,R19/Q19)</f>
        <v>43.12</v>
      </c>
      <c r="Q19" s="68">
        <v>5</v>
      </c>
      <c r="R19" s="59">
        <v>215.6</v>
      </c>
    </row>
    <row r="20" spans="1:18" x14ac:dyDescent="0.4">
      <c r="A20" s="9" t="s">
        <v>10</v>
      </c>
      <c r="B20" s="5">
        <v>2484</v>
      </c>
      <c r="C20" s="1">
        <f>IF(B$3=0,0,B20/B$3)</f>
        <v>0.33727087576374748</v>
      </c>
      <c r="E20" s="25" t="s">
        <v>92</v>
      </c>
      <c r="F20" s="22" t="s">
        <v>47</v>
      </c>
      <c r="G20" s="15">
        <v>17</v>
      </c>
      <c r="H20" s="79">
        <f>IF(B$20=0,0,G20/B$20)</f>
        <v>6.8438003220611917E-3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40.286666666666662</v>
      </c>
      <c r="Q20" s="68">
        <v>15</v>
      </c>
      <c r="R20" s="59">
        <v>604.29999999999995</v>
      </c>
    </row>
    <row r="21" spans="1:18" x14ac:dyDescent="0.4">
      <c r="A21" s="18" t="s">
        <v>13</v>
      </c>
      <c r="B21" s="15">
        <v>1054</v>
      </c>
      <c r="C21" s="13">
        <f>IF(B$3=0,0,B21/B$3)</f>
        <v>0.14310930074677528</v>
      </c>
      <c r="E21" s="25" t="s">
        <v>85</v>
      </c>
      <c r="F21" s="22" t="s">
        <v>40</v>
      </c>
      <c r="G21" s="15">
        <v>14</v>
      </c>
      <c r="H21" s="79">
        <f>IF(B$20=0,0,G21/B$20)</f>
        <v>5.6360708534621577E-3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1057</v>
      </c>
      <c r="C22" s="13">
        <f>IF(B$20=0,0,B22/B$20)</f>
        <v>0.42552334943639292</v>
      </c>
      <c r="E22" s="25" t="s">
        <v>75</v>
      </c>
      <c r="F22" s="22" t="s">
        <v>30</v>
      </c>
      <c r="G22" s="15">
        <v>13</v>
      </c>
      <c r="H22" s="79">
        <f>IF(B$20=0,0,G22/B$20)</f>
        <v>5.2334943639291464E-3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1427</v>
      </c>
      <c r="C23" s="13">
        <f>IF(B$20=0,0,B23/B$20)</f>
        <v>0.57447665056360708</v>
      </c>
      <c r="E23" s="25" t="s">
        <v>77</v>
      </c>
      <c r="F23" s="22" t="s">
        <v>32</v>
      </c>
      <c r="G23" s="15">
        <v>13</v>
      </c>
      <c r="H23" s="79">
        <f>IF(B$20=0,0,G23/B$20)</f>
        <v>5.2334943639291464E-3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1154</v>
      </c>
      <c r="C24" s="13">
        <f>IF(B$20=0,0,B24/B$20)</f>
        <v>0.46457326892109502</v>
      </c>
      <c r="E24" s="25" t="s">
        <v>73</v>
      </c>
      <c r="F24" s="22" t="s">
        <v>28</v>
      </c>
      <c r="G24" s="15">
        <v>11</v>
      </c>
      <c r="H24" s="79">
        <f>IF(B$20=0,0,G24/B$20)</f>
        <v>4.4283413848631237E-3</v>
      </c>
      <c r="I24" s="49">
        <v>10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15.925641025641028</v>
      </c>
      <c r="Q24" s="68">
        <v>234</v>
      </c>
      <c r="R24" s="59">
        <v>3726.6000000000004</v>
      </c>
    </row>
    <row r="25" spans="1:18" x14ac:dyDescent="0.4">
      <c r="A25" s="18" t="s">
        <v>175</v>
      </c>
      <c r="B25" s="15">
        <v>715</v>
      </c>
      <c r="C25" s="13">
        <f>IF(B$20=0,0,B25/B$20)</f>
        <v>0.28784219001610306</v>
      </c>
      <c r="E25" s="25" t="s">
        <v>74</v>
      </c>
      <c r="F25" s="22" t="s">
        <v>29</v>
      </c>
      <c r="G25" s="15">
        <v>6</v>
      </c>
      <c r="H25" s="79">
        <f>IF(B$20=0,0,G25/B$20)</f>
        <v>2.4154589371980675E-3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15.063318777292581</v>
      </c>
      <c r="Q25" s="68">
        <v>229</v>
      </c>
      <c r="R25" s="59">
        <v>3449.5000000000009</v>
      </c>
    </row>
    <row r="26" spans="1:18" x14ac:dyDescent="0.4">
      <c r="A26" s="18" t="s">
        <v>176</v>
      </c>
      <c r="B26" s="15">
        <v>615</v>
      </c>
      <c r="C26" s="13">
        <f>IF(B$20=0,0,B26/B$20)</f>
        <v>0.24758454106280192</v>
      </c>
      <c r="E26" s="25" t="s">
        <v>84</v>
      </c>
      <c r="F26" s="22" t="s">
        <v>39</v>
      </c>
      <c r="G26" s="15">
        <v>6</v>
      </c>
      <c r="H26" s="79">
        <f>IF(B$20=0,0,G26/B$20)</f>
        <v>2.4154589371980675E-3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185</v>
      </c>
      <c r="P26" s="74">
        <f>IF(Q26=0,0,R26/Q26)</f>
        <v>14.301159420289855</v>
      </c>
      <c r="Q26" s="68">
        <v>345</v>
      </c>
      <c r="R26" s="59">
        <v>4933.8999999999996</v>
      </c>
    </row>
    <row r="27" spans="1:18" x14ac:dyDescent="0.4">
      <c r="A27" s="18" t="s">
        <v>5</v>
      </c>
      <c r="B27" s="7">
        <f>IF(B$20=0,0,C27/B$20)</f>
        <v>9091.7874396135267</v>
      </c>
      <c r="C27" s="3">
        <v>22584000</v>
      </c>
      <c r="E27" s="25" t="s">
        <v>90</v>
      </c>
      <c r="F27" s="22" t="s">
        <v>45</v>
      </c>
      <c r="G27" s="15">
        <v>6</v>
      </c>
      <c r="H27" s="79">
        <f>IF(B$20=0,0,G27/B$20)</f>
        <v>2.4154589371980675E-3</v>
      </c>
      <c r="I27" s="49">
        <v>1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10.855791962174946</v>
      </c>
      <c r="Q27" s="68">
        <v>423</v>
      </c>
      <c r="R27" s="59">
        <v>4592.0000000000018</v>
      </c>
    </row>
    <row r="28" spans="1:18" x14ac:dyDescent="0.4">
      <c r="A28" s="19" t="s">
        <v>159</v>
      </c>
      <c r="B28" s="86">
        <f>IF($B$20-B$19=0,0,C28/($B$20-B$19))</f>
        <v>9479.6495195025436</v>
      </c>
      <c r="C28" s="87">
        <v>16769500</v>
      </c>
      <c r="E28" s="25" t="s">
        <v>87</v>
      </c>
      <c r="F28" s="22" t="s">
        <v>42</v>
      </c>
      <c r="G28" s="15">
        <v>5</v>
      </c>
      <c r="H28" s="79">
        <f>IF(B$20=0,0,G28/B$20)</f>
        <v>2.0128824476650562E-3</v>
      </c>
      <c r="I28" s="49">
        <v>5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7.3310810810810807</v>
      </c>
      <c r="Q28" s="68">
        <v>74</v>
      </c>
      <c r="R28" s="59">
        <v>542.5</v>
      </c>
    </row>
    <row r="29" spans="1:18" x14ac:dyDescent="0.4">
      <c r="A29" s="19" t="s">
        <v>160</v>
      </c>
      <c r="B29" s="86">
        <f>IF(B$19=0,0,C29/B$19)</f>
        <v>8132.1678321678319</v>
      </c>
      <c r="C29" s="87">
        <v>5814500</v>
      </c>
      <c r="E29" s="25" t="s">
        <v>88</v>
      </c>
      <c r="F29" s="22" t="s">
        <v>43</v>
      </c>
      <c r="G29" s="15">
        <v>5</v>
      </c>
      <c r="H29" s="79">
        <f>IF(B$20=0,0,G29/B$20)</f>
        <v>2.0128824476650562E-3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-8174.0037950664137</v>
      </c>
      <c r="C30" s="87">
        <v>-8615400</v>
      </c>
      <c r="E30" s="25" t="s">
        <v>93</v>
      </c>
      <c r="F30" s="22" t="s">
        <v>48</v>
      </c>
      <c r="G30" s="15">
        <v>5</v>
      </c>
      <c r="H30" s="79">
        <f>IF(B$20=0,0,G30/B$20)</f>
        <v>2.0128824476650562E-3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4.3468749999999989</v>
      </c>
      <c r="Q30" s="68">
        <v>352</v>
      </c>
      <c r="R30" s="59">
        <v>1530.0999999999997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2.0128824476650562E-3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2.3439999999999999</v>
      </c>
      <c r="Q31" s="68">
        <v>25</v>
      </c>
      <c r="R31" s="59">
        <v>58.599999999999994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1.2077294685990338E-3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4.0257648953301127E-4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8.1466395112016296E-4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154</v>
      </c>
      <c r="C37" s="88">
        <f t="shared" ref="C37:C49" si="2">IF(B$20=0,0,B37/B$20)</f>
        <v>6.1996779388083734E-2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349</v>
      </c>
      <c r="C38" s="13">
        <f t="shared" si="2"/>
        <v>0.14049919484702095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449</v>
      </c>
      <c r="C39" s="13">
        <f t="shared" si="2"/>
        <v>0.18075684380032206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447</v>
      </c>
      <c r="C40" s="13">
        <f t="shared" si="2"/>
        <v>0.17995169082125603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347</v>
      </c>
      <c r="C41" s="13">
        <f t="shared" si="2"/>
        <v>0.13969404186795492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250</v>
      </c>
      <c r="C42" s="13">
        <f t="shared" si="2"/>
        <v>0.10064412238325282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144</v>
      </c>
      <c r="C43" s="13">
        <f t="shared" si="2"/>
        <v>5.7971014492753624E-2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69</v>
      </c>
      <c r="C44" s="13">
        <f t="shared" si="2"/>
        <v>2.7777777777777776E-2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46</v>
      </c>
      <c r="C45" s="13">
        <f t="shared" si="2"/>
        <v>1.8518518518518517E-2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21</v>
      </c>
      <c r="C46" s="13">
        <f t="shared" si="2"/>
        <v>8.4541062801932361E-3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4.4283413848631237E-3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2.0128824476650562E-3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1.4492753623188406E-2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6909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2328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17521-D106-40FD-A0A0-0A3AB62C38AD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95E9E-DCD8-4243-A84C-EB3203D601E5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12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5191F-8ACF-4D5F-95B1-F2598031FAD6}">
  <sheetPr codeName="Sheet32"/>
  <dimension ref="A1:R4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480</v>
      </c>
      <c r="C2" s="121"/>
      <c r="E2" s="24" t="s">
        <v>66</v>
      </c>
      <c r="F2" s="10" t="s">
        <v>22</v>
      </c>
      <c r="G2" s="5">
        <v>726</v>
      </c>
      <c r="H2" s="78">
        <f>IF(B$20=0,0,G2/B$20)</f>
        <v>0.68945868945868949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-735.29411764705878</v>
      </c>
      <c r="Q2" s="67">
        <v>476</v>
      </c>
      <c r="R2" s="54">
        <v>-350000</v>
      </c>
    </row>
    <row r="3" spans="1:18" x14ac:dyDescent="0.4">
      <c r="A3" s="18" t="s">
        <v>8</v>
      </c>
      <c r="B3" s="122">
        <v>3896</v>
      </c>
      <c r="C3" s="123"/>
      <c r="E3" s="25" t="s">
        <v>64</v>
      </c>
      <c r="F3" s="22" t="s">
        <v>20</v>
      </c>
      <c r="G3" s="15">
        <v>567</v>
      </c>
      <c r="H3" s="79">
        <f>IF(B$20=0,0,G3/B$20)</f>
        <v>0.53846153846153844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-704.94623655913983</v>
      </c>
      <c r="Q3" s="68">
        <v>465</v>
      </c>
      <c r="R3" s="55">
        <v>-327800</v>
      </c>
    </row>
    <row r="4" spans="1:18" x14ac:dyDescent="0.4">
      <c r="A4" s="18" t="s">
        <v>6</v>
      </c>
      <c r="B4" s="124">
        <v>-2125.1</v>
      </c>
      <c r="C4" s="125"/>
      <c r="E4" s="25" t="s">
        <v>72</v>
      </c>
      <c r="F4" s="22" t="s">
        <v>27</v>
      </c>
      <c r="G4" s="15">
        <v>484</v>
      </c>
      <c r="H4" s="79">
        <f>IF(B$20=0,0,G4/B$20)</f>
        <v>0.45963912630579296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149.66139954853273</v>
      </c>
      <c r="Q4" s="68">
        <v>443</v>
      </c>
      <c r="R4" s="55">
        <v>66300</v>
      </c>
    </row>
    <row r="5" spans="1:18" x14ac:dyDescent="0.4">
      <c r="A5" s="18" t="s">
        <v>7</v>
      </c>
      <c r="B5" s="126">
        <f>IF(B$2=0,0,B$4/B$2)</f>
        <v>-4.4272916666666662</v>
      </c>
      <c r="C5" s="127"/>
      <c r="E5" s="25" t="s">
        <v>68</v>
      </c>
      <c r="F5" s="22" t="s">
        <v>12</v>
      </c>
      <c r="G5" s="15">
        <v>358</v>
      </c>
      <c r="H5" s="79">
        <f>IF(B$20=0,0,G5/B$20)</f>
        <v>0.33998100664767333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-827.76412776412781</v>
      </c>
      <c r="Q5" s="68">
        <v>407</v>
      </c>
      <c r="R5" s="55">
        <v>-336900</v>
      </c>
    </row>
    <row r="6" spans="1:18" x14ac:dyDescent="0.4">
      <c r="A6" s="18" t="s">
        <v>204</v>
      </c>
      <c r="B6" s="128">
        <v>1396.3170423346389</v>
      </c>
      <c r="C6" s="129"/>
      <c r="E6" s="25" t="s">
        <v>154</v>
      </c>
      <c r="F6" s="22" t="s">
        <v>155</v>
      </c>
      <c r="G6" s="15">
        <v>333</v>
      </c>
      <c r="H6" s="79">
        <f>IF(B$20=0,0,G6/B$20)</f>
        <v>0.31623931623931623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-740.27397260273972</v>
      </c>
      <c r="Q6" s="68">
        <v>365</v>
      </c>
      <c r="R6" s="55">
        <v>-270200</v>
      </c>
    </row>
    <row r="7" spans="1:18" x14ac:dyDescent="0.4">
      <c r="A7" s="18" t="s">
        <v>1</v>
      </c>
      <c r="B7" s="130">
        <f>IF(B$2=0,0,(B$8*1+B$9*2+B$10*3)/B$2)</f>
        <v>2.1166666666666667</v>
      </c>
      <c r="C7" s="131"/>
      <c r="E7" s="25" t="s">
        <v>67</v>
      </c>
      <c r="F7" s="22" t="s">
        <v>23</v>
      </c>
      <c r="G7" s="15">
        <v>320</v>
      </c>
      <c r="H7" s="79">
        <f>IF(B$20=0,0,G7/B$20)</f>
        <v>0.30389363722697055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-1214.0127388535032</v>
      </c>
      <c r="Q7" s="69">
        <v>314</v>
      </c>
      <c r="R7" s="56">
        <v>-381200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0.26666666666666666</v>
      </c>
      <c r="E8" s="25" t="s">
        <v>69</v>
      </c>
      <c r="F8" s="22" t="s">
        <v>24</v>
      </c>
      <c r="G8" s="15">
        <v>175</v>
      </c>
      <c r="H8" s="79">
        <f>IF(B$20=0,0,G8/B$20)</f>
        <v>0.16619183285849953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0.35</v>
      </c>
      <c r="E9" s="25" t="s">
        <v>89</v>
      </c>
      <c r="F9" s="22" t="s">
        <v>44</v>
      </c>
      <c r="G9" s="15">
        <v>130</v>
      </c>
      <c r="H9" s="79">
        <f>IF(B$20=0,0,G9/B$20)</f>
        <v>0.12345679012345678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184</v>
      </c>
      <c r="C10" s="2">
        <f t="shared" si="1"/>
        <v>0.38333333333333336</v>
      </c>
      <c r="E10" s="25" t="s">
        <v>65</v>
      </c>
      <c r="F10" s="22" t="s">
        <v>21</v>
      </c>
      <c r="G10" s="15">
        <v>126</v>
      </c>
      <c r="H10" s="79">
        <f>IF(B$20=0,0,G10/B$20)</f>
        <v>0.11965811965811966</v>
      </c>
      <c r="I10" s="49">
        <v>9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-8.125396825396825</v>
      </c>
      <c r="Q10" s="67">
        <v>189</v>
      </c>
      <c r="R10" s="58">
        <v>-1535.7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120</v>
      </c>
      <c r="H11" s="79">
        <f>IF(B$20=0,0,G11/B$20)</f>
        <v>0.11396011396011396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-0.89761904761904754</v>
      </c>
      <c r="C12" s="90">
        <v>-150.79999999999998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5.6980056980056981E-2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-0.48978102189780998</v>
      </c>
      <c r="Q12" s="69">
        <v>137</v>
      </c>
      <c r="R12" s="60">
        <v>-67.099999999999966</v>
      </c>
    </row>
    <row r="13" spans="1:18" x14ac:dyDescent="0.4">
      <c r="A13" s="19" t="s">
        <v>200</v>
      </c>
      <c r="B13" s="89">
        <f>IF(B10=0,0,C13/B10)</f>
        <v>-35.780978260869567</v>
      </c>
      <c r="C13" s="90">
        <v>-6583.7</v>
      </c>
      <c r="E13" s="25" t="s">
        <v>83</v>
      </c>
      <c r="F13" s="22" t="s">
        <v>38</v>
      </c>
      <c r="G13" s="15">
        <v>47</v>
      </c>
      <c r="H13" s="79">
        <f>IF(B$20=0,0,G13/B$20)</f>
        <v>4.4634377967711303E-2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-0.22255326949620269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0.13750000000000001</v>
      </c>
      <c r="E15" s="25" t="s">
        <v>81</v>
      </c>
      <c r="F15" s="22" t="s">
        <v>36</v>
      </c>
      <c r="G15" s="15">
        <v>31</v>
      </c>
      <c r="H15" s="79">
        <f>IF(B$20=0,0,G15/B$20)</f>
        <v>2.9439696106362774E-2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1014</v>
      </c>
      <c r="C16" s="4">
        <f>IF(B$3=0,0,B16/B$3)</f>
        <v>0.26026694045174537</v>
      </c>
      <c r="E16" s="25" t="s">
        <v>78</v>
      </c>
      <c r="F16" s="22" t="s">
        <v>33</v>
      </c>
      <c r="G16" s="15">
        <v>27</v>
      </c>
      <c r="H16" s="79">
        <f>IF(B$20=0,0,G16/B$20)</f>
        <v>2.564102564102564E-2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651</v>
      </c>
      <c r="C17" s="13">
        <f>IF(B$3=0,0,B17/B$3)</f>
        <v>0.16709445585215607</v>
      </c>
      <c r="E17" s="25" t="s">
        <v>91</v>
      </c>
      <c r="F17" s="22" t="s">
        <v>46</v>
      </c>
      <c r="G17" s="15">
        <v>16</v>
      </c>
      <c r="H17" s="79">
        <f>IF(B$20=0,0,G17/B$20)</f>
        <v>1.5194681861348529E-2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580</v>
      </c>
      <c r="C18" s="1">
        <f>IF(B$16=0,0,B18/B$16)</f>
        <v>0.57199211045364895</v>
      </c>
      <c r="E18" s="25" t="s">
        <v>79</v>
      </c>
      <c r="F18" s="22" t="s">
        <v>34</v>
      </c>
      <c r="G18" s="15">
        <v>14</v>
      </c>
      <c r="H18" s="79">
        <f>IF(B$20=0,0,G18/B$20)</f>
        <v>1.3295346628679962E-2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248</v>
      </c>
      <c r="C19" s="1">
        <f>IF(B$17=0,0,B19/B$17)</f>
        <v>0.38095238095238093</v>
      </c>
      <c r="E19" s="25" t="s">
        <v>150</v>
      </c>
      <c r="F19" s="22" t="s">
        <v>151</v>
      </c>
      <c r="G19" s="15">
        <v>12</v>
      </c>
      <c r="H19" s="79">
        <f>IF(B$20=0,0,G19/B$20)</f>
        <v>1.1396011396011397E-2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3.2634920634920657</v>
      </c>
      <c r="Q19" s="68">
        <v>126</v>
      </c>
      <c r="R19" s="59">
        <v>411.20000000000027</v>
      </c>
    </row>
    <row r="20" spans="1:18" x14ac:dyDescent="0.4">
      <c r="A20" s="9" t="s">
        <v>10</v>
      </c>
      <c r="B20" s="5">
        <v>1053</v>
      </c>
      <c r="C20" s="1">
        <f>IF(B$3=0,0,B20/B$3)</f>
        <v>0.27027720739219713</v>
      </c>
      <c r="E20" s="25" t="s">
        <v>75</v>
      </c>
      <c r="F20" s="22" t="s">
        <v>30</v>
      </c>
      <c r="G20" s="15">
        <v>9</v>
      </c>
      <c r="H20" s="79">
        <f>IF(B$20=0,0,G20/B$20)</f>
        <v>8.5470085470085479E-3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203</v>
      </c>
      <c r="P20" s="74">
        <f>IF(Q20=0,0,R20/Q20)</f>
        <v>3.0750000000000011</v>
      </c>
      <c r="Q20" s="68">
        <v>4</v>
      </c>
      <c r="R20" s="59">
        <v>12.300000000000004</v>
      </c>
    </row>
    <row r="21" spans="1:18" x14ac:dyDescent="0.4">
      <c r="A21" s="18" t="s">
        <v>13</v>
      </c>
      <c r="B21" s="15">
        <v>712</v>
      </c>
      <c r="C21" s="13">
        <f>IF(B$3=0,0,B21/B$3)</f>
        <v>0.18275154004106775</v>
      </c>
      <c r="E21" s="25" t="s">
        <v>73</v>
      </c>
      <c r="F21" s="22" t="s">
        <v>28</v>
      </c>
      <c r="G21" s="15">
        <v>5</v>
      </c>
      <c r="H21" s="79">
        <f>IF(B$20=0,0,G21/B$20)</f>
        <v>4.7483380816714148E-3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487</v>
      </c>
      <c r="C22" s="13">
        <f>IF(B$20=0,0,B22/B$20)</f>
        <v>0.46248812915479581</v>
      </c>
      <c r="E22" s="25" t="s">
        <v>92</v>
      </c>
      <c r="F22" s="22" t="s">
        <v>47</v>
      </c>
      <c r="G22" s="15">
        <v>5</v>
      </c>
      <c r="H22" s="79">
        <f>IF(B$20=0,0,G22/B$20)</f>
        <v>4.7483380816714148E-3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-6.7368421052630745E-2</v>
      </c>
      <c r="Q22" s="68">
        <v>95</v>
      </c>
      <c r="R22" s="59">
        <v>-6.3999999999999204</v>
      </c>
    </row>
    <row r="23" spans="1:18" x14ac:dyDescent="0.4">
      <c r="A23" s="18" t="s">
        <v>11</v>
      </c>
      <c r="B23" s="15">
        <v>566</v>
      </c>
      <c r="C23" s="13">
        <f>IF(B$20=0,0,B23/B$20)</f>
        <v>0.53751187084520413</v>
      </c>
      <c r="E23" s="25" t="s">
        <v>74</v>
      </c>
      <c r="F23" s="22" t="s">
        <v>29</v>
      </c>
      <c r="G23" s="15">
        <v>3</v>
      </c>
      <c r="H23" s="79">
        <f>IF(B$20=0,0,G23/B$20)</f>
        <v>2.8490028490028491E-3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580</v>
      </c>
      <c r="C24" s="13">
        <f>IF(B$20=0,0,B24/B$20)</f>
        <v>0.55080721747388417</v>
      </c>
      <c r="E24" s="25" t="s">
        <v>84</v>
      </c>
      <c r="F24" s="22" t="s">
        <v>39</v>
      </c>
      <c r="G24" s="15">
        <v>3</v>
      </c>
      <c r="H24" s="79">
        <f>IF(B$20=0,0,G24/B$20)</f>
        <v>2.8490028490028491E-3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-3.2963855421686743</v>
      </c>
      <c r="Q24" s="68">
        <v>83</v>
      </c>
      <c r="R24" s="59">
        <v>-273.59999999999997</v>
      </c>
    </row>
    <row r="25" spans="1:18" x14ac:dyDescent="0.4">
      <c r="A25" s="18" t="s">
        <v>175</v>
      </c>
      <c r="B25" s="15">
        <v>248</v>
      </c>
      <c r="C25" s="13">
        <f>IF(B$20=0,0,B25/B$20)</f>
        <v>0.23551756885090219</v>
      </c>
      <c r="E25" s="25" t="s">
        <v>85</v>
      </c>
      <c r="F25" s="22" t="s">
        <v>40</v>
      </c>
      <c r="G25" s="15">
        <v>3</v>
      </c>
      <c r="H25" s="79">
        <f>IF(B$20=0,0,G25/B$20)</f>
        <v>2.8490028490028491E-3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225</v>
      </c>
      <c r="C26" s="13">
        <f>IF(B$20=0,0,B26/B$20)</f>
        <v>0.21367521367521367</v>
      </c>
      <c r="E26" s="25" t="s">
        <v>87</v>
      </c>
      <c r="F26" s="22" t="s">
        <v>42</v>
      </c>
      <c r="G26" s="15">
        <v>2</v>
      </c>
      <c r="H26" s="79">
        <f>IF(B$20=0,0,G26/B$20)</f>
        <v>1.8993352326685661E-3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9088.5090218423557</v>
      </c>
      <c r="C27" s="3">
        <v>9570200</v>
      </c>
      <c r="E27" s="25" t="s">
        <v>88</v>
      </c>
      <c r="F27" s="22" t="s">
        <v>43</v>
      </c>
      <c r="G27" s="15">
        <v>2</v>
      </c>
      <c r="H27" s="79">
        <f>IF(B$20=0,0,G27/B$20)</f>
        <v>1.8993352326685661E-3</v>
      </c>
      <c r="I27" s="49">
        <v>5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-14.301159420289855</v>
      </c>
      <c r="Q27" s="68">
        <v>345</v>
      </c>
      <c r="R27" s="59">
        <v>-4933.8999999999996</v>
      </c>
    </row>
    <row r="28" spans="1:18" x14ac:dyDescent="0.4">
      <c r="A28" s="19" t="s">
        <v>159</v>
      </c>
      <c r="B28" s="86">
        <f>IF($B$20-B$19=0,0,C28/($B$20-B$19))</f>
        <v>9585.7142857142862</v>
      </c>
      <c r="C28" s="87">
        <v>7716500</v>
      </c>
      <c r="E28" s="25" t="s">
        <v>77</v>
      </c>
      <c r="F28" s="22" t="s">
        <v>32</v>
      </c>
      <c r="G28" s="15">
        <v>1</v>
      </c>
      <c r="H28" s="79">
        <f>IF(B$20=0,0,G28/B$20)</f>
        <v>9.4966761633428305E-4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7474.5967741935483</v>
      </c>
      <c r="C29" s="87">
        <v>1853700</v>
      </c>
      <c r="E29" s="25" t="s">
        <v>80</v>
      </c>
      <c r="F29" s="22" t="s">
        <v>35</v>
      </c>
      <c r="G29" s="15">
        <v>1</v>
      </c>
      <c r="H29" s="79">
        <f>IF(B$20=0,0,G29/B$20)</f>
        <v>9.4966761633428305E-4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-8224.8595505617977</v>
      </c>
      <c r="C30" s="87">
        <v>-5856100</v>
      </c>
      <c r="E30" s="25" t="s">
        <v>93</v>
      </c>
      <c r="F30" s="22" t="s">
        <v>48</v>
      </c>
      <c r="G30" s="15">
        <v>1</v>
      </c>
      <c r="H30" s="79">
        <f>IF(B$20=0,0,G30/B$20)</f>
        <v>9.4966761633428305E-4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9.4966761633428305E-4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3.8501026694045173E-3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60</v>
      </c>
      <c r="C37" s="88">
        <f t="shared" ref="C37:C49" si="2">IF(B$20=0,0,B37/B$20)</f>
        <v>5.6980056980056981E-2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0.12725546058879392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198</v>
      </c>
      <c r="C39" s="13">
        <f t="shared" si="2"/>
        <v>0.18803418803418803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181</v>
      </c>
      <c r="C40" s="13">
        <f t="shared" si="2"/>
        <v>0.17188983855650522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160</v>
      </c>
      <c r="C41" s="13">
        <f t="shared" si="2"/>
        <v>0.15194681861348527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0.11016144349477683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6.3627730294396959E-2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35</v>
      </c>
      <c r="C44" s="13">
        <f t="shared" si="2"/>
        <v>3.3238366571699908E-2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1.4245014245014245E-2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7.5973409306742644E-3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2.8490028490028491E-3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4.7483380816714148E-3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9.4966761633428296E-3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3635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992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D48D3-ADE2-4942-BF97-CD21B8204189}">
  <sheetPr codeName="Sheet33"/>
  <dimension ref="A1:R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95</v>
      </c>
      <c r="C2" s="121"/>
      <c r="E2" s="24" t="s">
        <v>66</v>
      </c>
      <c r="F2" s="10" t="s">
        <v>22</v>
      </c>
      <c r="G2" s="5">
        <v>118</v>
      </c>
      <c r="H2" s="78">
        <f>IF(B$20=0,0,G2/B$20)</f>
        <v>0.51528384279475981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-327.36842105263156</v>
      </c>
      <c r="Q2" s="67">
        <v>95</v>
      </c>
      <c r="R2" s="54">
        <v>-31100</v>
      </c>
    </row>
    <row r="3" spans="1:18" x14ac:dyDescent="0.4">
      <c r="A3" s="18" t="s">
        <v>8</v>
      </c>
      <c r="B3" s="122">
        <v>706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0.39737991266375544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129.34782608695653</v>
      </c>
      <c r="Q3" s="68">
        <v>92</v>
      </c>
      <c r="R3" s="55">
        <v>11900</v>
      </c>
    </row>
    <row r="4" spans="1:18" x14ac:dyDescent="0.4">
      <c r="A4" s="18" t="s">
        <v>6</v>
      </c>
      <c r="B4" s="124">
        <v>-81.199999999999974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0.27947598253275108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-1184.7058823529412</v>
      </c>
      <c r="Q4" s="68">
        <v>85</v>
      </c>
      <c r="R4" s="55">
        <v>-100700</v>
      </c>
    </row>
    <row r="5" spans="1:18" x14ac:dyDescent="0.4">
      <c r="A5" s="18" t="s">
        <v>7</v>
      </c>
      <c r="B5" s="126">
        <f>IF(B$2=0,0,B$4/B$2)</f>
        <v>-0.85473684210526291</v>
      </c>
      <c r="C5" s="127"/>
      <c r="E5" s="25" t="s">
        <v>68</v>
      </c>
      <c r="F5" s="22" t="s">
        <v>12</v>
      </c>
      <c r="G5" s="15">
        <v>41</v>
      </c>
      <c r="H5" s="79">
        <f>IF(B$20=0,0,G5/B$20)</f>
        <v>0.17903930131004367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-1301.3333333333333</v>
      </c>
      <c r="Q5" s="68">
        <v>75</v>
      </c>
      <c r="R5" s="55">
        <v>-97600</v>
      </c>
    </row>
    <row r="6" spans="1:18" x14ac:dyDescent="0.4">
      <c r="A6" s="18" t="s">
        <v>204</v>
      </c>
      <c r="B6" s="128">
        <v>1489.5540953611471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0.16593886462882096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3846.2686567164178</v>
      </c>
      <c r="Q6" s="68">
        <v>67</v>
      </c>
      <c r="R6" s="55">
        <v>257700</v>
      </c>
    </row>
    <row r="7" spans="1:18" x14ac:dyDescent="0.4">
      <c r="A7" s="18" t="s">
        <v>1</v>
      </c>
      <c r="B7" s="130">
        <f>IF(B$2=0,0,(B$8*1+B$9*2+B$10*3)/B$2)</f>
        <v>2.0105263157894737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9.1703056768558958E-2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-1264.7058823529412</v>
      </c>
      <c r="Q7" s="69">
        <v>51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0.32631578947368423</v>
      </c>
      <c r="E8" s="25" t="s">
        <v>69</v>
      </c>
      <c r="F8" s="22" t="s">
        <v>24</v>
      </c>
      <c r="G8" s="15">
        <v>17</v>
      </c>
      <c r="H8" s="79">
        <f>IF(B$20=0,0,G8/B$20)</f>
        <v>7.4235807860262015E-2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0.33684210526315789</v>
      </c>
      <c r="E9" s="25" t="s">
        <v>83</v>
      </c>
      <c r="F9" s="22" t="s">
        <v>38</v>
      </c>
      <c r="G9" s="15">
        <v>17</v>
      </c>
      <c r="H9" s="79">
        <f>IF(B$20=0,0,G9/B$20)</f>
        <v>7.4235807860262015E-2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32</v>
      </c>
      <c r="C10" s="2">
        <f t="shared" si="1"/>
        <v>0.33684210526315789</v>
      </c>
      <c r="E10" s="25" t="s">
        <v>70</v>
      </c>
      <c r="F10" s="22" t="s">
        <v>25</v>
      </c>
      <c r="G10" s="15">
        <v>14</v>
      </c>
      <c r="H10" s="79">
        <f>IF(B$20=0,0,G10/B$20)</f>
        <v>6.1135371179039298E-2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-0.22333333333333247</v>
      </c>
      <c r="Q10" s="67">
        <v>30</v>
      </c>
      <c r="R10" s="58">
        <v>-6.6999999999999744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6.1135371179039298E-2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3.9301310043668124E-2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-37.984375</v>
      </c>
      <c r="C13" s="90">
        <v>-1215.5</v>
      </c>
      <c r="E13" s="25" t="s">
        <v>71</v>
      </c>
      <c r="F13" s="22" t="s">
        <v>26</v>
      </c>
      <c r="G13" s="15">
        <v>6</v>
      </c>
      <c r="H13" s="79">
        <f>IF(B$20=0,0,G13/B$20)</f>
        <v>2.6200873362445413E-2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-0.45863575268817175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2.6200873362445413E-2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0.15789473684210525</v>
      </c>
      <c r="E15" s="25" t="s">
        <v>79</v>
      </c>
      <c r="F15" s="22" t="s">
        <v>34</v>
      </c>
      <c r="G15" s="15">
        <v>3</v>
      </c>
      <c r="H15" s="79">
        <f>IF(B$20=0,0,G15/B$20)</f>
        <v>1.3100436681222707E-2</v>
      </c>
      <c r="I15" s="49">
        <v>12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107</v>
      </c>
      <c r="C16" s="4">
        <f>IF(B$3=0,0,B16/B$3)</f>
        <v>0.15155807365439095</v>
      </c>
      <c r="E16" s="25" t="s">
        <v>86</v>
      </c>
      <c r="F16" s="22" t="s">
        <v>41</v>
      </c>
      <c r="G16" s="15">
        <v>3</v>
      </c>
      <c r="H16" s="79">
        <f>IF(B$20=0,0,G16/B$20)</f>
        <v>1.3100436681222707E-2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128</v>
      </c>
      <c r="C17" s="13">
        <f>IF(B$3=0,0,B17/B$3)</f>
        <v>0.18130311614730879</v>
      </c>
      <c r="E17" s="25" t="s">
        <v>78</v>
      </c>
      <c r="F17" s="22" t="s">
        <v>33</v>
      </c>
      <c r="G17" s="15">
        <v>2</v>
      </c>
      <c r="H17" s="79">
        <f>IF(B$20=0,0,G17/B$20)</f>
        <v>8.7336244541484712E-3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66</v>
      </c>
      <c r="C18" s="1">
        <f>IF(B$16=0,0,B18/B$16)</f>
        <v>0.61682242990654201</v>
      </c>
      <c r="E18" s="25" t="s">
        <v>91</v>
      </c>
      <c r="F18" s="22" t="s">
        <v>46</v>
      </c>
      <c r="G18" s="15">
        <v>2</v>
      </c>
      <c r="H18" s="79">
        <f>IF(B$20=0,0,G18/B$20)</f>
        <v>8.7336244541484712E-3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0.421875</v>
      </c>
      <c r="E19" s="25" t="s">
        <v>73</v>
      </c>
      <c r="F19" s="22" t="s">
        <v>28</v>
      </c>
      <c r="G19" s="15">
        <v>1</v>
      </c>
      <c r="H19" s="79">
        <f>IF(B$20=0,0,G19/B$20)</f>
        <v>4.3668122270742356E-3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229</v>
      </c>
      <c r="C20" s="1">
        <f>IF(B$3=0,0,B20/B$3)</f>
        <v>0.32436260623229463</v>
      </c>
      <c r="E20" s="25" t="s">
        <v>74</v>
      </c>
      <c r="F20" s="22" t="s">
        <v>29</v>
      </c>
      <c r="G20" s="15">
        <v>1</v>
      </c>
      <c r="H20" s="79">
        <f>IF(B$20=0,0,G20/B$20)</f>
        <v>4.3668122270742356E-3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125</v>
      </c>
      <c r="C21" s="13">
        <f>IF(B$3=0,0,B21/B$3)</f>
        <v>0.17705382436260622</v>
      </c>
      <c r="E21" s="25" t="s">
        <v>75</v>
      </c>
      <c r="F21" s="22" t="s">
        <v>30</v>
      </c>
      <c r="G21" s="15">
        <v>1</v>
      </c>
      <c r="H21" s="79">
        <f>IF(B$20=0,0,G21/B$20)</f>
        <v>4.3668122270742356E-3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101</v>
      </c>
      <c r="C22" s="13">
        <f>IF(B$20=0,0,B22/B$20)</f>
        <v>0.44104803493449779</v>
      </c>
      <c r="E22" s="25" t="s">
        <v>93</v>
      </c>
      <c r="F22" s="22" t="s">
        <v>48</v>
      </c>
      <c r="G22" s="15">
        <v>1</v>
      </c>
      <c r="H22" s="79">
        <f>IF(B$20=0,0,G22/B$20)</f>
        <v>4.3668122270742356E-3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-7.3310810810810825</v>
      </c>
      <c r="Q22" s="68">
        <v>74</v>
      </c>
      <c r="R22" s="59">
        <v>-542.50000000000011</v>
      </c>
    </row>
    <row r="23" spans="1:18" x14ac:dyDescent="0.4">
      <c r="A23" s="18" t="s">
        <v>11</v>
      </c>
      <c r="B23" s="15">
        <v>128</v>
      </c>
      <c r="C23" s="13">
        <f>IF(B$20=0,0,B23/B$20)</f>
        <v>0.55895196506550215</v>
      </c>
      <c r="E23" s="25" t="s">
        <v>97</v>
      </c>
      <c r="F23" s="22" t="s">
        <v>52</v>
      </c>
      <c r="G23" s="15">
        <v>1</v>
      </c>
      <c r="H23" s="79">
        <f>IF(B$20=0,0,G23/B$20)</f>
        <v>4.3668122270742356E-3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66</v>
      </c>
      <c r="C24" s="13">
        <f>IF(B$20=0,0,B24/B$20)</f>
        <v>0.28820960698689957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0.23580786026200873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0.4759825327510917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9241.9213973799124</v>
      </c>
      <c r="C27" s="3">
        <v>2116400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9461.7142857142862</v>
      </c>
      <c r="C28" s="87">
        <v>1655800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-9064.7999999999993</v>
      </c>
      <c r="C30" s="87">
        <v>-1133100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2.8328611898016999E-3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6.5502183406113537E-2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8.296943231441048E-2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0.13537117903930132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7.4235807860262015E-2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8.7336244541484712E-2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4.8034934497816595E-2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6.1135371179039298E-2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2.1834061135371178E-2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2.6200873362445413E-2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8.7336244541484712E-3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8.7336244541484712E-3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468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074EE-2270-40EC-9631-550581D9EF97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7C5A-0479-44CA-B85B-FBAB9604A052}">
  <sheetPr codeName="Sheet35"/>
  <dimension ref="A1:R3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374</v>
      </c>
      <c r="C2" s="121"/>
      <c r="E2" s="24" t="s">
        <v>66</v>
      </c>
      <c r="F2" s="10" t="s">
        <v>22</v>
      </c>
      <c r="G2" s="5">
        <v>592</v>
      </c>
      <c r="H2" s="78">
        <f>IF(B$20=0,0,G2/B$20)</f>
        <v>0.62447257383966248</v>
      </c>
      <c r="I2" s="48">
        <v>17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130.21390374331551</v>
      </c>
      <c r="Q2" s="67">
        <v>374</v>
      </c>
      <c r="R2" s="54">
        <v>48700</v>
      </c>
    </row>
    <row r="3" spans="1:18" x14ac:dyDescent="0.4">
      <c r="A3" s="18" t="s">
        <v>8</v>
      </c>
      <c r="B3" s="122">
        <v>3145</v>
      </c>
      <c r="C3" s="123"/>
      <c r="E3" s="25" t="s">
        <v>72</v>
      </c>
      <c r="F3" s="22" t="s">
        <v>27</v>
      </c>
      <c r="G3" s="15">
        <v>533</v>
      </c>
      <c r="H3" s="79">
        <f>IF(B$20=0,0,G3/B$20)</f>
        <v>0.56223628691983119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-1698.6338797814208</v>
      </c>
      <c r="Q3" s="68">
        <v>366</v>
      </c>
      <c r="R3" s="55">
        <v>-621700</v>
      </c>
    </row>
    <row r="4" spans="1:18" x14ac:dyDescent="0.4">
      <c r="A4" s="18" t="s">
        <v>6</v>
      </c>
      <c r="B4" s="124">
        <v>-1432.2</v>
      </c>
      <c r="C4" s="125"/>
      <c r="E4" s="25" t="s">
        <v>64</v>
      </c>
      <c r="F4" s="22" t="s">
        <v>20</v>
      </c>
      <c r="G4" s="15">
        <v>310</v>
      </c>
      <c r="H4" s="79">
        <f>IF(B$20=0,0,G4/B$20)</f>
        <v>0.3270042194092827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-925.80645161290317</v>
      </c>
      <c r="Q4" s="68">
        <v>341</v>
      </c>
      <c r="R4" s="55">
        <v>-315700</v>
      </c>
    </row>
    <row r="5" spans="1:18" x14ac:dyDescent="0.4">
      <c r="A5" s="18" t="s">
        <v>7</v>
      </c>
      <c r="B5" s="126">
        <f>IF(B$2=0,0,B$4/B$2)</f>
        <v>-3.8294117647058825</v>
      </c>
      <c r="C5" s="127"/>
      <c r="E5" s="25" t="s">
        <v>154</v>
      </c>
      <c r="F5" s="22" t="s">
        <v>155</v>
      </c>
      <c r="G5" s="15">
        <v>287</v>
      </c>
      <c r="H5" s="79">
        <f>IF(B$20=0,0,G5/B$20)</f>
        <v>0.3027426160337553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-154.01234567901236</v>
      </c>
      <c r="Q5" s="68">
        <v>324</v>
      </c>
      <c r="R5" s="55">
        <v>-49900</v>
      </c>
    </row>
    <row r="6" spans="1:18" x14ac:dyDescent="0.4">
      <c r="A6" s="18" t="s">
        <v>204</v>
      </c>
      <c r="B6" s="128">
        <v>1448.7493412538377</v>
      </c>
      <c r="C6" s="129"/>
      <c r="E6" s="25" t="s">
        <v>68</v>
      </c>
      <c r="F6" s="22" t="s">
        <v>12</v>
      </c>
      <c r="G6" s="15">
        <v>241</v>
      </c>
      <c r="H6" s="79">
        <f>IF(B$20=0,0,G6/B$20)</f>
        <v>0.25421940928270043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-539.46488294314383</v>
      </c>
      <c r="Q6" s="68">
        <v>299</v>
      </c>
      <c r="R6" s="55">
        <v>-161300</v>
      </c>
    </row>
    <row r="7" spans="1:18" x14ac:dyDescent="0.4">
      <c r="A7" s="18" t="s">
        <v>1</v>
      </c>
      <c r="B7" s="130">
        <f>IF(B$2=0,0,(B$8*1+B$9*2+B$10*3)/B$2)</f>
        <v>2.0989304812834226</v>
      </c>
      <c r="C7" s="131"/>
      <c r="E7" s="25" t="s">
        <v>67</v>
      </c>
      <c r="F7" s="22" t="s">
        <v>23</v>
      </c>
      <c r="G7" s="15">
        <v>168</v>
      </c>
      <c r="H7" s="79">
        <f>IF(B$20=0,0,G7/B$20)</f>
        <v>0.17721518987341772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-892.4</v>
      </c>
      <c r="Q7" s="69">
        <v>250</v>
      </c>
      <c r="R7" s="56">
        <v>-223100</v>
      </c>
    </row>
    <row r="8" spans="1:18" x14ac:dyDescent="0.4">
      <c r="A8" s="18" t="s">
        <v>2</v>
      </c>
      <c r="B8" s="15">
        <v>102</v>
      </c>
      <c r="C8" s="13">
        <f t="shared" ref="C8:C15" si="1">IF(B$2=0,0,B8/B$2)</f>
        <v>0.27272727272727271</v>
      </c>
      <c r="E8" s="25" t="s">
        <v>69</v>
      </c>
      <c r="F8" s="22" t="s">
        <v>24</v>
      </c>
      <c r="G8" s="15">
        <v>130</v>
      </c>
      <c r="H8" s="79">
        <f>IF(B$20=0,0,G8/B$20)</f>
        <v>0.1371308016877637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0.35561497326203206</v>
      </c>
      <c r="E9" s="25" t="s">
        <v>65</v>
      </c>
      <c r="F9" s="22" t="s">
        <v>21</v>
      </c>
      <c r="G9" s="15">
        <v>83</v>
      </c>
      <c r="H9" s="79">
        <f>IF(B$20=0,0,G9/B$20)</f>
        <v>8.7552742616033755E-2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139</v>
      </c>
      <c r="C10" s="2">
        <f t="shared" si="1"/>
        <v>0.37165775401069517</v>
      </c>
      <c r="E10" s="25" t="s">
        <v>70</v>
      </c>
      <c r="F10" s="22" t="s">
        <v>25</v>
      </c>
      <c r="G10" s="15">
        <v>77</v>
      </c>
      <c r="H10" s="79">
        <f>IF(B$20=0,0,G10/B$20)</f>
        <v>8.1223628691983116E-2</v>
      </c>
      <c r="I10" s="49">
        <v>9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-6.7166666666666686</v>
      </c>
      <c r="Q10" s="67">
        <v>132</v>
      </c>
      <c r="R10" s="58">
        <v>-886.60000000000025</v>
      </c>
    </row>
    <row r="11" spans="1:18" x14ac:dyDescent="0.4">
      <c r="A11" s="19" t="s">
        <v>198</v>
      </c>
      <c r="B11" s="89">
        <f>IF(B8=0,0,C11/B8)</f>
        <v>35.115686274509798</v>
      </c>
      <c r="C11" s="90">
        <v>3581.7999999999993</v>
      </c>
      <c r="E11" s="25" t="s">
        <v>89</v>
      </c>
      <c r="F11" s="22" t="s">
        <v>44</v>
      </c>
      <c r="G11" s="15">
        <v>77</v>
      </c>
      <c r="H11" s="79">
        <f>IF(B$20=0,0,G11/B$20)</f>
        <v>8.1223628691983116E-2</v>
      </c>
      <c r="I11" s="49">
        <v>18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-2.8866071428571423</v>
      </c>
      <c r="Q11" s="68">
        <v>112</v>
      </c>
      <c r="R11" s="59">
        <v>-323.29999999999995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72</v>
      </c>
      <c r="H12" s="79">
        <f>IF(B$20=0,0,G12/B$20)</f>
        <v>7.5949367088607597E-2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-1.7100000000000006</v>
      </c>
      <c r="Q12" s="69">
        <v>130</v>
      </c>
      <c r="R12" s="60">
        <v>-222.30000000000007</v>
      </c>
    </row>
    <row r="13" spans="1:18" x14ac:dyDescent="0.4">
      <c r="A13" s="19" t="s">
        <v>200</v>
      </c>
      <c r="B13" s="89">
        <f>IF(B10=0,0,C13/B10)</f>
        <v>-35.114388489208629</v>
      </c>
      <c r="C13" s="90">
        <v>-4880.8999999999996</v>
      </c>
      <c r="E13" s="25" t="s">
        <v>83</v>
      </c>
      <c r="F13" s="22" t="s">
        <v>38</v>
      </c>
      <c r="G13" s="15">
        <v>62</v>
      </c>
      <c r="H13" s="79">
        <f>IF(B$20=0,0,G13/B$20)</f>
        <v>6.5400843881856546E-2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-0.33315136479936075</v>
      </c>
      <c r="C14" s="127"/>
      <c r="E14" s="25" t="s">
        <v>81</v>
      </c>
      <c r="F14" s="22" t="s">
        <v>36</v>
      </c>
      <c r="G14" s="15">
        <v>33</v>
      </c>
      <c r="H14" s="79">
        <f>IF(B$20=0,0,G14/B$20)</f>
        <v>3.4810126582278479E-2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0.11229946524064172</v>
      </c>
      <c r="E15" s="25" t="s">
        <v>86</v>
      </c>
      <c r="F15" s="22" t="s">
        <v>41</v>
      </c>
      <c r="G15" s="15">
        <v>30</v>
      </c>
      <c r="H15" s="79">
        <f>IF(B$20=0,0,G15/B$20)</f>
        <v>3.1645569620253167E-2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605</v>
      </c>
      <c r="C16" s="4">
        <f>IF(B$3=0,0,B16/B$3)</f>
        <v>0.19236883942766295</v>
      </c>
      <c r="E16" s="25" t="s">
        <v>78</v>
      </c>
      <c r="F16" s="22" t="s">
        <v>33</v>
      </c>
      <c r="G16" s="15">
        <v>19</v>
      </c>
      <c r="H16" s="79">
        <f>IF(B$20=0,0,G16/B$20)</f>
        <v>2.0042194092827006E-2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858</v>
      </c>
      <c r="C17" s="13">
        <f>IF(B$3=0,0,B17/B$3)</f>
        <v>0.27281399046104926</v>
      </c>
      <c r="E17" s="25" t="s">
        <v>79</v>
      </c>
      <c r="F17" s="22" t="s">
        <v>34</v>
      </c>
      <c r="G17" s="15">
        <v>16</v>
      </c>
      <c r="H17" s="79">
        <f>IF(B$20=0,0,G17/B$20)</f>
        <v>1.6877637130801686E-2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312</v>
      </c>
      <c r="C18" s="1">
        <f>IF(B$16=0,0,B18/B$16)</f>
        <v>0.51570247933884295</v>
      </c>
      <c r="E18" s="25" t="s">
        <v>91</v>
      </c>
      <c r="F18" s="22" t="s">
        <v>46</v>
      </c>
      <c r="G18" s="15">
        <v>11</v>
      </c>
      <c r="H18" s="79">
        <f>IF(B$20=0,0,G18/B$20)</f>
        <v>1.1603375527426161E-2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349</v>
      </c>
      <c r="C19" s="1">
        <f>IF(B$17=0,0,B19/B$17)</f>
        <v>0.40675990675990675</v>
      </c>
      <c r="E19" s="25" t="s">
        <v>74</v>
      </c>
      <c r="F19" s="22" t="s">
        <v>29</v>
      </c>
      <c r="G19" s="15">
        <v>5</v>
      </c>
      <c r="H19" s="79">
        <f>IF(B$20=0,0,G19/B$20)</f>
        <v>5.2742616033755272E-3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1.86222222222222</v>
      </c>
      <c r="Q19" s="68">
        <v>135</v>
      </c>
      <c r="R19" s="59">
        <v>251.39999999999969</v>
      </c>
    </row>
    <row r="20" spans="1:18" x14ac:dyDescent="0.4">
      <c r="A20" s="9" t="s">
        <v>10</v>
      </c>
      <c r="B20" s="5">
        <v>948</v>
      </c>
      <c r="C20" s="1">
        <f>IF(B$3=0,0,B20/B$3)</f>
        <v>0.30143084260731318</v>
      </c>
      <c r="E20" s="25" t="s">
        <v>75</v>
      </c>
      <c r="F20" s="22" t="s">
        <v>30</v>
      </c>
      <c r="G20" s="15">
        <v>5</v>
      </c>
      <c r="H20" s="79">
        <f>IF(B$20=0,0,G20/B$20)</f>
        <v>5.2742616033755272E-3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1.4225490196078416</v>
      </c>
      <c r="Q20" s="68">
        <v>102</v>
      </c>
      <c r="R20" s="59">
        <v>145.09999999999985</v>
      </c>
    </row>
    <row r="21" spans="1:18" x14ac:dyDescent="0.4">
      <c r="A21" s="18" t="s">
        <v>13</v>
      </c>
      <c r="B21" s="15">
        <v>506</v>
      </c>
      <c r="C21" s="13">
        <f>IF(B$3=0,0,B21/B$3)</f>
        <v>0.16089030206677266</v>
      </c>
      <c r="E21" s="25" t="s">
        <v>77</v>
      </c>
      <c r="F21" s="22" t="s">
        <v>32</v>
      </c>
      <c r="G21" s="15">
        <v>5</v>
      </c>
      <c r="H21" s="79">
        <f>IF(B$20=0,0,G21/B$20)</f>
        <v>5.2742616033755272E-3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6.7368421052629551E-2</v>
      </c>
      <c r="Q21" s="68">
        <v>95</v>
      </c>
      <c r="R21" s="59">
        <v>6.3999999999998067</v>
      </c>
    </row>
    <row r="22" spans="1:18" x14ac:dyDescent="0.4">
      <c r="A22" s="18" t="s">
        <v>12</v>
      </c>
      <c r="B22" s="15">
        <v>413</v>
      </c>
      <c r="C22" s="13">
        <f>IF(B$20=0,0,B22/B$20)</f>
        <v>0.43565400843881857</v>
      </c>
      <c r="E22" s="25" t="s">
        <v>88</v>
      </c>
      <c r="F22" s="22" t="s">
        <v>43</v>
      </c>
      <c r="G22" s="15">
        <v>5</v>
      </c>
      <c r="H22" s="79">
        <f>IF(B$20=0,0,G22/B$20)</f>
        <v>5.2742616033755272E-3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535</v>
      </c>
      <c r="C23" s="13">
        <f>IF(B$20=0,0,B23/B$20)</f>
        <v>0.56434599156118148</v>
      </c>
      <c r="E23" s="25" t="s">
        <v>93</v>
      </c>
      <c r="F23" s="22" t="s">
        <v>48</v>
      </c>
      <c r="G23" s="15">
        <v>3</v>
      </c>
      <c r="H23" s="79">
        <f>IF(B$20=0,0,G23/B$20)</f>
        <v>3.1645569620253164E-3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-8.1631067961165051</v>
      </c>
      <c r="Q23" s="68">
        <v>103</v>
      </c>
      <c r="R23" s="59">
        <v>-840.80000000000007</v>
      </c>
    </row>
    <row r="24" spans="1:18" x14ac:dyDescent="0.4">
      <c r="A24" s="18" t="s">
        <v>177</v>
      </c>
      <c r="B24" s="15">
        <v>312</v>
      </c>
      <c r="C24" s="13">
        <f>IF(B$20=0,0,B24/B$20)</f>
        <v>0.32911392405063289</v>
      </c>
      <c r="E24" s="25" t="s">
        <v>85</v>
      </c>
      <c r="F24" s="22" t="s">
        <v>40</v>
      </c>
      <c r="G24" s="15">
        <v>2</v>
      </c>
      <c r="H24" s="79">
        <f>IF(B$20=0,0,G24/B$20)</f>
        <v>2.1097046413502108E-3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349</v>
      </c>
      <c r="C25" s="13">
        <f>IF(B$20=0,0,B25/B$20)</f>
        <v>0.36814345991561181</v>
      </c>
      <c r="E25" s="25" t="s">
        <v>87</v>
      </c>
      <c r="F25" s="22" t="s">
        <v>42</v>
      </c>
      <c r="G25" s="15">
        <v>2</v>
      </c>
      <c r="H25" s="79">
        <f>IF(B$20=0,0,G25/B$20)</f>
        <v>2.1097046413502108E-3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-16.038565022421526</v>
      </c>
      <c r="Q25" s="68">
        <v>223</v>
      </c>
      <c r="R25" s="59">
        <v>-3576.6000000000004</v>
      </c>
    </row>
    <row r="26" spans="1:18" x14ac:dyDescent="0.4">
      <c r="A26" s="18" t="s">
        <v>176</v>
      </c>
      <c r="B26" s="15">
        <v>287</v>
      </c>
      <c r="C26" s="13">
        <f>IF(B$20=0,0,B26/B$20)</f>
        <v>0.3027426160337553</v>
      </c>
      <c r="E26" s="25" t="s">
        <v>73</v>
      </c>
      <c r="F26" s="22" t="s">
        <v>28</v>
      </c>
      <c r="G26" s="15">
        <v>1</v>
      </c>
      <c r="H26" s="79">
        <f>IF(B$20=0,0,G26/B$20)</f>
        <v>1.0548523206751054E-3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7400.1054852320676</v>
      </c>
      <c r="C27" s="3">
        <v>7015300</v>
      </c>
      <c r="E27" s="25" t="s">
        <v>84</v>
      </c>
      <c r="F27" s="22" t="s">
        <v>39</v>
      </c>
      <c r="G27" s="15">
        <v>1</v>
      </c>
      <c r="H27" s="79">
        <f>IF(B$20=0,0,G27/B$20)</f>
        <v>1.0548523206751054E-3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8215.1919866444077</v>
      </c>
      <c r="C28" s="87">
        <v>4920900</v>
      </c>
      <c r="E28" s="25" t="s">
        <v>90</v>
      </c>
      <c r="F28" s="22" t="s">
        <v>45</v>
      </c>
      <c r="G28" s="15">
        <v>1</v>
      </c>
      <c r="H28" s="79">
        <f>IF(B$20=0,0,G28/B$20)</f>
        <v>1.0548523206751054E-3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6001.1461318051579</v>
      </c>
      <c r="C29" s="87">
        <v>2094400</v>
      </c>
      <c r="E29" s="25" t="s">
        <v>102</v>
      </c>
      <c r="F29" s="22" t="s">
        <v>57</v>
      </c>
      <c r="G29" s="15">
        <v>1</v>
      </c>
      <c r="H29" s="79">
        <f>IF(B$20=0,0,G29/B$20)</f>
        <v>1.0548523206751054E-3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-8455.1383399209481</v>
      </c>
      <c r="C30" s="87">
        <v>-4278300</v>
      </c>
      <c r="E30" s="25" t="s">
        <v>106</v>
      </c>
      <c r="F30" s="22" t="s">
        <v>113</v>
      </c>
      <c r="G30" s="15">
        <v>1</v>
      </c>
      <c r="H30" s="79">
        <f>IF(B$20=0,0,G30/B$20)</f>
        <v>1.0548523206751054E-3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2.2257551669316376E-3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98</v>
      </c>
      <c r="C37" s="88">
        <f t="shared" ref="C37:C49" si="2">IF(B$20=0,0,B37/B$20)</f>
        <v>0.10337552742616034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0.20991561181434598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179</v>
      </c>
      <c r="C39" s="13">
        <f t="shared" si="2"/>
        <v>0.18881856540084388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168</v>
      </c>
      <c r="C40" s="13">
        <f t="shared" si="2"/>
        <v>0.17721518987341772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118</v>
      </c>
      <c r="C41" s="13">
        <f t="shared" si="2"/>
        <v>0.12447257383966245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58</v>
      </c>
      <c r="C42" s="13">
        <f t="shared" si="2"/>
        <v>6.118143459915612E-2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35</v>
      </c>
      <c r="C43" s="13">
        <f t="shared" si="2"/>
        <v>3.6919831223628692E-2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2.1097046413502109E-2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1.0548523206751054E-2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6.3291139240506328E-3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1.0548523206751054E-3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5.2742616033755272E-3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2965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897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CB05-A236-4829-B3EA-473CD88FF1B3}">
  <sheetPr codeName="Sheet36"/>
  <dimension ref="A1:R59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594</v>
      </c>
      <c r="C2" s="121"/>
      <c r="E2" s="24" t="s">
        <v>66</v>
      </c>
      <c r="F2" s="10" t="s">
        <v>22</v>
      </c>
      <c r="G2" s="5">
        <v>1097</v>
      </c>
      <c r="H2" s="78">
        <f>IF(B$20=0,0,G2/B$20)</f>
        <v>0.74676650782845477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-511.92504258943779</v>
      </c>
      <c r="Q2" s="67">
        <v>587</v>
      </c>
      <c r="R2" s="54">
        <v>-300500</v>
      </c>
    </row>
    <row r="3" spans="1:18" x14ac:dyDescent="0.4">
      <c r="A3" s="18" t="s">
        <v>8</v>
      </c>
      <c r="B3" s="122">
        <v>4846</v>
      </c>
      <c r="C3" s="123"/>
      <c r="E3" s="25" t="s">
        <v>72</v>
      </c>
      <c r="F3" s="22" t="s">
        <v>27</v>
      </c>
      <c r="G3" s="15">
        <v>768</v>
      </c>
      <c r="H3" s="79">
        <f>IF(B$20=0,0,G3/B$20)</f>
        <v>0.52280462899931923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-141.68126094570928</v>
      </c>
      <c r="Q3" s="68">
        <v>571</v>
      </c>
      <c r="R3" s="55">
        <v>-80900</v>
      </c>
    </row>
    <row r="4" spans="1:18" x14ac:dyDescent="0.4">
      <c r="A4" s="18" t="s">
        <v>6</v>
      </c>
      <c r="B4" s="124">
        <v>-911.50000000000068</v>
      </c>
      <c r="C4" s="125"/>
      <c r="E4" s="25" t="s">
        <v>64</v>
      </c>
      <c r="F4" s="22" t="s">
        <v>20</v>
      </c>
      <c r="G4" s="15">
        <v>597</v>
      </c>
      <c r="H4" s="79">
        <f>IF(B$20=0,0,G4/B$20)</f>
        <v>0.40639891082368956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241.40480591497229</v>
      </c>
      <c r="Q4" s="68">
        <v>541</v>
      </c>
      <c r="R4" s="55">
        <v>130600</v>
      </c>
    </row>
    <row r="5" spans="1:18" x14ac:dyDescent="0.4">
      <c r="A5" s="18" t="s">
        <v>7</v>
      </c>
      <c r="B5" s="126">
        <f>IF(B$2=0,0,B$4/B$2)</f>
        <v>-1.5345117845117857</v>
      </c>
      <c r="C5" s="127"/>
      <c r="E5" s="25" t="s">
        <v>154</v>
      </c>
      <c r="F5" s="22" t="s">
        <v>155</v>
      </c>
      <c r="G5" s="15">
        <v>493</v>
      </c>
      <c r="H5" s="79">
        <f>IF(B$20=0,0,G5/B$20)</f>
        <v>0.33560245064669841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-634.52380952380952</v>
      </c>
      <c r="Q5" s="68">
        <v>504</v>
      </c>
      <c r="R5" s="55">
        <v>-319800</v>
      </c>
    </row>
    <row r="6" spans="1:18" x14ac:dyDescent="0.4">
      <c r="A6" s="18" t="s">
        <v>204</v>
      </c>
      <c r="B6" s="128">
        <v>1580.3102788159663</v>
      </c>
      <c r="C6" s="129"/>
      <c r="E6" s="25" t="s">
        <v>68</v>
      </c>
      <c r="F6" s="22" t="s">
        <v>12</v>
      </c>
      <c r="G6" s="15">
        <v>418</v>
      </c>
      <c r="H6" s="79">
        <f>IF(B$20=0,0,G6/B$20)</f>
        <v>0.28454731109598363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-287.96498905908095</v>
      </c>
      <c r="Q6" s="68">
        <v>457</v>
      </c>
      <c r="R6" s="55">
        <v>-131600</v>
      </c>
    </row>
    <row r="7" spans="1:18" x14ac:dyDescent="0.4">
      <c r="A7" s="18" t="s">
        <v>1</v>
      </c>
      <c r="B7" s="130">
        <f>IF(B$2=0,0,(B$8*1+B$9*2+B$10*3)/B$2)</f>
        <v>1.9983164983164983</v>
      </c>
      <c r="C7" s="131"/>
      <c r="E7" s="25" t="s">
        <v>67</v>
      </c>
      <c r="F7" s="22" t="s">
        <v>23</v>
      </c>
      <c r="G7" s="15">
        <v>335</v>
      </c>
      <c r="H7" s="79">
        <f>IF(B$20=0,0,G7/B$20)</f>
        <v>0.22804628999319265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2.0671834625322996</v>
      </c>
      <c r="Q7" s="69">
        <v>387</v>
      </c>
      <c r="R7" s="56">
        <v>800</v>
      </c>
    </row>
    <row r="8" spans="1:18" x14ac:dyDescent="0.4">
      <c r="A8" s="18" t="s">
        <v>2</v>
      </c>
      <c r="B8" s="15">
        <v>201</v>
      </c>
      <c r="C8" s="13">
        <f t="shared" ref="C8:C15" si="1">IF(B$2=0,0,B8/B$2)</f>
        <v>0.3383838383838384</v>
      </c>
      <c r="E8" s="25" t="s">
        <v>69</v>
      </c>
      <c r="F8" s="22" t="s">
        <v>24</v>
      </c>
      <c r="G8" s="15">
        <v>194</v>
      </c>
      <c r="H8" s="79">
        <f>IF(B$20=0,0,G8/B$20)</f>
        <v>0.13206262763784887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193</v>
      </c>
      <c r="C9" s="13">
        <f t="shared" si="1"/>
        <v>0.32491582491582494</v>
      </c>
      <c r="E9" s="25" t="s">
        <v>89</v>
      </c>
      <c r="F9" s="22" t="s">
        <v>44</v>
      </c>
      <c r="G9" s="15">
        <v>180</v>
      </c>
      <c r="H9" s="79">
        <f>IF(B$20=0,0,G9/B$20)</f>
        <v>0.12253233492171545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200</v>
      </c>
      <c r="C10" s="2">
        <f t="shared" si="1"/>
        <v>0.33670033670033672</v>
      </c>
      <c r="E10" s="25" t="s">
        <v>70</v>
      </c>
      <c r="F10" s="22" t="s">
        <v>25</v>
      </c>
      <c r="G10" s="15">
        <v>163</v>
      </c>
      <c r="H10" s="79">
        <f>IF(B$20=0,0,G10/B$20)</f>
        <v>0.11095983662355344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-1.6110552763819086</v>
      </c>
      <c r="Q10" s="67">
        <v>199</v>
      </c>
      <c r="R10" s="58">
        <v>-320.5999999999998</v>
      </c>
    </row>
    <row r="11" spans="1:18" x14ac:dyDescent="0.4">
      <c r="A11" s="19" t="s">
        <v>198</v>
      </c>
      <c r="B11" s="89">
        <f>IF(B8=0,0,C11/B8)</f>
        <v>35.672139303482595</v>
      </c>
      <c r="C11" s="90">
        <v>7170.1000000000013</v>
      </c>
      <c r="E11" s="25" t="s">
        <v>71</v>
      </c>
      <c r="F11" s="22" t="s">
        <v>26</v>
      </c>
      <c r="G11" s="15">
        <v>124</v>
      </c>
      <c r="H11" s="79">
        <f>IF(B$20=0,0,G11/B$20)</f>
        <v>8.4411164057181756E-2</v>
      </c>
      <c r="I11" s="49">
        <v>4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-0.52842639593908625</v>
      </c>
      <c r="Q11" s="68">
        <v>197</v>
      </c>
      <c r="R11" s="59">
        <v>-104.1</v>
      </c>
    </row>
    <row r="12" spans="1:18" x14ac:dyDescent="0.4">
      <c r="A12" s="19" t="s">
        <v>199</v>
      </c>
      <c r="B12" s="89">
        <f>IF(B9=0,0,C12/B9)</f>
        <v>-1.7145077720207254</v>
      </c>
      <c r="C12" s="90">
        <v>-330.9</v>
      </c>
      <c r="E12" s="25" t="s">
        <v>65</v>
      </c>
      <c r="F12" s="22" t="s">
        <v>21</v>
      </c>
      <c r="G12" s="15">
        <v>119</v>
      </c>
      <c r="H12" s="79">
        <f>IF(B$20=0,0,G12/B$20)</f>
        <v>8.1007488087134108E-2</v>
      </c>
      <c r="I12" s="49">
        <v>19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-2.6607142857142851</v>
      </c>
      <c r="Q12" s="69">
        <v>196</v>
      </c>
      <c r="R12" s="60">
        <v>-521.49999999999989</v>
      </c>
    </row>
    <row r="13" spans="1:18" x14ac:dyDescent="0.4">
      <c r="A13" s="19" t="s">
        <v>200</v>
      </c>
      <c r="B13" s="89">
        <f>IF(B10=0,0,C13/B10)</f>
        <v>-38.75350000000001</v>
      </c>
      <c r="C13" s="90">
        <v>-7750.7000000000016</v>
      </c>
      <c r="E13" s="25" t="s">
        <v>86</v>
      </c>
      <c r="F13" s="22" t="s">
        <v>41</v>
      </c>
      <c r="G13" s="15">
        <v>71</v>
      </c>
      <c r="H13" s="79">
        <f>IF(B$20=0,0,G13/B$20)</f>
        <v>4.8332198774676649E-2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-1.5986228228460462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3.7440435670524165E-2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0.11279461279461279</v>
      </c>
      <c r="E15" s="25" t="s">
        <v>83</v>
      </c>
      <c r="F15" s="22" t="s">
        <v>38</v>
      </c>
      <c r="G15" s="15">
        <v>55</v>
      </c>
      <c r="H15" s="79">
        <f>IF(B$20=0,0,G15/B$20)</f>
        <v>3.7440435670524165E-2</v>
      </c>
      <c r="I15" s="49">
        <v>13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1123</v>
      </c>
      <c r="C16" s="4">
        <f>IF(B$3=0,0,B16/B$3)</f>
        <v>0.23173751547668181</v>
      </c>
      <c r="E16" s="25" t="s">
        <v>81</v>
      </c>
      <c r="F16" s="22" t="s">
        <v>36</v>
      </c>
      <c r="G16" s="15">
        <v>40</v>
      </c>
      <c r="H16" s="79">
        <f>IF(B$20=0,0,G16/B$20)</f>
        <v>2.722940776038121E-2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1173</v>
      </c>
      <c r="C17" s="13">
        <f>IF(B$3=0,0,B17/B$3)</f>
        <v>0.24205530334296327</v>
      </c>
      <c r="E17" s="25" t="s">
        <v>91</v>
      </c>
      <c r="F17" s="22" t="s">
        <v>46</v>
      </c>
      <c r="G17" s="15">
        <v>25</v>
      </c>
      <c r="H17" s="79">
        <f>IF(B$20=0,0,G17/B$20)</f>
        <v>1.7018379850238258E-2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609</v>
      </c>
      <c r="C18" s="1">
        <f>IF(B$16=0,0,B18/B$16)</f>
        <v>0.54229741763134465</v>
      </c>
      <c r="E18" s="25" t="s">
        <v>79</v>
      </c>
      <c r="F18" s="22" t="s">
        <v>34</v>
      </c>
      <c r="G18" s="15">
        <v>19</v>
      </c>
      <c r="H18" s="79">
        <f>IF(B$20=0,0,G18/B$20)</f>
        <v>1.2933968686181076E-2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451</v>
      </c>
      <c r="C19" s="1">
        <f>IF(B$17=0,0,B19/B$17)</f>
        <v>0.38448422847399827</v>
      </c>
      <c r="E19" s="25" t="s">
        <v>77</v>
      </c>
      <c r="F19" s="22" t="s">
        <v>32</v>
      </c>
      <c r="G19" s="15">
        <v>9</v>
      </c>
      <c r="H19" s="79">
        <f>IF(B$20=0,0,G19/B$20)</f>
        <v>6.1266167460857727E-3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1469</v>
      </c>
      <c r="C20" s="1">
        <f>IF(B$3=0,0,B20/B$3)</f>
        <v>0.30313660751134958</v>
      </c>
      <c r="E20" s="25" t="s">
        <v>150</v>
      </c>
      <c r="F20" s="22" t="s">
        <v>151</v>
      </c>
      <c r="G20" s="15">
        <v>9</v>
      </c>
      <c r="H20" s="79">
        <f>IF(B$20=0,0,G20/B$20)</f>
        <v>6.1266167460857727E-3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8.6758241758241734</v>
      </c>
      <c r="Q20" s="68">
        <v>182</v>
      </c>
      <c r="R20" s="59">
        <v>1578.9999999999995</v>
      </c>
    </row>
    <row r="21" spans="1:18" x14ac:dyDescent="0.4">
      <c r="A21" s="18" t="s">
        <v>13</v>
      </c>
      <c r="B21" s="15">
        <v>799</v>
      </c>
      <c r="C21" s="13">
        <f>IF(B$3=0,0,B21/B$3)</f>
        <v>0.16487825010317789</v>
      </c>
      <c r="E21" s="25" t="s">
        <v>73</v>
      </c>
      <c r="F21" s="22" t="s">
        <v>28</v>
      </c>
      <c r="G21" s="15">
        <v>8</v>
      </c>
      <c r="H21" s="79">
        <f>IF(B$20=0,0,G21/B$20)</f>
        <v>5.445881552076242E-3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619</v>
      </c>
      <c r="C22" s="13">
        <f>IF(B$20=0,0,B22/B$20)</f>
        <v>0.42137508509189925</v>
      </c>
      <c r="E22" s="25" t="s">
        <v>75</v>
      </c>
      <c r="F22" s="22" t="s">
        <v>30</v>
      </c>
      <c r="G22" s="15">
        <v>7</v>
      </c>
      <c r="H22" s="79">
        <f>IF(B$20=0,0,G22/B$20)</f>
        <v>4.7651463580667122E-3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850</v>
      </c>
      <c r="C23" s="13">
        <f>IF(B$20=0,0,B23/B$20)</f>
        <v>0.57862491490810075</v>
      </c>
      <c r="E23" s="25" t="s">
        <v>92</v>
      </c>
      <c r="F23" s="22" t="s">
        <v>47</v>
      </c>
      <c r="G23" s="15">
        <v>7</v>
      </c>
      <c r="H23" s="79">
        <f>IF(B$20=0,0,G23/B$20)</f>
        <v>4.7651463580667122E-3</v>
      </c>
      <c r="I23" s="49">
        <v>7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-0.69263803680981517</v>
      </c>
      <c r="Q23" s="68">
        <v>163</v>
      </c>
      <c r="R23" s="59">
        <v>-112.89999999999988</v>
      </c>
    </row>
    <row r="24" spans="1:18" x14ac:dyDescent="0.4">
      <c r="A24" s="18" t="s">
        <v>177</v>
      </c>
      <c r="B24" s="15">
        <v>609</v>
      </c>
      <c r="C24" s="13">
        <f>IF(B$20=0,0,B24/B$20)</f>
        <v>0.41456773315180395</v>
      </c>
      <c r="E24" s="25" t="s">
        <v>74</v>
      </c>
      <c r="F24" s="22" t="s">
        <v>29</v>
      </c>
      <c r="G24" s="15">
        <v>6</v>
      </c>
      <c r="H24" s="79">
        <f>IF(B$20=0,0,G24/B$20)</f>
        <v>4.0844111640571815E-3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-1.3466666666666649</v>
      </c>
      <c r="Q24" s="68">
        <v>180</v>
      </c>
      <c r="R24" s="59">
        <v>-242.39999999999969</v>
      </c>
    </row>
    <row r="25" spans="1:18" x14ac:dyDescent="0.4">
      <c r="A25" s="18" t="s">
        <v>175</v>
      </c>
      <c r="B25" s="15">
        <v>451</v>
      </c>
      <c r="C25" s="13">
        <f>IF(B$20=0,0,B25/B$20)</f>
        <v>0.30701157249829814</v>
      </c>
      <c r="E25" s="25" t="s">
        <v>84</v>
      </c>
      <c r="F25" s="22" t="s">
        <v>39</v>
      </c>
      <c r="G25" s="15">
        <v>4</v>
      </c>
      <c r="H25" s="79">
        <f>IF(B$20=0,0,G25/B$20)</f>
        <v>2.722940776038121E-3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-1.5904411764705879</v>
      </c>
      <c r="Q25" s="68">
        <v>136</v>
      </c>
      <c r="R25" s="59">
        <v>-216.29999999999995</v>
      </c>
    </row>
    <row r="26" spans="1:18" x14ac:dyDescent="0.4">
      <c r="A26" s="18" t="s">
        <v>176</v>
      </c>
      <c r="B26" s="15">
        <v>409</v>
      </c>
      <c r="C26" s="13">
        <f>IF(B$20=0,0,B26/B$20)</f>
        <v>0.27842069434989791</v>
      </c>
      <c r="E26" s="25" t="s">
        <v>93</v>
      </c>
      <c r="F26" s="22" t="s">
        <v>48</v>
      </c>
      <c r="G26" s="15">
        <v>4</v>
      </c>
      <c r="H26" s="79">
        <f>IF(B$20=0,0,G26/B$20)</f>
        <v>2.722940776038121E-3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8326.4125255275703</v>
      </c>
      <c r="C27" s="3">
        <v>12231500</v>
      </c>
      <c r="E27" s="25" t="s">
        <v>87</v>
      </c>
      <c r="F27" s="22" t="s">
        <v>42</v>
      </c>
      <c r="G27" s="15">
        <v>3</v>
      </c>
      <c r="H27" s="79">
        <f>IF(B$20=0,0,G27/B$20)</f>
        <v>2.0422055820285907E-3</v>
      </c>
      <c r="I27" s="49">
        <v>4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9025.9332023575644</v>
      </c>
      <c r="C28" s="87">
        <v>9188400</v>
      </c>
      <c r="E28" s="25" t="s">
        <v>88</v>
      </c>
      <c r="F28" s="22" t="s">
        <v>43</v>
      </c>
      <c r="G28" s="15">
        <v>2</v>
      </c>
      <c r="H28" s="79">
        <f>IF(B$20=0,0,G28/B$20)</f>
        <v>1.3614703880190605E-3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-10.855791962174948</v>
      </c>
      <c r="Q28" s="68">
        <v>423</v>
      </c>
      <c r="R28" s="59">
        <v>-4592.0000000000027</v>
      </c>
    </row>
    <row r="29" spans="1:18" x14ac:dyDescent="0.4">
      <c r="A29" s="19" t="s">
        <v>160</v>
      </c>
      <c r="B29" s="86">
        <f>IF(B$19=0,0,C29/B$19)</f>
        <v>6747.4501108647446</v>
      </c>
      <c r="C29" s="87">
        <v>3043100</v>
      </c>
      <c r="E29" s="25" t="s">
        <v>90</v>
      </c>
      <c r="F29" s="22" t="s">
        <v>45</v>
      </c>
      <c r="G29" s="15">
        <v>2</v>
      </c>
      <c r="H29" s="79">
        <f>IF(B$20=0,0,G29/B$20)</f>
        <v>1.3614703880190605E-3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-8411.8898623279092</v>
      </c>
      <c r="C30" s="87">
        <v>-6721100</v>
      </c>
      <c r="E30" s="25" t="s">
        <v>76</v>
      </c>
      <c r="F30" s="22" t="s">
        <v>31</v>
      </c>
      <c r="G30" s="15">
        <v>1</v>
      </c>
      <c r="H30" s="79">
        <f>IF(B$20=0,0,G30/B$20)</f>
        <v>6.8073519400953025E-4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6.8073519400953025E-4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-25.18</v>
      </c>
      <c r="Q31" s="68">
        <v>5</v>
      </c>
      <c r="R31" s="59">
        <v>-125.9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6.8073519400953025E-4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6.8073519400953025E-4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2.8889806025588112E-3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102</v>
      </c>
      <c r="C37" s="88">
        <f t="shared" ref="C37:C49" si="2">IF(B$20=0,0,B37/B$20)</f>
        <v>6.9434989788972085E-2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268</v>
      </c>
      <c r="C38" s="13">
        <f t="shared" si="2"/>
        <v>0.18243703199455411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301</v>
      </c>
      <c r="C39" s="13">
        <f t="shared" si="2"/>
        <v>0.20490129339686861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269</v>
      </c>
      <c r="C40" s="13">
        <f t="shared" si="2"/>
        <v>0.18311776718856365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201</v>
      </c>
      <c r="C41" s="13">
        <f t="shared" si="2"/>
        <v>0.13682777399591559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8.168822328114364E-2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4.3567052416609936E-2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2.8590878148400271E-2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21</v>
      </c>
      <c r="C45" s="13">
        <f t="shared" si="2"/>
        <v>1.4295439074200136E-2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9.5302927161334244E-3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7.4880871341048332E-3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2.0422055820285907E-3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1.0891763104152484E-2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4720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1432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1272D-574A-4E95-97D9-A16A0313A2A8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E5F1-F83F-4ED4-9EE0-68BC2785214A}">
  <sheetPr codeName="Sheet38"/>
  <dimension ref="A1:R5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551</v>
      </c>
      <c r="C2" s="121"/>
      <c r="E2" s="24" t="s">
        <v>66</v>
      </c>
      <c r="F2" s="10" t="s">
        <v>22</v>
      </c>
      <c r="G2" s="5">
        <v>1072</v>
      </c>
      <c r="H2" s="78">
        <f>IF(B$20=0,0,G2/B$20)</f>
        <v>0.85079365079365077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462.43093922651934</v>
      </c>
      <c r="Q2" s="67">
        <v>543</v>
      </c>
      <c r="R2" s="54">
        <v>251100</v>
      </c>
    </row>
    <row r="3" spans="1:18" x14ac:dyDescent="0.4">
      <c r="A3" s="18" t="s">
        <v>8</v>
      </c>
      <c r="B3" s="122">
        <v>4494</v>
      </c>
      <c r="C3" s="123"/>
      <c r="E3" s="25" t="s">
        <v>72</v>
      </c>
      <c r="F3" s="22" t="s">
        <v>27</v>
      </c>
      <c r="G3" s="15">
        <v>727</v>
      </c>
      <c r="H3" s="79">
        <f>IF(B$20=0,0,G3/B$20)</f>
        <v>0.57698412698412693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-501.49812734082394</v>
      </c>
      <c r="Q3" s="68">
        <v>534</v>
      </c>
      <c r="R3" s="55">
        <v>-267800</v>
      </c>
    </row>
    <row r="4" spans="1:18" x14ac:dyDescent="0.4">
      <c r="A4" s="18" t="s">
        <v>6</v>
      </c>
      <c r="B4" s="124">
        <v>438.00000000000034</v>
      </c>
      <c r="C4" s="125"/>
      <c r="E4" s="25" t="s">
        <v>64</v>
      </c>
      <c r="F4" s="22" t="s">
        <v>20</v>
      </c>
      <c r="G4" s="15">
        <v>678</v>
      </c>
      <c r="H4" s="79">
        <f>IF(B$20=0,0,G4/B$20)</f>
        <v>0.53809523809523807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193.1726907630522</v>
      </c>
      <c r="Q4" s="68">
        <v>498</v>
      </c>
      <c r="R4" s="55">
        <v>96200</v>
      </c>
    </row>
    <row r="5" spans="1:18" x14ac:dyDescent="0.4">
      <c r="A5" s="18" t="s">
        <v>7</v>
      </c>
      <c r="B5" s="126">
        <f>IF(B$2=0,0,B$4/B$2)</f>
        <v>0.79491833030853054</v>
      </c>
      <c r="C5" s="127"/>
      <c r="E5" s="25" t="s">
        <v>68</v>
      </c>
      <c r="F5" s="22" t="s">
        <v>12</v>
      </c>
      <c r="G5" s="15">
        <v>421</v>
      </c>
      <c r="H5" s="79">
        <f>IF(B$20=0,0,G5/B$20)</f>
        <v>0.33412698412698411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481.14035087719299</v>
      </c>
      <c r="Q5" s="68">
        <v>456</v>
      </c>
      <c r="R5" s="55">
        <v>219400</v>
      </c>
    </row>
    <row r="6" spans="1:18" x14ac:dyDescent="0.4">
      <c r="A6" s="18" t="s">
        <v>204</v>
      </c>
      <c r="B6" s="128">
        <v>1624.9025722678316</v>
      </c>
      <c r="C6" s="129"/>
      <c r="E6" s="25" t="s">
        <v>67</v>
      </c>
      <c r="F6" s="22" t="s">
        <v>23</v>
      </c>
      <c r="G6" s="15">
        <v>416</v>
      </c>
      <c r="H6" s="79">
        <f>IF(B$20=0,0,G6/B$20)</f>
        <v>0.33015873015873015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-376.90476190476193</v>
      </c>
      <c r="Q6" s="68">
        <v>420</v>
      </c>
      <c r="R6" s="55">
        <v>-158300</v>
      </c>
    </row>
    <row r="7" spans="1:18" x14ac:dyDescent="0.4">
      <c r="A7" s="18" t="s">
        <v>1</v>
      </c>
      <c r="B7" s="130">
        <f>IF(B$2=0,0,(B$8*1+B$9*2+B$10*3)/B$2)</f>
        <v>2.0181488203266786</v>
      </c>
      <c r="C7" s="131"/>
      <c r="E7" s="25" t="s">
        <v>154</v>
      </c>
      <c r="F7" s="22" t="s">
        <v>155</v>
      </c>
      <c r="G7" s="15">
        <v>394</v>
      </c>
      <c r="H7" s="79">
        <f>IF(B$20=0,0,G7/B$20)</f>
        <v>0.3126984126984127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703.21637426900588</v>
      </c>
      <c r="Q7" s="69">
        <v>342</v>
      </c>
      <c r="R7" s="56">
        <v>240500</v>
      </c>
    </row>
    <row r="8" spans="1:18" x14ac:dyDescent="0.4">
      <c r="A8" s="18" t="s">
        <v>2</v>
      </c>
      <c r="B8" s="15">
        <v>184</v>
      </c>
      <c r="C8" s="13">
        <f t="shared" ref="C8:C15" si="1">IF(B$2=0,0,B8/B$2)</f>
        <v>0.33393829401088931</v>
      </c>
      <c r="E8" s="25" t="s">
        <v>89</v>
      </c>
      <c r="F8" s="22" t="s">
        <v>44</v>
      </c>
      <c r="G8" s="15">
        <v>221</v>
      </c>
      <c r="H8" s="79">
        <f>IF(B$20=0,0,G8/B$20)</f>
        <v>0.17539682539682538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173</v>
      </c>
      <c r="C9" s="13">
        <f t="shared" si="1"/>
        <v>0.31397459165154262</v>
      </c>
      <c r="E9" s="25" t="s">
        <v>69</v>
      </c>
      <c r="F9" s="22" t="s">
        <v>24</v>
      </c>
      <c r="G9" s="15">
        <v>214</v>
      </c>
      <c r="H9" s="79">
        <f>IF(B$20=0,0,G9/B$20)</f>
        <v>0.16984126984126985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194</v>
      </c>
      <c r="C10" s="2">
        <f t="shared" si="1"/>
        <v>0.35208711433756806</v>
      </c>
      <c r="E10" s="25" t="s">
        <v>65</v>
      </c>
      <c r="F10" s="22" t="s">
        <v>21</v>
      </c>
      <c r="G10" s="15">
        <v>151</v>
      </c>
      <c r="H10" s="79">
        <f>IF(B$20=0,0,G10/B$20)</f>
        <v>0.11984126984126985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-5.5271186440677971</v>
      </c>
      <c r="Q10" s="67">
        <v>177</v>
      </c>
      <c r="R10" s="58">
        <v>-978.30000000000007</v>
      </c>
    </row>
    <row r="11" spans="1:18" x14ac:dyDescent="0.4">
      <c r="A11" s="19" t="s">
        <v>198</v>
      </c>
      <c r="B11" s="89">
        <f>IF(B8=0,0,C11/B8)</f>
        <v>41.088043478260872</v>
      </c>
      <c r="C11" s="90">
        <v>7560.2000000000007</v>
      </c>
      <c r="E11" s="25" t="s">
        <v>70</v>
      </c>
      <c r="F11" s="22" t="s">
        <v>25</v>
      </c>
      <c r="G11" s="15">
        <v>141</v>
      </c>
      <c r="H11" s="79">
        <f>IF(B$20=0,0,G11/B$20)</f>
        <v>0.11190476190476191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5.1928571428571422</v>
      </c>
      <c r="Q11" s="68">
        <v>196</v>
      </c>
      <c r="R11" s="59">
        <v>1017.7999999999998</v>
      </c>
    </row>
    <row r="12" spans="1:18" x14ac:dyDescent="0.4">
      <c r="A12" s="19" t="s">
        <v>199</v>
      </c>
      <c r="B12" s="89">
        <f>IF(B9=0,0,C12/B9)</f>
        <v>-0.69710982658959597</v>
      </c>
      <c r="C12" s="90">
        <v>-120.60000000000009</v>
      </c>
      <c r="E12" s="25" t="s">
        <v>86</v>
      </c>
      <c r="F12" s="22" t="s">
        <v>41</v>
      </c>
      <c r="G12" s="15">
        <v>79</v>
      </c>
      <c r="H12" s="79">
        <f>IF(B$20=0,0,G12/B$20)</f>
        <v>6.2698412698412698E-2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2.918857142857143</v>
      </c>
      <c r="Q12" s="69">
        <v>175</v>
      </c>
      <c r="R12" s="60">
        <v>510.8</v>
      </c>
    </row>
    <row r="13" spans="1:18" x14ac:dyDescent="0.4">
      <c r="A13" s="19" t="s">
        <v>200</v>
      </c>
      <c r="B13" s="89">
        <f>IF(B10=0,0,C13/B10)</f>
        <v>-36.090721649484536</v>
      </c>
      <c r="C13" s="90">
        <v>-7001.5999999999995</v>
      </c>
      <c r="E13" s="25" t="s">
        <v>71</v>
      </c>
      <c r="F13" s="22" t="s">
        <v>26</v>
      </c>
      <c r="G13" s="15">
        <v>73</v>
      </c>
      <c r="H13" s="79">
        <f>IF(B$20=0,0,G13/B$20)</f>
        <v>5.7936507936507939E-2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1.4334040007289133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3.4126984126984124E-2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76</v>
      </c>
      <c r="C15" s="14">
        <f t="shared" si="1"/>
        <v>0.13793103448275862</v>
      </c>
      <c r="E15" s="25" t="s">
        <v>91</v>
      </c>
      <c r="F15" s="22" t="s">
        <v>46</v>
      </c>
      <c r="G15" s="15">
        <v>37</v>
      </c>
      <c r="H15" s="79">
        <f>IF(B$20=0,0,G15/B$20)</f>
        <v>2.9365079365079365E-2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1315</v>
      </c>
      <c r="C16" s="4">
        <f>IF(B$3=0,0,B16/B$3)</f>
        <v>0.29261237205162438</v>
      </c>
      <c r="E16" s="25" t="s">
        <v>78</v>
      </c>
      <c r="F16" s="22" t="s">
        <v>33</v>
      </c>
      <c r="G16" s="15">
        <v>36</v>
      </c>
      <c r="H16" s="79">
        <f>IF(B$20=0,0,G16/B$20)</f>
        <v>2.8571428571428571E-2</v>
      </c>
      <c r="I16" s="49">
        <v>8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871</v>
      </c>
      <c r="C17" s="13">
        <f>IF(B$3=0,0,B17/B$3)</f>
        <v>0.19381397418780597</v>
      </c>
      <c r="E17" s="25" t="s">
        <v>150</v>
      </c>
      <c r="F17" s="22" t="s">
        <v>151</v>
      </c>
      <c r="G17" s="15">
        <v>33</v>
      </c>
      <c r="H17" s="79">
        <f>IF(B$20=0,0,G17/B$20)</f>
        <v>2.6190476190476191E-2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713</v>
      </c>
      <c r="C18" s="1">
        <f>IF(B$16=0,0,B18/B$16)</f>
        <v>0.54220532319391634</v>
      </c>
      <c r="E18" s="25" t="s">
        <v>81</v>
      </c>
      <c r="F18" s="22" t="s">
        <v>36</v>
      </c>
      <c r="G18" s="15">
        <v>32</v>
      </c>
      <c r="H18" s="79">
        <f>IF(B$20=0,0,G18/B$20)</f>
        <v>2.5396825396825397E-2</v>
      </c>
      <c r="I18" s="49">
        <v>11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331</v>
      </c>
      <c r="C19" s="1">
        <f>IF(B$17=0,0,B19/B$17)</f>
        <v>0.38002296211251435</v>
      </c>
      <c r="E19" s="25" t="s">
        <v>79</v>
      </c>
      <c r="F19" s="22" t="s">
        <v>34</v>
      </c>
      <c r="G19" s="15">
        <v>19</v>
      </c>
      <c r="H19" s="79">
        <f>IF(B$20=0,0,G19/B$20)</f>
        <v>1.507936507936508E-2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1260</v>
      </c>
      <c r="C20" s="1">
        <f>IF(B$3=0,0,B20/B$3)</f>
        <v>0.28037383177570091</v>
      </c>
      <c r="E20" s="25" t="s">
        <v>92</v>
      </c>
      <c r="F20" s="22" t="s">
        <v>47</v>
      </c>
      <c r="G20" s="15">
        <v>13</v>
      </c>
      <c r="H20" s="79">
        <f>IF(B$20=0,0,G20/B$20)</f>
        <v>1.0317460317460317E-2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11.348214285714288</v>
      </c>
      <c r="Q20" s="68">
        <v>112</v>
      </c>
      <c r="R20" s="59">
        <v>1271.0000000000002</v>
      </c>
    </row>
    <row r="21" spans="1:18" x14ac:dyDescent="0.4">
      <c r="A21" s="18" t="s">
        <v>13</v>
      </c>
      <c r="B21" s="15">
        <v>816</v>
      </c>
      <c r="C21" s="13">
        <f>IF(B$3=0,0,B21/B$3)</f>
        <v>0.18157543391188252</v>
      </c>
      <c r="E21" s="25" t="s">
        <v>73</v>
      </c>
      <c r="F21" s="22" t="s">
        <v>28</v>
      </c>
      <c r="G21" s="15">
        <v>12</v>
      </c>
      <c r="H21" s="79">
        <f>IF(B$20=0,0,G21/B$20)</f>
        <v>9.5238095238095247E-3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574</v>
      </c>
      <c r="C22" s="13">
        <f>IF(B$20=0,0,B22/B$20)</f>
        <v>0.45555555555555555</v>
      </c>
      <c r="E22" s="25" t="s">
        <v>75</v>
      </c>
      <c r="F22" s="22" t="s">
        <v>30</v>
      </c>
      <c r="G22" s="15">
        <v>10</v>
      </c>
      <c r="H22" s="79">
        <f>IF(B$20=0,0,G22/B$20)</f>
        <v>7.9365079365079361E-3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686</v>
      </c>
      <c r="C23" s="13">
        <f>IF(B$20=0,0,B23/B$20)</f>
        <v>0.5444444444444444</v>
      </c>
      <c r="E23" s="25" t="s">
        <v>77</v>
      </c>
      <c r="F23" s="22" t="s">
        <v>32</v>
      </c>
      <c r="G23" s="15">
        <v>7</v>
      </c>
      <c r="H23" s="79">
        <f>IF(B$20=0,0,G23/B$20)</f>
        <v>5.5555555555555558E-3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209</v>
      </c>
      <c r="P23" s="74">
        <f>IF(Q23=0,0,R23/Q23)</f>
        <v>1.8999999999999977</v>
      </c>
      <c r="Q23" s="68">
        <v>3</v>
      </c>
      <c r="R23" s="59">
        <v>5.6999999999999931</v>
      </c>
    </row>
    <row r="24" spans="1:18" x14ac:dyDescent="0.4">
      <c r="A24" s="18" t="s">
        <v>177</v>
      </c>
      <c r="B24" s="15">
        <v>713</v>
      </c>
      <c r="C24" s="13">
        <f>IF(B$20=0,0,B24/B$20)</f>
        <v>0.56587301587301586</v>
      </c>
      <c r="E24" s="25" t="s">
        <v>84</v>
      </c>
      <c r="F24" s="22" t="s">
        <v>39</v>
      </c>
      <c r="G24" s="15">
        <v>6</v>
      </c>
      <c r="H24" s="79">
        <f>IF(B$20=0,0,G24/B$20)</f>
        <v>4.7619047619047623E-3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1.3466666666666642</v>
      </c>
      <c r="Q24" s="68">
        <v>180</v>
      </c>
      <c r="R24" s="59">
        <v>242.39999999999958</v>
      </c>
    </row>
    <row r="25" spans="1:18" x14ac:dyDescent="0.4">
      <c r="A25" s="18" t="s">
        <v>175</v>
      </c>
      <c r="B25" s="15">
        <v>331</v>
      </c>
      <c r="C25" s="13">
        <f>IF(B$20=0,0,B25/B$20)</f>
        <v>0.26269841269841271</v>
      </c>
      <c r="E25" s="25" t="s">
        <v>85</v>
      </c>
      <c r="F25" s="22" t="s">
        <v>40</v>
      </c>
      <c r="G25" s="15">
        <v>6</v>
      </c>
      <c r="H25" s="79">
        <f>IF(B$20=0,0,G25/B$20)</f>
        <v>4.7619047619047623E-3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216</v>
      </c>
      <c r="C26" s="13">
        <f>IF(B$20=0,0,B26/B$20)</f>
        <v>0.17142857142857143</v>
      </c>
      <c r="E26" s="25" t="s">
        <v>93</v>
      </c>
      <c r="F26" s="22" t="s">
        <v>48</v>
      </c>
      <c r="G26" s="15">
        <v>4</v>
      </c>
      <c r="H26" s="79">
        <f>IF(B$20=0,0,G26/B$20)</f>
        <v>3.1746031746031746E-3</v>
      </c>
      <c r="I26" s="49">
        <v>3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-3.2634920634920643</v>
      </c>
      <c r="Q26" s="68">
        <v>126</v>
      </c>
      <c r="R26" s="59">
        <v>-411.2000000000001</v>
      </c>
    </row>
    <row r="27" spans="1:18" x14ac:dyDescent="0.4">
      <c r="A27" s="18" t="s">
        <v>5</v>
      </c>
      <c r="B27" s="7">
        <f>IF(B$20=0,0,C27/B$20)</f>
        <v>10363.730158730159</v>
      </c>
      <c r="C27" s="3">
        <v>13058300</v>
      </c>
      <c r="E27" s="25" t="s">
        <v>90</v>
      </c>
      <c r="F27" s="22" t="s">
        <v>45</v>
      </c>
      <c r="G27" s="15">
        <v>3</v>
      </c>
      <c r="H27" s="79">
        <f>IF(B$20=0,0,G27/B$20)</f>
        <v>2.3809523809523812E-3</v>
      </c>
      <c r="I27" s="49">
        <v>2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-4.346874999999998</v>
      </c>
      <c r="Q27" s="68">
        <v>352</v>
      </c>
      <c r="R27" s="59">
        <v>-1530.0999999999995</v>
      </c>
    </row>
    <row r="28" spans="1:18" x14ac:dyDescent="0.4">
      <c r="A28" s="19" t="s">
        <v>159</v>
      </c>
      <c r="B28" s="86">
        <f>IF($B$20-B$19=0,0,C28/($B$20-B$19))</f>
        <v>11046.824542518838</v>
      </c>
      <c r="C28" s="87">
        <v>10262500</v>
      </c>
      <c r="E28" s="25" t="s">
        <v>74</v>
      </c>
      <c r="F28" s="22" t="s">
        <v>29</v>
      </c>
      <c r="G28" s="15">
        <v>2</v>
      </c>
      <c r="H28" s="79">
        <f>IF(B$20=0,0,G28/B$20)</f>
        <v>1.5873015873015873E-3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-6.9434782608695675</v>
      </c>
      <c r="Q28" s="68">
        <v>23</v>
      </c>
      <c r="R28" s="59">
        <v>-159.70000000000005</v>
      </c>
    </row>
    <row r="29" spans="1:18" x14ac:dyDescent="0.4">
      <c r="A29" s="19" t="s">
        <v>160</v>
      </c>
      <c r="B29" s="86">
        <f>IF(B$19=0,0,C29/B$19)</f>
        <v>8446.5256797583079</v>
      </c>
      <c r="C29" s="87">
        <v>2795800</v>
      </c>
      <c r="E29" s="25" t="s">
        <v>87</v>
      </c>
      <c r="F29" s="22" t="s">
        <v>42</v>
      </c>
      <c r="G29" s="15">
        <v>2</v>
      </c>
      <c r="H29" s="79">
        <f>IF(B$20=0,0,G29/B$20)</f>
        <v>1.5873015873015873E-3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-8440.6862745098042</v>
      </c>
      <c r="C30" s="87">
        <v>-6887600</v>
      </c>
      <c r="E30" s="25" t="s">
        <v>88</v>
      </c>
      <c r="F30" s="22" t="s">
        <v>43</v>
      </c>
      <c r="G30" s="15">
        <v>2</v>
      </c>
      <c r="H30" s="79">
        <f>IF(B$20=0,0,G30/B$20)</f>
        <v>1.5873015873015873E-3</v>
      </c>
      <c r="I30" s="49">
        <v>6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1.5873015873015873E-3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7.9365079365079365E-4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3.7828215398308857E-3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45</v>
      </c>
      <c r="C37" s="88">
        <f t="shared" ref="C37:C49" si="2">IF(B$20=0,0,B37/B$20)</f>
        <v>3.5714285714285712E-2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123</v>
      </c>
      <c r="C38" s="13">
        <f t="shared" si="2"/>
        <v>9.7619047619047619E-2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191</v>
      </c>
      <c r="C39" s="13">
        <f t="shared" si="2"/>
        <v>0.15158730158730158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252</v>
      </c>
      <c r="C40" s="13">
        <f t="shared" si="2"/>
        <v>0.2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240</v>
      </c>
      <c r="C41" s="13">
        <f t="shared" si="2"/>
        <v>0.19047619047619047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153</v>
      </c>
      <c r="C42" s="13">
        <f t="shared" si="2"/>
        <v>0.12142857142857143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93</v>
      </c>
      <c r="C43" s="13">
        <f t="shared" si="2"/>
        <v>7.3809523809523811E-2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61</v>
      </c>
      <c r="C44" s="13">
        <f t="shared" si="2"/>
        <v>4.8412698412698414E-2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39</v>
      </c>
      <c r="C45" s="13">
        <f t="shared" si="2"/>
        <v>3.0952380952380953E-2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1.1111111111111112E-2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6.3492063492063492E-3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4.7619047619047623E-3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25</v>
      </c>
      <c r="C49" s="14">
        <f t="shared" si="2"/>
        <v>1.984126984126984E-2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4457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1250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188C-01B3-464B-9B86-E37AC5E4A2B2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B6E4-359C-4DA5-BE8F-E5BEB9999C52}">
  <sheetPr codeName="Sheet40"/>
  <dimension ref="A1:R43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431</v>
      </c>
      <c r="C2" s="121"/>
      <c r="E2" s="24" t="s">
        <v>66</v>
      </c>
      <c r="F2" s="10" t="s">
        <v>22</v>
      </c>
      <c r="G2" s="5">
        <v>650</v>
      </c>
      <c r="H2" s="78">
        <f>IF(B$20=0,0,G2/B$20)</f>
        <v>0.6907545164718385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-102.79069767441861</v>
      </c>
      <c r="Q2" s="67">
        <v>430</v>
      </c>
      <c r="R2" s="54">
        <v>-44200</v>
      </c>
    </row>
    <row r="3" spans="1:18" x14ac:dyDescent="0.4">
      <c r="A3" s="18" t="s">
        <v>8</v>
      </c>
      <c r="B3" s="122">
        <v>3536</v>
      </c>
      <c r="C3" s="123"/>
      <c r="E3" s="25" t="s">
        <v>72</v>
      </c>
      <c r="F3" s="22" t="s">
        <v>27</v>
      </c>
      <c r="G3" s="15">
        <v>521</v>
      </c>
      <c r="H3" s="79">
        <f>IF(B$20=0,0,G3/B$20)</f>
        <v>0.55366631243358133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606.61938534278954</v>
      </c>
      <c r="Q3" s="68">
        <v>423</v>
      </c>
      <c r="R3" s="55">
        <v>256600</v>
      </c>
    </row>
    <row r="4" spans="1:18" x14ac:dyDescent="0.4">
      <c r="A4" s="18" t="s">
        <v>6</v>
      </c>
      <c r="B4" s="124">
        <v>-512.29999999999995</v>
      </c>
      <c r="C4" s="125"/>
      <c r="E4" s="25" t="s">
        <v>64</v>
      </c>
      <c r="F4" s="22" t="s">
        <v>20</v>
      </c>
      <c r="G4" s="15">
        <v>465</v>
      </c>
      <c r="H4" s="79">
        <f>IF(B$20=0,0,G4/B$20)</f>
        <v>0.49415515409139216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-456.89223057644108</v>
      </c>
      <c r="Q4" s="68">
        <v>399</v>
      </c>
      <c r="R4" s="55">
        <v>-182300</v>
      </c>
    </row>
    <row r="5" spans="1:18" x14ac:dyDescent="0.4">
      <c r="A5" s="18" t="s">
        <v>7</v>
      </c>
      <c r="B5" s="126">
        <f>IF(B$2=0,0,B$4/B$2)</f>
        <v>-1.1886310904872388</v>
      </c>
      <c r="C5" s="127"/>
      <c r="E5" s="25" t="s">
        <v>154</v>
      </c>
      <c r="F5" s="22" t="s">
        <v>155</v>
      </c>
      <c r="G5" s="15">
        <v>385</v>
      </c>
      <c r="H5" s="79">
        <f>IF(B$20=0,0,G5/B$20)</f>
        <v>0.40913921360255046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-200</v>
      </c>
      <c r="Q5" s="68">
        <v>369</v>
      </c>
      <c r="R5" s="55">
        <v>-73800</v>
      </c>
    </row>
    <row r="6" spans="1:18" x14ac:dyDescent="0.4">
      <c r="A6" s="18" t="s">
        <v>204</v>
      </c>
      <c r="B6" s="128">
        <v>1552.0582707777592</v>
      </c>
      <c r="C6" s="129"/>
      <c r="E6" s="25" t="s">
        <v>67</v>
      </c>
      <c r="F6" s="22" t="s">
        <v>23</v>
      </c>
      <c r="G6" s="15">
        <v>292</v>
      </c>
      <c r="H6" s="79">
        <f>IF(B$20=0,0,G6/B$20)</f>
        <v>0.31030818278427202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-693.43283582089555</v>
      </c>
      <c r="Q6" s="68">
        <v>335</v>
      </c>
      <c r="R6" s="55">
        <v>-232300</v>
      </c>
    </row>
    <row r="7" spans="1:18" x14ac:dyDescent="0.4">
      <c r="A7" s="18" t="s">
        <v>1</v>
      </c>
      <c r="B7" s="130">
        <f>IF(B$2=0,0,(B$8*1+B$9*2+B$10*3)/B$2)</f>
        <v>2.0464037122969838</v>
      </c>
      <c r="C7" s="131"/>
      <c r="E7" s="25" t="s">
        <v>68</v>
      </c>
      <c r="F7" s="22" t="s">
        <v>12</v>
      </c>
      <c r="G7" s="15">
        <v>284</v>
      </c>
      <c r="H7" s="79">
        <f>IF(B$20=0,0,G7/B$20)</f>
        <v>0.3018065887353879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-544.60431654676256</v>
      </c>
      <c r="Q7" s="69">
        <v>278</v>
      </c>
      <c r="R7" s="56">
        <v>-151400</v>
      </c>
    </row>
    <row r="8" spans="1:18" x14ac:dyDescent="0.4">
      <c r="A8" s="18" t="s">
        <v>2</v>
      </c>
      <c r="B8" s="15">
        <v>123</v>
      </c>
      <c r="C8" s="13">
        <f t="shared" ref="C8:C15" si="1">IF(B$2=0,0,B8/B$2)</f>
        <v>0.28538283062645009</v>
      </c>
      <c r="E8" s="25" t="s">
        <v>69</v>
      </c>
      <c r="F8" s="22" t="s">
        <v>24</v>
      </c>
      <c r="G8" s="15">
        <v>124</v>
      </c>
      <c r="H8" s="79">
        <f>IF(B$20=0,0,G8/B$20)</f>
        <v>0.13177470775770456</v>
      </c>
      <c r="I8" s="49">
        <v>13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165</v>
      </c>
      <c r="C9" s="13">
        <f t="shared" si="1"/>
        <v>0.38283062645011601</v>
      </c>
      <c r="E9" s="25" t="s">
        <v>89</v>
      </c>
      <c r="F9" s="22" t="s">
        <v>44</v>
      </c>
      <c r="G9" s="15">
        <v>120</v>
      </c>
      <c r="H9" s="79">
        <f>IF(B$20=0,0,G9/B$20)</f>
        <v>0.1275239107332625</v>
      </c>
      <c r="I9" s="49">
        <v>10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143</v>
      </c>
      <c r="C10" s="2">
        <f t="shared" si="1"/>
        <v>0.33178654292343385</v>
      </c>
      <c r="E10" s="25" t="s">
        <v>65</v>
      </c>
      <c r="F10" s="22" t="s">
        <v>21</v>
      </c>
      <c r="G10" s="15">
        <v>91</v>
      </c>
      <c r="H10" s="79">
        <f>IF(B$20=0,0,G10/B$20)</f>
        <v>9.6705632306057387E-2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-5.0769230769230775</v>
      </c>
      <c r="Q10" s="67">
        <v>156</v>
      </c>
      <c r="R10" s="58">
        <v>-792.00000000000011</v>
      </c>
    </row>
    <row r="11" spans="1:18" x14ac:dyDescent="0.4">
      <c r="A11" s="19" t="s">
        <v>198</v>
      </c>
      <c r="B11" s="89">
        <f>IF(B8=0,0,C11/B8)</f>
        <v>39.560162601626018</v>
      </c>
      <c r="C11" s="90">
        <v>4865.9000000000005</v>
      </c>
      <c r="E11" s="25" t="s">
        <v>70</v>
      </c>
      <c r="F11" s="22" t="s">
        <v>25</v>
      </c>
      <c r="G11" s="15">
        <v>72</v>
      </c>
      <c r="H11" s="79">
        <f>IF(B$20=0,0,G11/B$20)</f>
        <v>7.6514346439957498E-2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-0.22746478873239434</v>
      </c>
      <c r="Q11" s="68">
        <v>142</v>
      </c>
      <c r="R11" s="59">
        <v>-32.299999999999997</v>
      </c>
    </row>
    <row r="12" spans="1:18" x14ac:dyDescent="0.4">
      <c r="A12" s="19" t="s">
        <v>199</v>
      </c>
      <c r="B12" s="89">
        <f>IF(B9=0,0,C12/B9)</f>
        <v>-0.42242424242424237</v>
      </c>
      <c r="C12" s="90">
        <v>-69.699999999999989</v>
      </c>
      <c r="E12" s="25" t="s">
        <v>71</v>
      </c>
      <c r="F12" s="22" t="s">
        <v>26</v>
      </c>
      <c r="G12" s="15">
        <v>71</v>
      </c>
      <c r="H12" s="79">
        <f>IF(B$20=0,0,G12/B$20)</f>
        <v>7.5451647183846976E-2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2.3458646616541352</v>
      </c>
      <c r="Q12" s="69">
        <v>133</v>
      </c>
      <c r="R12" s="60">
        <v>312</v>
      </c>
    </row>
    <row r="13" spans="1:18" x14ac:dyDescent="0.4">
      <c r="A13" s="19" t="s">
        <v>200</v>
      </c>
      <c r="B13" s="89">
        <f>IF(B10=0,0,C13/B10)</f>
        <v>-37.122377622377613</v>
      </c>
      <c r="C13" s="90">
        <v>-5308.4999999999991</v>
      </c>
      <c r="E13" s="25" t="s">
        <v>83</v>
      </c>
      <c r="F13" s="22" t="s">
        <v>38</v>
      </c>
      <c r="G13" s="15">
        <v>53</v>
      </c>
      <c r="H13" s="79">
        <f>IF(B$20=0,0,G13/B$20)</f>
        <v>5.6323060573857602E-2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0.6717869122747212</v>
      </c>
      <c r="C14" s="127"/>
      <c r="E14" s="25" t="s">
        <v>86</v>
      </c>
      <c r="F14" s="22" t="s">
        <v>41</v>
      </c>
      <c r="G14" s="15">
        <v>48</v>
      </c>
      <c r="H14" s="79">
        <f>IF(B$20=0,0,G14/B$20)</f>
        <v>5.1009564293304992E-2</v>
      </c>
      <c r="I14" s="49">
        <v>13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</v>
      </c>
      <c r="C15" s="14">
        <f t="shared" si="1"/>
        <v>0.10672853828306264</v>
      </c>
      <c r="E15" s="25" t="s">
        <v>78</v>
      </c>
      <c r="F15" s="22" t="s">
        <v>33</v>
      </c>
      <c r="G15" s="15">
        <v>26</v>
      </c>
      <c r="H15" s="79">
        <f>IF(B$20=0,0,G15/B$20)</f>
        <v>2.763018065887354E-2</v>
      </c>
      <c r="I15" s="49">
        <v>9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858</v>
      </c>
      <c r="C16" s="4">
        <f>IF(B$3=0,0,B16/B$3)</f>
        <v>0.24264705882352941</v>
      </c>
      <c r="E16" s="25" t="s">
        <v>91</v>
      </c>
      <c r="F16" s="22" t="s">
        <v>46</v>
      </c>
      <c r="G16" s="15">
        <v>22</v>
      </c>
      <c r="H16" s="79">
        <f>IF(B$20=0,0,G16/B$20)</f>
        <v>2.3379383634431455E-2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799</v>
      </c>
      <c r="C17" s="13">
        <f>IF(B$3=0,0,B17/B$3)</f>
        <v>0.22596153846153846</v>
      </c>
      <c r="E17" s="25" t="s">
        <v>79</v>
      </c>
      <c r="F17" s="22" t="s">
        <v>34</v>
      </c>
      <c r="G17" s="15">
        <v>21</v>
      </c>
      <c r="H17" s="79">
        <f>IF(B$20=0,0,G17/B$20)</f>
        <v>2.2316684378320937E-2</v>
      </c>
      <c r="I17" s="49">
        <v>6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477</v>
      </c>
      <c r="C18" s="1">
        <f>IF(B$16=0,0,B18/B$16)</f>
        <v>0.55594405594405594</v>
      </c>
      <c r="E18" s="25" t="s">
        <v>81</v>
      </c>
      <c r="F18" s="22" t="s">
        <v>36</v>
      </c>
      <c r="G18" s="15">
        <v>21</v>
      </c>
      <c r="H18" s="79">
        <f>IF(B$20=0,0,G18/B$20)</f>
        <v>2.2316684378320937E-2</v>
      </c>
      <c r="I18" s="49">
        <v>13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306</v>
      </c>
      <c r="C19" s="1">
        <f>IF(B$17=0,0,B19/B$17)</f>
        <v>0.38297872340425532</v>
      </c>
      <c r="E19" s="25" t="s">
        <v>85</v>
      </c>
      <c r="F19" s="22" t="s">
        <v>40</v>
      </c>
      <c r="G19" s="15">
        <v>11</v>
      </c>
      <c r="H19" s="79">
        <f>IF(B$20=0,0,G19/B$20)</f>
        <v>1.1689691817215728E-2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941</v>
      </c>
      <c r="C20" s="1">
        <f>IF(B$3=0,0,B20/B$3)</f>
        <v>0.26611990950226244</v>
      </c>
      <c r="E20" s="25" t="s">
        <v>92</v>
      </c>
      <c r="F20" s="22" t="s">
        <v>47</v>
      </c>
      <c r="G20" s="15">
        <v>8</v>
      </c>
      <c r="H20" s="79">
        <f>IF(B$20=0,0,G20/B$20)</f>
        <v>8.5015940488841653E-3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490</v>
      </c>
      <c r="C21" s="13">
        <f>IF(B$3=0,0,B21/B$3)</f>
        <v>0.13857466063348417</v>
      </c>
      <c r="E21" s="25" t="s">
        <v>150</v>
      </c>
      <c r="F21" s="22" t="s">
        <v>151</v>
      </c>
      <c r="G21" s="15">
        <v>8</v>
      </c>
      <c r="H21" s="79">
        <f>IF(B$20=0,0,G21/B$20)</f>
        <v>8.5015940488841653E-3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407</v>
      </c>
      <c r="C22" s="13">
        <f>IF(B$20=0,0,B22/B$20)</f>
        <v>0.43251859723698194</v>
      </c>
      <c r="E22" s="25" t="s">
        <v>75</v>
      </c>
      <c r="F22" s="22" t="s">
        <v>30</v>
      </c>
      <c r="G22" s="15">
        <v>7</v>
      </c>
      <c r="H22" s="79">
        <f>IF(B$20=0,0,G22/B$20)</f>
        <v>7.4388947927736451E-3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534</v>
      </c>
      <c r="C23" s="13">
        <f>IF(B$20=0,0,B23/B$20)</f>
        <v>0.56748140276301806</v>
      </c>
      <c r="E23" s="25" t="s">
        <v>73</v>
      </c>
      <c r="F23" s="22" t="s">
        <v>28</v>
      </c>
      <c r="G23" s="15">
        <v>5</v>
      </c>
      <c r="H23" s="79">
        <f>IF(B$20=0,0,G23/B$20)</f>
        <v>5.3134962805526037E-3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3.2963855421686752</v>
      </c>
      <c r="Q23" s="68">
        <v>83</v>
      </c>
      <c r="R23" s="59">
        <v>273.60000000000002</v>
      </c>
    </row>
    <row r="24" spans="1:18" x14ac:dyDescent="0.4">
      <c r="A24" s="18" t="s">
        <v>177</v>
      </c>
      <c r="B24" s="15">
        <v>477</v>
      </c>
      <c r="C24" s="13">
        <f>IF(B$20=0,0,B24/B$20)</f>
        <v>0.50690754516471836</v>
      </c>
      <c r="E24" s="25" t="s">
        <v>77</v>
      </c>
      <c r="F24" s="22" t="s">
        <v>32</v>
      </c>
      <c r="G24" s="15">
        <v>5</v>
      </c>
      <c r="H24" s="79">
        <f>IF(B$20=0,0,G24/B$20)</f>
        <v>5.3134962805526037E-3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306</v>
      </c>
      <c r="C25" s="13">
        <f>IF(B$20=0,0,B25/B$20)</f>
        <v>0.32518597236981933</v>
      </c>
      <c r="E25" s="25" t="s">
        <v>74</v>
      </c>
      <c r="F25" s="22" t="s">
        <v>29</v>
      </c>
      <c r="G25" s="15">
        <v>3</v>
      </c>
      <c r="H25" s="79">
        <f>IF(B$20=0,0,G25/B$20)</f>
        <v>3.188097768331562E-3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0.69263803680981573</v>
      </c>
      <c r="Q25" s="68">
        <v>163</v>
      </c>
      <c r="R25" s="59">
        <v>112.89999999999996</v>
      </c>
    </row>
    <row r="26" spans="1:18" x14ac:dyDescent="0.4">
      <c r="A26" s="18" t="s">
        <v>176</v>
      </c>
      <c r="B26" s="15">
        <v>158</v>
      </c>
      <c r="C26" s="13">
        <f>IF(B$20=0,0,B26/B$20)</f>
        <v>0.16790648246546228</v>
      </c>
      <c r="E26" s="25" t="s">
        <v>88</v>
      </c>
      <c r="F26" s="22" t="s">
        <v>43</v>
      </c>
      <c r="G26" s="15">
        <v>2</v>
      </c>
      <c r="H26" s="79">
        <f>IF(B$20=0,0,G26/B$20)</f>
        <v>2.1253985122210413E-3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8517.9596174282669</v>
      </c>
      <c r="C27" s="3">
        <v>8015400</v>
      </c>
      <c r="E27" s="25" t="s">
        <v>90</v>
      </c>
      <c r="F27" s="22" t="s">
        <v>45</v>
      </c>
      <c r="G27" s="15">
        <v>2</v>
      </c>
      <c r="H27" s="79">
        <f>IF(B$20=0,0,G27/B$20)</f>
        <v>2.1253985122210413E-3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-1.067619047619047</v>
      </c>
      <c r="Q27" s="68">
        <v>105</v>
      </c>
      <c r="R27" s="59">
        <v>-112.09999999999994</v>
      </c>
    </row>
    <row r="28" spans="1:18" x14ac:dyDescent="0.4">
      <c r="A28" s="19" t="s">
        <v>159</v>
      </c>
      <c r="B28" s="86">
        <f>IF($B$20-B$19=0,0,C28/($B$20-B$19))</f>
        <v>9171.0236220472434</v>
      </c>
      <c r="C28" s="87">
        <v>5823600</v>
      </c>
      <c r="E28" s="25" t="s">
        <v>93</v>
      </c>
      <c r="F28" s="22" t="s">
        <v>48</v>
      </c>
      <c r="G28" s="15">
        <v>2</v>
      </c>
      <c r="H28" s="79">
        <f>IF(B$20=0,0,G28/B$20)</f>
        <v>2.1253985122210413E-3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7162.7450980392159</v>
      </c>
      <c r="C29" s="87">
        <v>2191800</v>
      </c>
      <c r="E29" s="25" t="s">
        <v>101</v>
      </c>
      <c r="F29" s="22" t="s">
        <v>56</v>
      </c>
      <c r="G29" s="15">
        <v>2</v>
      </c>
      <c r="H29" s="79">
        <f>IF(B$20=0,0,G29/B$20)</f>
        <v>2.1253985122210413E-3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-15.063318777292576</v>
      </c>
      <c r="Q29" s="68">
        <v>229</v>
      </c>
      <c r="R29" s="59">
        <v>-3449.5</v>
      </c>
    </row>
    <row r="30" spans="1:18" x14ac:dyDescent="0.4">
      <c r="A30" s="19" t="s">
        <v>158</v>
      </c>
      <c r="B30" s="86">
        <f>IF(B$21=0,0,C30/B$21)</f>
        <v>-7404.4897959183672</v>
      </c>
      <c r="C30" s="87">
        <v>-3628200</v>
      </c>
      <c r="E30" s="25" t="s">
        <v>87</v>
      </c>
      <c r="F30" s="22" t="s">
        <v>42</v>
      </c>
      <c r="G30" s="15">
        <v>1</v>
      </c>
      <c r="H30" s="79">
        <f>IF(B$20=0,0,G30/B$20)</f>
        <v>1.0626992561105207E-3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1.0626992561105207E-3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1.9796380090497737E-3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65</v>
      </c>
      <c r="C37" s="88">
        <f t="shared" ref="C37:C49" si="2">IF(B$20=0,0,B37/B$20)</f>
        <v>6.9075451647183844E-2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0.16578108395324123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186</v>
      </c>
      <c r="C39" s="13">
        <f t="shared" si="2"/>
        <v>0.19766206163655686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175</v>
      </c>
      <c r="C40" s="13">
        <f t="shared" si="2"/>
        <v>0.18597236981934112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137</v>
      </c>
      <c r="C41" s="13">
        <f t="shared" si="2"/>
        <v>0.14558979808714134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92</v>
      </c>
      <c r="C42" s="13">
        <f t="shared" si="2"/>
        <v>9.7768331562167909E-2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55</v>
      </c>
      <c r="C43" s="13">
        <f t="shared" si="2"/>
        <v>5.8448459086078638E-2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27</v>
      </c>
      <c r="C44" s="13">
        <f t="shared" si="2"/>
        <v>2.8692879914984058E-2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1.9128586609989374E-2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1.2752391073326248E-2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3.188097768331562E-3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2.1253985122210413E-3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1.381509032943677E-2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3536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941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3556F-B600-408C-ABF6-5B8F5C6DA1AF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13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F1252-B93B-4C05-9F2B-51EA24853613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E67FA-42EE-4349-8958-4AA2AA8D8A55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98A2D-0A81-42EF-99E6-57032AD82748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15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2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D45D-80CA-47A0-A3BD-0229B9411104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7CD83-3CA2-4381-AFCC-14C052C886E0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4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E45D4-BD96-41A8-A9D8-1985F6FE06E5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C04A5-90A6-4F03-91E4-B58C2D06A9A6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BCD0F-3662-489A-9332-1328B9825F3E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49</v>
      </c>
      <c r="C2" s="121"/>
      <c r="E2" s="24" t="s">
        <v>66</v>
      </c>
      <c r="F2" s="10" t="s">
        <v>22</v>
      </c>
      <c r="G2" s="5">
        <v>84</v>
      </c>
      <c r="H2" s="78">
        <f>IF(B$20=0,0,G2/B$20)</f>
        <v>0.69421487603305787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-953.0612244897959</v>
      </c>
      <c r="Q2" s="67">
        <v>49</v>
      </c>
      <c r="R2" s="54">
        <v>-46700</v>
      </c>
    </row>
    <row r="3" spans="1:18" x14ac:dyDescent="0.4">
      <c r="A3" s="18" t="s">
        <v>8</v>
      </c>
      <c r="B3" s="122">
        <v>424</v>
      </c>
      <c r="C3" s="123"/>
      <c r="E3" s="25" t="s">
        <v>72</v>
      </c>
      <c r="F3" s="22" t="s">
        <v>27</v>
      </c>
      <c r="G3" s="15">
        <v>70</v>
      </c>
      <c r="H3" s="79">
        <f>IF(B$20=0,0,G3/B$20)</f>
        <v>0.57851239669421484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451.0204081632653</v>
      </c>
      <c r="Q3" s="68">
        <v>49</v>
      </c>
      <c r="R3" s="55">
        <v>22100</v>
      </c>
    </row>
    <row r="4" spans="1:18" x14ac:dyDescent="0.4">
      <c r="A4" s="18" t="s">
        <v>6</v>
      </c>
      <c r="B4" s="124">
        <v>72.8</v>
      </c>
      <c r="C4" s="125"/>
      <c r="E4" s="25" t="s">
        <v>64</v>
      </c>
      <c r="F4" s="22" t="s">
        <v>20</v>
      </c>
      <c r="G4" s="15">
        <v>53</v>
      </c>
      <c r="H4" s="79">
        <f>IF(B$20=0,0,G4/B$20)</f>
        <v>0.43801652892561982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1742.8571428571429</v>
      </c>
      <c r="Q4" s="68">
        <v>49</v>
      </c>
      <c r="R4" s="55">
        <v>85400</v>
      </c>
    </row>
    <row r="5" spans="1:18" x14ac:dyDescent="0.4">
      <c r="A5" s="18" t="s">
        <v>7</v>
      </c>
      <c r="B5" s="126">
        <f>IF(B$2=0,0,B$4/B$2)</f>
        <v>1.4857142857142858</v>
      </c>
      <c r="C5" s="127"/>
      <c r="E5" s="25" t="s">
        <v>154</v>
      </c>
      <c r="F5" s="22" t="s">
        <v>155</v>
      </c>
      <c r="G5" s="15">
        <v>40</v>
      </c>
      <c r="H5" s="79">
        <f>IF(B$20=0,0,G5/B$20)</f>
        <v>0.33057851239669422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-386.95652173913044</v>
      </c>
      <c r="Q5" s="68">
        <v>46</v>
      </c>
      <c r="R5" s="55">
        <v>-17800</v>
      </c>
    </row>
    <row r="6" spans="1:18" x14ac:dyDescent="0.4">
      <c r="A6" s="18" t="s">
        <v>204</v>
      </c>
      <c r="B6" s="128">
        <v>1531.1784483849297</v>
      </c>
      <c r="C6" s="129"/>
      <c r="E6" s="25" t="s">
        <v>68</v>
      </c>
      <c r="F6" s="22" t="s">
        <v>12</v>
      </c>
      <c r="G6" s="15">
        <v>35</v>
      </c>
      <c r="H6" s="79">
        <f>IF(B$20=0,0,G6/B$20)</f>
        <v>0.28925619834710742</v>
      </c>
      <c r="I6" s="49">
        <v>15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-778.57142857142856</v>
      </c>
      <c r="Q6" s="68">
        <v>42</v>
      </c>
      <c r="R6" s="55">
        <v>-32700</v>
      </c>
    </row>
    <row r="7" spans="1:18" x14ac:dyDescent="0.4">
      <c r="A7" s="18" t="s">
        <v>1</v>
      </c>
      <c r="B7" s="130">
        <f>IF(B$2=0,0,(B$8*1+B$9*2+B$10*3)/B$2)</f>
        <v>1.9795918367346939</v>
      </c>
      <c r="C7" s="131"/>
      <c r="E7" s="25" t="s">
        <v>67</v>
      </c>
      <c r="F7" s="22" t="s">
        <v>23</v>
      </c>
      <c r="G7" s="15">
        <v>32</v>
      </c>
      <c r="H7" s="79">
        <f>IF(B$20=0,0,G7/B$20)</f>
        <v>0.26446280991735538</v>
      </c>
      <c r="I7" s="49">
        <v>11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1847.5</v>
      </c>
      <c r="Q7" s="69">
        <v>40</v>
      </c>
      <c r="R7" s="56">
        <v>73900</v>
      </c>
    </row>
    <row r="8" spans="1:18" x14ac:dyDescent="0.4">
      <c r="A8" s="18" t="s">
        <v>2</v>
      </c>
      <c r="B8" s="15">
        <v>18</v>
      </c>
      <c r="C8" s="13">
        <f t="shared" ref="C8:C15" si="1">IF(B$2=0,0,B8/B$2)</f>
        <v>0.36734693877551022</v>
      </c>
      <c r="E8" s="25" t="s">
        <v>89</v>
      </c>
      <c r="F8" s="22" t="s">
        <v>44</v>
      </c>
      <c r="G8" s="15">
        <v>21</v>
      </c>
      <c r="H8" s="79">
        <f>IF(B$20=0,0,G8/B$20)</f>
        <v>0.17355371900826447</v>
      </c>
      <c r="I8" s="49">
        <v>5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14</v>
      </c>
      <c r="C9" s="13">
        <f t="shared" si="1"/>
        <v>0.2857142857142857</v>
      </c>
      <c r="E9" s="25" t="s">
        <v>69</v>
      </c>
      <c r="F9" s="22" t="s">
        <v>24</v>
      </c>
      <c r="G9" s="15">
        <v>18</v>
      </c>
      <c r="H9" s="79">
        <f>IF(B$20=0,0,G9/B$20)</f>
        <v>0.1487603305785124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0.34693877551020408</v>
      </c>
      <c r="E10" s="25" t="s">
        <v>71</v>
      </c>
      <c r="F10" s="22" t="s">
        <v>26</v>
      </c>
      <c r="G10" s="15">
        <v>10</v>
      </c>
      <c r="H10" s="79">
        <f>IF(B$20=0,0,G10/B$20)</f>
        <v>8.2644628099173556E-2</v>
      </c>
      <c r="I10" s="49">
        <v>6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-4.5076923076923077</v>
      </c>
      <c r="Q10" s="67">
        <v>13</v>
      </c>
      <c r="R10" s="58">
        <v>-58.599999999999994</v>
      </c>
    </row>
    <row r="11" spans="1:18" x14ac:dyDescent="0.4">
      <c r="A11" s="19" t="s">
        <v>198</v>
      </c>
      <c r="B11" s="89">
        <f>IF(B8=0,0,C11/B8)</f>
        <v>31.944444444444443</v>
      </c>
      <c r="C11" s="90">
        <v>575</v>
      </c>
      <c r="E11" s="25" t="s">
        <v>65</v>
      </c>
      <c r="F11" s="22" t="s">
        <v>21</v>
      </c>
      <c r="G11" s="15">
        <v>9</v>
      </c>
      <c r="H11" s="79">
        <f>IF(B$20=0,0,G11/B$20)</f>
        <v>7.43801652892562E-2</v>
      </c>
      <c r="I11" s="49">
        <v>20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0.25882352941176562</v>
      </c>
      <c r="Q11" s="68">
        <v>17</v>
      </c>
      <c r="R11" s="59">
        <v>4.4000000000000155</v>
      </c>
    </row>
    <row r="12" spans="1:18" x14ac:dyDescent="0.4">
      <c r="A12" s="19" t="s">
        <v>199</v>
      </c>
      <c r="B12" s="89">
        <f>IF(B9=0,0,C12/B9)</f>
        <v>-1.8071428571428576</v>
      </c>
      <c r="C12" s="90">
        <v>-25.300000000000008</v>
      </c>
      <c r="E12" s="25" t="s">
        <v>86</v>
      </c>
      <c r="F12" s="22" t="s">
        <v>41</v>
      </c>
      <c r="G12" s="15">
        <v>8</v>
      </c>
      <c r="H12" s="79">
        <f>IF(B$20=0,0,G12/B$20)</f>
        <v>6.6115702479338845E-2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6.6842105263157894</v>
      </c>
      <c r="Q12" s="69">
        <v>19</v>
      </c>
      <c r="R12" s="60">
        <v>127</v>
      </c>
    </row>
    <row r="13" spans="1:18" x14ac:dyDescent="0.4">
      <c r="A13" s="19" t="s">
        <v>200</v>
      </c>
      <c r="B13" s="89">
        <f>IF(B10=0,0,C13/B10)</f>
        <v>-28.05294117647059</v>
      </c>
      <c r="C13" s="90">
        <v>-476.90000000000003</v>
      </c>
      <c r="E13" s="25" t="s">
        <v>70</v>
      </c>
      <c r="F13" s="22" t="s">
        <v>25</v>
      </c>
      <c r="G13" s="15">
        <v>6</v>
      </c>
      <c r="H13" s="79">
        <f>IF(B$20=0,0,G13/B$20)</f>
        <v>4.9586776859504134E-2</v>
      </c>
      <c r="I13" s="49">
        <v>17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0.69478680361033207</v>
      </c>
      <c r="C14" s="127"/>
      <c r="E14" s="25" t="s">
        <v>83</v>
      </c>
      <c r="F14" s="22" t="s">
        <v>38</v>
      </c>
      <c r="G14" s="15">
        <v>6</v>
      </c>
      <c r="H14" s="79">
        <f>IF(B$20=0,0,G14/B$20)</f>
        <v>4.9586776859504134E-2</v>
      </c>
      <c r="I14" s="49">
        <v>9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4.0816326530612242E-2</v>
      </c>
      <c r="E15" s="25" t="s">
        <v>81</v>
      </c>
      <c r="F15" s="22" t="s">
        <v>36</v>
      </c>
      <c r="G15" s="15">
        <v>5</v>
      </c>
      <c r="H15" s="79">
        <f>IF(B$20=0,0,G15/B$20)</f>
        <v>4.1322314049586778E-2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25.180000000000003</v>
      </c>
      <c r="Q15" s="67">
        <v>5</v>
      </c>
      <c r="R15" s="58">
        <v>125.90000000000002</v>
      </c>
    </row>
    <row r="16" spans="1:18" x14ac:dyDescent="0.4">
      <c r="A16" s="21" t="s">
        <v>121</v>
      </c>
      <c r="B16" s="6">
        <v>90</v>
      </c>
      <c r="C16" s="4">
        <f>IF(B$3=0,0,B16/B$3)</f>
        <v>0.21226415094339623</v>
      </c>
      <c r="E16" s="25" t="s">
        <v>91</v>
      </c>
      <c r="F16" s="22" t="s">
        <v>46</v>
      </c>
      <c r="G16" s="15">
        <v>5</v>
      </c>
      <c r="H16" s="79">
        <f>IF(B$20=0,0,G16/B$20)</f>
        <v>4.1322314049586778E-2</v>
      </c>
      <c r="I16" s="49">
        <v>2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84</v>
      </c>
      <c r="C17" s="13">
        <f>IF(B$3=0,0,B17/B$3)</f>
        <v>0.19811320754716982</v>
      </c>
      <c r="E17" s="25" t="s">
        <v>78</v>
      </c>
      <c r="F17" s="22" t="s">
        <v>33</v>
      </c>
      <c r="G17" s="15">
        <v>4</v>
      </c>
      <c r="H17" s="79">
        <f>IF(B$20=0,0,G17/B$20)</f>
        <v>3.3057851239669422E-2</v>
      </c>
      <c r="I17" s="49">
        <v>7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52</v>
      </c>
      <c r="C18" s="1">
        <f>IF(B$16=0,0,B18/B$16)</f>
        <v>0.57777777777777772</v>
      </c>
      <c r="E18" s="25" t="s">
        <v>73</v>
      </c>
      <c r="F18" s="22" t="s">
        <v>28</v>
      </c>
      <c r="G18" s="15">
        <v>2</v>
      </c>
      <c r="H18" s="79">
        <f>IF(B$20=0,0,G18/B$20)</f>
        <v>1.6528925619834711E-2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6.9434782608695658</v>
      </c>
      <c r="Q18" s="68">
        <v>23</v>
      </c>
      <c r="R18" s="59">
        <v>159.70000000000002</v>
      </c>
    </row>
    <row r="19" spans="1:18" x14ac:dyDescent="0.4">
      <c r="A19" s="9" t="s">
        <v>124</v>
      </c>
      <c r="B19" s="5">
        <v>40</v>
      </c>
      <c r="C19" s="1">
        <f>IF(B$17=0,0,B19/B$17)</f>
        <v>0.47619047619047616</v>
      </c>
      <c r="E19" s="25" t="s">
        <v>75</v>
      </c>
      <c r="F19" s="22" t="s">
        <v>30</v>
      </c>
      <c r="G19" s="15">
        <v>1</v>
      </c>
      <c r="H19" s="79">
        <f>IF(B$20=0,0,G19/B$20)</f>
        <v>8.2644628099173556E-3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183</v>
      </c>
      <c r="P19" s="74">
        <f>IF(Q19=0,0,R19/Q19)</f>
        <v>4.0280000000000022</v>
      </c>
      <c r="Q19" s="68">
        <v>25</v>
      </c>
      <c r="R19" s="59">
        <v>100.70000000000005</v>
      </c>
    </row>
    <row r="20" spans="1:18" x14ac:dyDescent="0.4">
      <c r="A20" s="9" t="s">
        <v>10</v>
      </c>
      <c r="B20" s="5">
        <v>121</v>
      </c>
      <c r="C20" s="1">
        <f>IF(B$3=0,0,B20/B$3)</f>
        <v>0.28537735849056606</v>
      </c>
      <c r="E20" s="25" t="s">
        <v>93</v>
      </c>
      <c r="F20" s="22" t="s">
        <v>48</v>
      </c>
      <c r="G20" s="15">
        <v>1</v>
      </c>
      <c r="H20" s="79">
        <f>IF(B$20=0,0,G20/B$20)</f>
        <v>8.2644628099173556E-3</v>
      </c>
      <c r="I20" s="49">
        <v>1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-2.3439999999999999</v>
      </c>
      <c r="Q20" s="68">
        <v>25</v>
      </c>
      <c r="R20" s="59">
        <v>-58.599999999999994</v>
      </c>
    </row>
    <row r="21" spans="1:18" x14ac:dyDescent="0.4">
      <c r="A21" s="18" t="s">
        <v>13</v>
      </c>
      <c r="B21" s="15">
        <v>62</v>
      </c>
      <c r="C21" s="13">
        <f>IF(B$3=0,0,B21/B$3)</f>
        <v>0.14622641509433962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54</v>
      </c>
      <c r="C22" s="13">
        <f>IF(B$20=0,0,B22/B$20)</f>
        <v>0.4462809917355372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67</v>
      </c>
      <c r="C23" s="13">
        <f>IF(B$20=0,0,B23/B$20)</f>
        <v>0.55371900826446285</v>
      </c>
      <c r="E23" s="25" t="s">
        <v>77</v>
      </c>
      <c r="F23" s="22" t="s">
        <v>32</v>
      </c>
      <c r="G23" s="15">
        <v>0</v>
      </c>
      <c r="H23" s="79">
        <f>IF(B$20=0,0,G23/B$20)</f>
        <v>0</v>
      </c>
      <c r="I23" s="49">
        <v>12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52</v>
      </c>
      <c r="C24" s="13">
        <f>IF(B$20=0,0,B24/B$20)</f>
        <v>0.42975206611570249</v>
      </c>
      <c r="E24" s="25" t="s">
        <v>79</v>
      </c>
      <c r="F24" s="22" t="s">
        <v>34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40</v>
      </c>
      <c r="C25" s="13">
        <f>IF(B$20=0,0,B25/B$20)</f>
        <v>0.33057851239669422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29</v>
      </c>
      <c r="C26" s="13">
        <f>IF(B$20=0,0,B26/B$20)</f>
        <v>0.23966942148760331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8027.272727272727</v>
      </c>
      <c r="C27" s="3">
        <v>971300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8490.1234567901229</v>
      </c>
      <c r="C28" s="87">
        <v>687700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7090</v>
      </c>
      <c r="C29" s="87">
        <v>283600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-6312.9032258064517</v>
      </c>
      <c r="C30" s="87">
        <v>-391400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7.0754716981132077E-3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7.43801652892562E-2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25</v>
      </c>
      <c r="C38" s="13">
        <f t="shared" si="2"/>
        <v>0.20661157024793389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22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0.17355371900826447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15</v>
      </c>
      <c r="C41" s="13">
        <f t="shared" si="2"/>
        <v>0.12396694214876033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15</v>
      </c>
      <c r="C42" s="13">
        <f t="shared" si="2"/>
        <v>0.12396694214876033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4.1322314049586778E-2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3.3057851239669422E-2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8.2644628099173556E-3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1.6528925619834711E-2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1</v>
      </c>
      <c r="C47" s="13">
        <f t="shared" si="2"/>
        <v>8.2644628099173556E-3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8.2644628099173556E-3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424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121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BC25-7A62-4251-AC4E-95A6922BAAFA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8781-DC89-40F0-A4E5-8339C949AA5B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2020-12-09T15:04:10Z</dcterms:modified>
</cp:coreProperties>
</file>