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F52EBD25-5B9B-4C81-B6EF-1854FA26EA0A}" xr6:coauthVersionLast="47" xr6:coauthVersionMax="47" xr10:uidLastSave="{00000000-0000-0000-0000-000000000000}"/>
  <bookViews>
    <workbookView xWindow="-120" yWindow="-120" windowWidth="29040" windowHeight="159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763" r:id="rId4"/>
    <sheet name="だいち" sheetId="4764" r:id="rId5"/>
    <sheet name="かこたろう" sheetId="4765" r:id="rId6"/>
    <sheet name="ともき" sheetId="4766" r:id="rId7"/>
    <sheet name="りくと" sheetId="4767" r:id="rId8"/>
    <sheet name="いっしー" sheetId="4768" r:id="rId9"/>
    <sheet name="がくと" sheetId="4769" r:id="rId10"/>
    <sheet name="たかの" sheetId="4770" r:id="rId11"/>
    <sheet name="ただ" sheetId="4771" r:id="rId12"/>
    <sheet name="やがさき" sheetId="4772" r:id="rId13"/>
    <sheet name="れんたろう" sheetId="4773" r:id="rId14"/>
    <sheet name="あさひ" sheetId="4774" r:id="rId15"/>
    <sheet name="まっつん" sheetId="4775" r:id="rId16"/>
    <sheet name="ぱぱ" sheetId="4776" r:id="rId17"/>
    <sheet name="ほたに" sheetId="4777" r:id="rId18"/>
    <sheet name="かわたつ" sheetId="4778" r:id="rId19"/>
    <sheet name="のり" sheetId="4779" r:id="rId20"/>
    <sheet name="ちさと" sheetId="4780" r:id="rId21"/>
    <sheet name="たか" sheetId="4781" r:id="rId22"/>
    <sheet name="ゆう" sheetId="4782" r:id="rId23"/>
    <sheet name="てんちゃん" sheetId="4783" r:id="rId24"/>
    <sheet name="いちかわ" sheetId="4784" r:id="rId25"/>
    <sheet name="わさび" sheetId="4785" r:id="rId26"/>
    <sheet name="やなぎ" sheetId="4786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785" l="1"/>
  <c r="P18" i="4764"/>
  <c r="P17" i="4786" l="1"/>
  <c r="P16" i="4786"/>
  <c r="P15" i="4786"/>
  <c r="H48" i="4786"/>
  <c r="H44" i="4786"/>
  <c r="H40" i="4786"/>
  <c r="C35" i="4786"/>
  <c r="B30" i="4786"/>
  <c r="B29" i="4786"/>
  <c r="C26" i="4786"/>
  <c r="C25" i="4786"/>
  <c r="C22" i="4786"/>
  <c r="C21" i="4786"/>
  <c r="C20" i="4786"/>
  <c r="H52" i="4786"/>
  <c r="C19" i="4786"/>
  <c r="C18" i="4786"/>
  <c r="C17" i="4786"/>
  <c r="C16" i="4786"/>
  <c r="H18" i="4786"/>
  <c r="C15" i="4786"/>
  <c r="H17" i="4786"/>
  <c r="B13" i="4786"/>
  <c r="P12" i="4786"/>
  <c r="H15" i="4786"/>
  <c r="B12" i="4786"/>
  <c r="P11" i="4786"/>
  <c r="H14" i="4786"/>
  <c r="B11" i="4786"/>
  <c r="P10" i="4786"/>
  <c r="H9" i="4786"/>
  <c r="C10" i="4786"/>
  <c r="H8" i="4786"/>
  <c r="C9" i="4786"/>
  <c r="C8" i="4786"/>
  <c r="P7" i="4786"/>
  <c r="B7" i="4786"/>
  <c r="P6" i="4786"/>
  <c r="H4" i="4786"/>
  <c r="P5" i="4786"/>
  <c r="B5" i="4786"/>
  <c r="P4" i="4786"/>
  <c r="P3" i="4786"/>
  <c r="P2" i="4786"/>
  <c r="H3" i="4786"/>
  <c r="P16" i="4785"/>
  <c r="P15" i="4785"/>
  <c r="P17" i="4785"/>
  <c r="H50" i="4785"/>
  <c r="C49" i="4785"/>
  <c r="H46" i="4785"/>
  <c r="C45" i="4785"/>
  <c r="H42" i="4785"/>
  <c r="C41" i="4785"/>
  <c r="H38" i="4785"/>
  <c r="C37" i="4785"/>
  <c r="C35" i="4785"/>
  <c r="H32" i="4785"/>
  <c r="H31" i="4785"/>
  <c r="B30" i="4785"/>
  <c r="B29" i="4785"/>
  <c r="B27" i="4785"/>
  <c r="H28" i="4785"/>
  <c r="C23" i="4785"/>
  <c r="H24" i="4785"/>
  <c r="C21" i="4785"/>
  <c r="C20" i="4785"/>
  <c r="H49" i="4785"/>
  <c r="H21" i="4785"/>
  <c r="C19" i="4785"/>
  <c r="C18" i="4785"/>
  <c r="C17" i="4785"/>
  <c r="H14" i="4785"/>
  <c r="C16" i="4785"/>
  <c r="C15" i="4785"/>
  <c r="B13" i="4785"/>
  <c r="P12" i="4785"/>
  <c r="H15" i="4785"/>
  <c r="B12" i="4785"/>
  <c r="P11" i="4785"/>
  <c r="B11" i="4785"/>
  <c r="P10" i="4785"/>
  <c r="H5" i="4785"/>
  <c r="C10" i="4785"/>
  <c r="H12" i="4785"/>
  <c r="C9" i="4785"/>
  <c r="C8" i="4785"/>
  <c r="P7" i="4785"/>
  <c r="B7" i="4785"/>
  <c r="P6" i="4785"/>
  <c r="H4" i="4785"/>
  <c r="P5" i="4785"/>
  <c r="B5" i="4785"/>
  <c r="P4" i="4785"/>
  <c r="P3" i="4785"/>
  <c r="H10" i="4785"/>
  <c r="P2" i="4785"/>
  <c r="P19" i="4767"/>
  <c r="P15" i="4767"/>
  <c r="P18" i="4779"/>
  <c r="P21" i="4781"/>
  <c r="P19" i="4781"/>
  <c r="P31" i="4771"/>
  <c r="P19" i="4771"/>
  <c r="P16" i="4771"/>
  <c r="P21" i="4784"/>
  <c r="P17" i="4784"/>
  <c r="P16" i="4784"/>
  <c r="P15" i="4784"/>
  <c r="P24" i="4773"/>
  <c r="P19" i="4764"/>
  <c r="P16" i="4763"/>
  <c r="P19" i="4763"/>
  <c r="B14" i="4786" l="1"/>
  <c r="H5" i="4786"/>
  <c r="H13" i="4786"/>
  <c r="H21" i="4786"/>
  <c r="H10" i="4786"/>
  <c r="H26" i="4786"/>
  <c r="H30" i="4786"/>
  <c r="H36" i="4786"/>
  <c r="C40" i="4786"/>
  <c r="C44" i="4786"/>
  <c r="C48" i="4786"/>
  <c r="H37" i="4786"/>
  <c r="H41" i="4786"/>
  <c r="H45" i="4786"/>
  <c r="H49" i="4786"/>
  <c r="H23" i="4786"/>
  <c r="H27" i="4786"/>
  <c r="H31" i="4786"/>
  <c r="C37" i="4786"/>
  <c r="C41" i="4786"/>
  <c r="C45" i="4786"/>
  <c r="C49" i="4786"/>
  <c r="H7" i="4786"/>
  <c r="H19" i="4786"/>
  <c r="H6" i="4786"/>
  <c r="C23" i="4786"/>
  <c r="B27" i="4786"/>
  <c r="H32" i="4786"/>
  <c r="H38" i="4786"/>
  <c r="H42" i="4786"/>
  <c r="H46" i="4786"/>
  <c r="H50" i="4786"/>
  <c r="H24" i="4786"/>
  <c r="H28" i="4786"/>
  <c r="H33" i="4786"/>
  <c r="C38" i="4786"/>
  <c r="C42" i="4786"/>
  <c r="C46" i="4786"/>
  <c r="H51" i="4786"/>
  <c r="H2" i="4786"/>
  <c r="H12" i="4786"/>
  <c r="H16" i="4786"/>
  <c r="H20" i="4786"/>
  <c r="C24" i="4786"/>
  <c r="B28" i="4786"/>
  <c r="H34" i="4786"/>
  <c r="H39" i="4786"/>
  <c r="H43" i="4786"/>
  <c r="H47" i="4786"/>
  <c r="H11" i="4786"/>
  <c r="H22" i="4786"/>
  <c r="H25" i="4786"/>
  <c r="H29" i="4786"/>
  <c r="H35" i="4786"/>
  <c r="C39" i="4786"/>
  <c r="C43" i="4786"/>
  <c r="C47" i="4786"/>
  <c r="B14" i="4785"/>
  <c r="H25" i="4785"/>
  <c r="H9" i="4785"/>
  <c r="H33" i="4785"/>
  <c r="C38" i="4785"/>
  <c r="C42" i="4785"/>
  <c r="C46" i="4785"/>
  <c r="H51" i="4785"/>
  <c r="H3" i="4785"/>
  <c r="H11" i="4785"/>
  <c r="H16" i="4785"/>
  <c r="H19" i="4785"/>
  <c r="C24" i="4785"/>
  <c r="B28" i="4785"/>
  <c r="H34" i="4785"/>
  <c r="H39" i="4785"/>
  <c r="H43" i="4785"/>
  <c r="H47" i="4785"/>
  <c r="H6" i="4785"/>
  <c r="H22" i="4785"/>
  <c r="H26" i="4785"/>
  <c r="H29" i="4785"/>
  <c r="H35" i="4785"/>
  <c r="C39" i="4785"/>
  <c r="C43" i="4785"/>
  <c r="C47" i="4785"/>
  <c r="H52" i="4785"/>
  <c r="H13" i="4785"/>
  <c r="H17" i="4785"/>
  <c r="C25" i="4785"/>
  <c r="H40" i="4785"/>
  <c r="H44" i="4785"/>
  <c r="H48" i="4785"/>
  <c r="H7" i="4785"/>
  <c r="H8" i="4785"/>
  <c r="H20" i="4785"/>
  <c r="H23" i="4785"/>
  <c r="H27" i="4785"/>
  <c r="H30" i="4785"/>
  <c r="H36" i="4785"/>
  <c r="C40" i="4785"/>
  <c r="C44" i="4785"/>
  <c r="C48" i="4785"/>
  <c r="H2" i="4785"/>
  <c r="H18" i="4785"/>
  <c r="C22" i="4785"/>
  <c r="C26" i="4785"/>
  <c r="H37" i="4785"/>
  <c r="H41" i="4785"/>
  <c r="H45" i="4785"/>
  <c r="P22" i="4784" l="1"/>
  <c r="P19" i="4784"/>
  <c r="P20" i="4784"/>
  <c r="P18" i="4784"/>
  <c r="H52" i="4784"/>
  <c r="H5" i="4784"/>
  <c r="H50" i="4784"/>
  <c r="C49" i="4784"/>
  <c r="H49" i="4784"/>
  <c r="H48" i="4784"/>
  <c r="C47" i="4784"/>
  <c r="H47" i="4784"/>
  <c r="H46" i="4784"/>
  <c r="C45" i="4784"/>
  <c r="H45" i="4784"/>
  <c r="H44" i="4784"/>
  <c r="C43" i="4784"/>
  <c r="H43" i="4784"/>
  <c r="H42" i="4784"/>
  <c r="C41" i="4784"/>
  <c r="H41" i="4784"/>
  <c r="H40" i="4784"/>
  <c r="C39" i="4784"/>
  <c r="H39" i="4784"/>
  <c r="H38" i="4784"/>
  <c r="C37" i="4784"/>
  <c r="H37" i="4784"/>
  <c r="C35" i="4784"/>
  <c r="H35" i="4784"/>
  <c r="H34" i="4784"/>
  <c r="H21" i="4784"/>
  <c r="H32" i="4784"/>
  <c r="B30" i="4784"/>
  <c r="H31" i="4784"/>
  <c r="B28" i="4784"/>
  <c r="B27" i="4784"/>
  <c r="H30" i="4784"/>
  <c r="C26" i="4784"/>
  <c r="C25" i="4784"/>
  <c r="H12" i="4784"/>
  <c r="C24" i="4784"/>
  <c r="C23" i="4784"/>
  <c r="H27" i="4784"/>
  <c r="C22" i="4784"/>
  <c r="C21" i="4784"/>
  <c r="H26" i="4784"/>
  <c r="C20" i="4784"/>
  <c r="H51" i="4784"/>
  <c r="H16" i="4784"/>
  <c r="C19" i="4784"/>
  <c r="B29" i="4784"/>
  <c r="C18" i="4784"/>
  <c r="H20" i="4784"/>
  <c r="C17" i="4784"/>
  <c r="H15" i="4784"/>
  <c r="C16" i="4784"/>
  <c r="H24" i="4784"/>
  <c r="C15" i="4784"/>
  <c r="H23" i="4784"/>
  <c r="H19" i="4784"/>
  <c r="B13" i="4784"/>
  <c r="P12" i="4784"/>
  <c r="H22" i="4784"/>
  <c r="B12" i="4784"/>
  <c r="P11" i="4784"/>
  <c r="H18" i="4784"/>
  <c r="B11" i="4784"/>
  <c r="B14" i="4784" s="1"/>
  <c r="P10" i="4784"/>
  <c r="H3" i="4784"/>
  <c r="C10" i="4784"/>
  <c r="H11" i="4784"/>
  <c r="C9" i="4784"/>
  <c r="H14" i="4784"/>
  <c r="C8" i="4784"/>
  <c r="P7" i="4784"/>
  <c r="H9" i="4784"/>
  <c r="B7" i="4784"/>
  <c r="P6" i="4784"/>
  <c r="H7" i="4784"/>
  <c r="P5" i="4784"/>
  <c r="H6" i="4784"/>
  <c r="B5" i="4784"/>
  <c r="P4" i="4784"/>
  <c r="H2" i="4784"/>
  <c r="P3" i="4784"/>
  <c r="H10" i="4784"/>
  <c r="P2" i="4784"/>
  <c r="H4" i="4784"/>
  <c r="P18" i="4783"/>
  <c r="P17" i="4783"/>
  <c r="P16" i="4783"/>
  <c r="P15" i="4783"/>
  <c r="H5" i="4783"/>
  <c r="C49" i="4783"/>
  <c r="H49" i="4783"/>
  <c r="C48" i="4783"/>
  <c r="H48" i="4783"/>
  <c r="H47" i="4783"/>
  <c r="C45" i="4783"/>
  <c r="H45" i="4783"/>
  <c r="C44" i="4783"/>
  <c r="H44" i="4783"/>
  <c r="H43" i="4783"/>
  <c r="C41" i="4783"/>
  <c r="H41" i="4783"/>
  <c r="C40" i="4783"/>
  <c r="H40" i="4783"/>
  <c r="H39" i="4783"/>
  <c r="C37" i="4783"/>
  <c r="H37" i="4783"/>
  <c r="H36" i="4783"/>
  <c r="C35" i="4783"/>
  <c r="H34" i="4783"/>
  <c r="H31" i="4783"/>
  <c r="B30" i="4783"/>
  <c r="H30" i="4783"/>
  <c r="B29" i="4783"/>
  <c r="H27" i="4783"/>
  <c r="C26" i="4783"/>
  <c r="H26" i="4783"/>
  <c r="C25" i="4783"/>
  <c r="C24" i="4783"/>
  <c r="H23" i="4783"/>
  <c r="C22" i="4783"/>
  <c r="H22" i="4783"/>
  <c r="C21" i="4783"/>
  <c r="C20" i="4783"/>
  <c r="H52" i="4783"/>
  <c r="C19" i="4783"/>
  <c r="B28" i="4783"/>
  <c r="H19" i="4783"/>
  <c r="C18" i="4783"/>
  <c r="H11" i="4783"/>
  <c r="C17" i="4783"/>
  <c r="C16" i="4783"/>
  <c r="H17" i="4783"/>
  <c r="C15" i="4783"/>
  <c r="H16" i="4783"/>
  <c r="H15" i="4783"/>
  <c r="B13" i="4783"/>
  <c r="P12" i="4783"/>
  <c r="H14" i="4783"/>
  <c r="B12" i="4783"/>
  <c r="P11" i="4783"/>
  <c r="H13" i="4783"/>
  <c r="B11" i="4783"/>
  <c r="B14" i="4783" s="1"/>
  <c r="P10" i="4783"/>
  <c r="H4" i="4783"/>
  <c r="C10" i="4783"/>
  <c r="H12" i="4783"/>
  <c r="C9" i="4783"/>
  <c r="H10" i="4783"/>
  <c r="C8" i="4783"/>
  <c r="P7" i="4783"/>
  <c r="H9" i="4783"/>
  <c r="B7" i="4783"/>
  <c r="P6" i="4783"/>
  <c r="H3" i="4783"/>
  <c r="P5" i="4783"/>
  <c r="H8" i="4783"/>
  <c r="B5" i="4783"/>
  <c r="P4" i="4783"/>
  <c r="H7" i="4783"/>
  <c r="P3" i="4783"/>
  <c r="P2" i="4783"/>
  <c r="H2" i="4783"/>
  <c r="P26" i="4771"/>
  <c r="P17" i="4770"/>
  <c r="P20" i="4775"/>
  <c r="P15" i="4775"/>
  <c r="P17" i="4767"/>
  <c r="P32" i="4764"/>
  <c r="P21" i="4764"/>
  <c r="P27" i="4773"/>
  <c r="P32" i="4763"/>
  <c r="P17" i="4763"/>
  <c r="H25" i="4784" l="1"/>
  <c r="H13" i="4784"/>
  <c r="H29" i="4784"/>
  <c r="H17" i="4784"/>
  <c r="H36" i="4784"/>
  <c r="C40" i="4784"/>
  <c r="C44" i="4784"/>
  <c r="C48" i="4784"/>
  <c r="H28" i="4784"/>
  <c r="H8" i="4784"/>
  <c r="H33" i="4784"/>
  <c r="C38" i="4784"/>
  <c r="C42" i="4784"/>
  <c r="C46" i="4784"/>
  <c r="H6" i="4783"/>
  <c r="H18" i="4783"/>
  <c r="H20" i="4783"/>
  <c r="C23" i="4783"/>
  <c r="B27" i="4783"/>
  <c r="H32" i="4783"/>
  <c r="H38" i="4783"/>
  <c r="H42" i="4783"/>
  <c r="H46" i="4783"/>
  <c r="H50" i="4783"/>
  <c r="H24" i="4783"/>
  <c r="H28" i="4783"/>
  <c r="H33" i="4783"/>
  <c r="C38" i="4783"/>
  <c r="C42" i="4783"/>
  <c r="C46" i="4783"/>
  <c r="H51" i="4783"/>
  <c r="H21" i="4783"/>
  <c r="H25" i="4783"/>
  <c r="H29" i="4783"/>
  <c r="H35" i="4783"/>
  <c r="C39" i="4783"/>
  <c r="C43" i="4783"/>
  <c r="C47" i="4783"/>
  <c r="P17" i="4782" l="1"/>
  <c r="P16" i="4782"/>
  <c r="P15" i="4782"/>
  <c r="H52" i="4782"/>
  <c r="C49" i="4782"/>
  <c r="H49" i="4782"/>
  <c r="C47" i="4782"/>
  <c r="C45" i="4782"/>
  <c r="H45" i="4782"/>
  <c r="C43" i="4782"/>
  <c r="C41" i="4782"/>
  <c r="H41" i="4782"/>
  <c r="C39" i="4782"/>
  <c r="C37" i="4782"/>
  <c r="H37" i="4782"/>
  <c r="C35" i="4782"/>
  <c r="H35" i="4782"/>
  <c r="H31" i="4782"/>
  <c r="B30" i="4782"/>
  <c r="H29" i="4782"/>
  <c r="H28" i="4782"/>
  <c r="C26" i="4782"/>
  <c r="H27" i="4782"/>
  <c r="H25" i="4782"/>
  <c r="C22" i="4782"/>
  <c r="C21" i="4782"/>
  <c r="H23" i="4782"/>
  <c r="C20" i="4782"/>
  <c r="H4" i="4782"/>
  <c r="C19" i="4782"/>
  <c r="B29" i="4782"/>
  <c r="C18" i="4782"/>
  <c r="C17" i="4782"/>
  <c r="C16" i="4782"/>
  <c r="H19" i="4782"/>
  <c r="C15" i="4782"/>
  <c r="H18" i="4782"/>
  <c r="B13" i="4782"/>
  <c r="P12" i="4782"/>
  <c r="H16" i="4782"/>
  <c r="B12" i="4782"/>
  <c r="P11" i="4782"/>
  <c r="H15" i="4782"/>
  <c r="B11" i="4782"/>
  <c r="P10" i="4782"/>
  <c r="H8" i="4782"/>
  <c r="C10" i="4782"/>
  <c r="H14" i="4782"/>
  <c r="C9" i="4782"/>
  <c r="C8" i="4782"/>
  <c r="P7" i="4782"/>
  <c r="B7" i="4782"/>
  <c r="P6" i="4782"/>
  <c r="H6" i="4782"/>
  <c r="P5" i="4782"/>
  <c r="B5" i="4782"/>
  <c r="P4" i="4782"/>
  <c r="P3" i="4782"/>
  <c r="H10" i="4782"/>
  <c r="P2" i="4782"/>
  <c r="H2" i="4782"/>
  <c r="P22" i="4781"/>
  <c r="P17" i="4781"/>
  <c r="P20" i="4781"/>
  <c r="P18" i="4781"/>
  <c r="P15" i="4781"/>
  <c r="P16" i="4781"/>
  <c r="C35" i="4781"/>
  <c r="B30" i="4781"/>
  <c r="B29" i="4781"/>
  <c r="C21" i="4781"/>
  <c r="C20" i="4781"/>
  <c r="H52" i="4781"/>
  <c r="C19" i="4781"/>
  <c r="C18" i="4781"/>
  <c r="C17" i="4781"/>
  <c r="C16" i="4781"/>
  <c r="C15" i="4781"/>
  <c r="B13" i="4781"/>
  <c r="P12" i="4781"/>
  <c r="B12" i="4781"/>
  <c r="P11" i="4781"/>
  <c r="B11" i="4781"/>
  <c r="P10" i="4781"/>
  <c r="C10" i="4781"/>
  <c r="C9" i="4781"/>
  <c r="C8" i="4781"/>
  <c r="P7" i="4781"/>
  <c r="B7" i="4781"/>
  <c r="P6" i="4781"/>
  <c r="P5" i="4781"/>
  <c r="B5" i="4781"/>
  <c r="P4" i="4781"/>
  <c r="P3" i="4781"/>
  <c r="P2" i="4781"/>
  <c r="P22" i="4766"/>
  <c r="P21" i="4766"/>
  <c r="P18" i="4766"/>
  <c r="P16" i="4766"/>
  <c r="P17" i="4766"/>
  <c r="P19" i="4768"/>
  <c r="P17" i="4776"/>
  <c r="P24" i="4779"/>
  <c r="P22" i="4779"/>
  <c r="P19" i="4779"/>
  <c r="P20" i="4779"/>
  <c r="P17" i="4779"/>
  <c r="P16" i="4779"/>
  <c r="P15" i="4779"/>
  <c r="P28" i="4775"/>
  <c r="P22" i="4775"/>
  <c r="P17" i="4773"/>
  <c r="P16" i="4767"/>
  <c r="P29" i="4771"/>
  <c r="P22" i="4764"/>
  <c r="P22" i="4770"/>
  <c r="P24" i="4770"/>
  <c r="P15" i="4770"/>
  <c r="P20" i="4763"/>
  <c r="B14" i="4782" l="1"/>
  <c r="C25" i="4782"/>
  <c r="H40" i="4782"/>
  <c r="H44" i="4782"/>
  <c r="H48" i="4782"/>
  <c r="H11" i="4782"/>
  <c r="H13" i="4782"/>
  <c r="H21" i="4782"/>
  <c r="H24" i="4782"/>
  <c r="H12" i="4782"/>
  <c r="H30" i="4782"/>
  <c r="H36" i="4782"/>
  <c r="C40" i="4782"/>
  <c r="C44" i="4782"/>
  <c r="C48" i="4782"/>
  <c r="H5" i="4782"/>
  <c r="H22" i="4782"/>
  <c r="C23" i="4782"/>
  <c r="B27" i="4782"/>
  <c r="H32" i="4782"/>
  <c r="H38" i="4782"/>
  <c r="H42" i="4782"/>
  <c r="H46" i="4782"/>
  <c r="H50" i="4782"/>
  <c r="H26" i="4782"/>
  <c r="H9" i="4782"/>
  <c r="H33" i="4782"/>
  <c r="C38" i="4782"/>
  <c r="C42" i="4782"/>
  <c r="C46" i="4782"/>
  <c r="H51" i="4782"/>
  <c r="H3" i="4782"/>
  <c r="H7" i="4782"/>
  <c r="H17" i="4782"/>
  <c r="H20" i="4782"/>
  <c r="C24" i="4782"/>
  <c r="B28" i="4782"/>
  <c r="H34" i="4782"/>
  <c r="H39" i="4782"/>
  <c r="H43" i="4782"/>
  <c r="H47" i="4782"/>
  <c r="B14" i="4781"/>
  <c r="H16" i="4781"/>
  <c r="C25" i="4781"/>
  <c r="H44" i="4781"/>
  <c r="H9" i="4781"/>
  <c r="H24" i="4781"/>
  <c r="H26" i="4781"/>
  <c r="H28" i="4781"/>
  <c r="H17" i="4781"/>
  <c r="H36" i="4781"/>
  <c r="C40" i="4781"/>
  <c r="C44" i="4781"/>
  <c r="C48" i="4781"/>
  <c r="H33" i="4781"/>
  <c r="H18" i="4781"/>
  <c r="H40" i="4781"/>
  <c r="H48" i="4781"/>
  <c r="H6" i="4781"/>
  <c r="H3" i="4781"/>
  <c r="H15" i="4781"/>
  <c r="C22" i="4781"/>
  <c r="C26" i="4781"/>
  <c r="H37" i="4781"/>
  <c r="H41" i="4781"/>
  <c r="H45" i="4781"/>
  <c r="H49" i="4781"/>
  <c r="H5" i="4781"/>
  <c r="C38" i="4781"/>
  <c r="H21" i="4781"/>
  <c r="H7" i="4781"/>
  <c r="H12" i="4781"/>
  <c r="H19" i="4781"/>
  <c r="H27" i="4781"/>
  <c r="H29" i="4781"/>
  <c r="H31" i="4781"/>
  <c r="C37" i="4781"/>
  <c r="C41" i="4781"/>
  <c r="C45" i="4781"/>
  <c r="C49" i="4781"/>
  <c r="H8" i="4781"/>
  <c r="H22" i="4781"/>
  <c r="H13" i="4781"/>
  <c r="C23" i="4781"/>
  <c r="B27" i="4781"/>
  <c r="H32" i="4781"/>
  <c r="H38" i="4781"/>
  <c r="H42" i="4781"/>
  <c r="H46" i="4781"/>
  <c r="H50" i="4781"/>
  <c r="H10" i="4781"/>
  <c r="C42" i="4781"/>
  <c r="C46" i="4781"/>
  <c r="H51" i="4781"/>
  <c r="H2" i="4781"/>
  <c r="H11" i="4781"/>
  <c r="H20" i="4781"/>
  <c r="H23" i="4781"/>
  <c r="C24" i="4781"/>
  <c r="B28" i="4781"/>
  <c r="H34" i="4781"/>
  <c r="H39" i="4781"/>
  <c r="H43" i="4781"/>
  <c r="H47" i="4781"/>
  <c r="H4" i="4781"/>
  <c r="H25" i="4781"/>
  <c r="H14" i="4781"/>
  <c r="H30" i="4781"/>
  <c r="H35" i="4781"/>
  <c r="C39" i="4781"/>
  <c r="C43" i="4781"/>
  <c r="C47" i="4781"/>
  <c r="P16" i="4780" l="1"/>
  <c r="P15" i="4780"/>
  <c r="C49" i="4780"/>
  <c r="H49" i="4780"/>
  <c r="H48" i="4780"/>
  <c r="C45" i="4780"/>
  <c r="H45" i="4780"/>
  <c r="H44" i="4780"/>
  <c r="C41" i="4780"/>
  <c r="H41" i="4780"/>
  <c r="H40" i="4780"/>
  <c r="C37" i="4780"/>
  <c r="H37" i="4780"/>
  <c r="C35" i="4780"/>
  <c r="H31" i="4780"/>
  <c r="B30" i="4780"/>
  <c r="B29" i="4780"/>
  <c r="H28" i="4780"/>
  <c r="C26" i="4780"/>
  <c r="C25" i="4780"/>
  <c r="H25" i="4780"/>
  <c r="C22" i="4780"/>
  <c r="C21" i="4780"/>
  <c r="C20" i="4780"/>
  <c r="H52" i="4780"/>
  <c r="C19" i="4780"/>
  <c r="C18" i="4780"/>
  <c r="C17" i="4780"/>
  <c r="C16" i="4780"/>
  <c r="H20" i="4780"/>
  <c r="C15" i="4780"/>
  <c r="H19" i="4780"/>
  <c r="B13" i="4780"/>
  <c r="P12" i="4780"/>
  <c r="H17" i="4780"/>
  <c r="B12" i="4780"/>
  <c r="P11" i="4780"/>
  <c r="H16" i="4780"/>
  <c r="B11" i="4780"/>
  <c r="P10" i="4780"/>
  <c r="H2" i="4780"/>
  <c r="C10" i="4780"/>
  <c r="H15" i="4780"/>
  <c r="C9" i="4780"/>
  <c r="H14" i="4780"/>
  <c r="C8" i="4780"/>
  <c r="P7" i="4780"/>
  <c r="B7" i="4780"/>
  <c r="P6" i="4780"/>
  <c r="H8" i="4780"/>
  <c r="P5" i="4780"/>
  <c r="H7" i="4780"/>
  <c r="B5" i="4780"/>
  <c r="P4" i="4780"/>
  <c r="P3" i="4780"/>
  <c r="P2" i="4780"/>
  <c r="H3" i="4780"/>
  <c r="P26" i="4779"/>
  <c r="P21" i="4779"/>
  <c r="P23" i="4779"/>
  <c r="P25" i="4779"/>
  <c r="H50" i="4779"/>
  <c r="H49" i="4779"/>
  <c r="H46" i="4779"/>
  <c r="H45" i="4779"/>
  <c r="H42" i="4779"/>
  <c r="H41" i="4779"/>
  <c r="H38" i="4779"/>
  <c r="H37" i="4779"/>
  <c r="C35" i="4779"/>
  <c r="B30" i="4779"/>
  <c r="H16" i="4779"/>
  <c r="C26" i="4779"/>
  <c r="H31" i="4779"/>
  <c r="C25" i="4779"/>
  <c r="C22" i="4779"/>
  <c r="H15" i="4779"/>
  <c r="C21" i="4779"/>
  <c r="C20" i="4779"/>
  <c r="H52" i="4779"/>
  <c r="C19" i="4779"/>
  <c r="B29" i="4779"/>
  <c r="H27" i="4779"/>
  <c r="C18" i="4779"/>
  <c r="C17" i="4779"/>
  <c r="C16" i="4779"/>
  <c r="H20" i="4779"/>
  <c r="C15" i="4779"/>
  <c r="H26" i="4779"/>
  <c r="B13" i="4779"/>
  <c r="P12" i="4779"/>
  <c r="H19" i="4779"/>
  <c r="B12" i="4779"/>
  <c r="P11" i="4779"/>
  <c r="H18" i="4779"/>
  <c r="B11" i="4779"/>
  <c r="P10" i="4779"/>
  <c r="H3" i="4779"/>
  <c r="C10" i="4779"/>
  <c r="H10" i="4779"/>
  <c r="C9" i="4779"/>
  <c r="H12" i="4779"/>
  <c r="C8" i="4779"/>
  <c r="P7" i="4779"/>
  <c r="B7" i="4779"/>
  <c r="P6" i="4779"/>
  <c r="H6" i="4779"/>
  <c r="P5" i="4779"/>
  <c r="H7" i="4779"/>
  <c r="B5" i="4779"/>
  <c r="P4" i="4779"/>
  <c r="P3" i="4779"/>
  <c r="H9" i="4779"/>
  <c r="P2" i="4779"/>
  <c r="H4" i="4779"/>
  <c r="P16" i="4778"/>
  <c r="P15" i="4778"/>
  <c r="C35" i="4778"/>
  <c r="B30" i="4778"/>
  <c r="C21" i="4778"/>
  <c r="C20" i="4778"/>
  <c r="H52" i="4778"/>
  <c r="C19" i="4778"/>
  <c r="B29" i="4778"/>
  <c r="C18" i="4778"/>
  <c r="C17" i="4778"/>
  <c r="C16" i="4778"/>
  <c r="C15" i="4778"/>
  <c r="B13" i="4778"/>
  <c r="P12" i="4778"/>
  <c r="B12" i="4778"/>
  <c r="P11" i="4778"/>
  <c r="B11" i="4778"/>
  <c r="P10" i="4778"/>
  <c r="H12" i="4778"/>
  <c r="C10" i="4778"/>
  <c r="C9" i="4778"/>
  <c r="H10" i="4778"/>
  <c r="C8" i="4778"/>
  <c r="P7" i="4778"/>
  <c r="B7" i="4778"/>
  <c r="P6" i="4778"/>
  <c r="P5" i="4778"/>
  <c r="H4" i="4778"/>
  <c r="B5" i="4778"/>
  <c r="P4" i="4778"/>
  <c r="P3" i="4778"/>
  <c r="P2" i="4778"/>
  <c r="P22" i="4777"/>
  <c r="P21" i="4777"/>
  <c r="P17" i="4777"/>
  <c r="P20" i="4777"/>
  <c r="P19" i="4777"/>
  <c r="P18" i="4777"/>
  <c r="P16" i="4777"/>
  <c r="P15" i="4777"/>
  <c r="C35" i="4777"/>
  <c r="B30" i="4777"/>
  <c r="B29" i="4777"/>
  <c r="C21" i="4777"/>
  <c r="C20" i="4777"/>
  <c r="H52" i="4777"/>
  <c r="C19" i="4777"/>
  <c r="C18" i="4777"/>
  <c r="C17" i="4777"/>
  <c r="C16" i="4777"/>
  <c r="C15" i="4777"/>
  <c r="H22" i="4777"/>
  <c r="B13" i="4777"/>
  <c r="P12" i="4777"/>
  <c r="B12" i="4777"/>
  <c r="P11" i="4777"/>
  <c r="H19" i="4777"/>
  <c r="B11" i="4777"/>
  <c r="P10" i="4777"/>
  <c r="H2" i="4777"/>
  <c r="C10" i="4777"/>
  <c r="C9" i="4777"/>
  <c r="C8" i="4777"/>
  <c r="P7" i="4777"/>
  <c r="B7" i="4777"/>
  <c r="P6" i="4777"/>
  <c r="P5" i="4777"/>
  <c r="B5" i="4777"/>
  <c r="P4" i="4777"/>
  <c r="P3" i="4777"/>
  <c r="P2" i="4777"/>
  <c r="P22" i="4774"/>
  <c r="P16" i="4774"/>
  <c r="P15" i="4774"/>
  <c r="P30" i="4775"/>
  <c r="P17" i="4775"/>
  <c r="P16" i="4775"/>
  <c r="P18" i="4775"/>
  <c r="P24" i="4776"/>
  <c r="P25" i="4776"/>
  <c r="P19" i="4776"/>
  <c r="P15" i="4776"/>
  <c r="P26" i="4770"/>
  <c r="P18" i="4770"/>
  <c r="P30" i="4773"/>
  <c r="P22" i="4773"/>
  <c r="P21" i="4771"/>
  <c r="P15" i="4771"/>
  <c r="P17" i="4771"/>
  <c r="P28" i="4767"/>
  <c r="P33" i="4764"/>
  <c r="P23" i="4764"/>
  <c r="P17" i="4764"/>
  <c r="P36" i="4763"/>
  <c r="P30" i="4763"/>
  <c r="P21" i="4763"/>
  <c r="P22" i="4763"/>
  <c r="B14" i="4780" l="1"/>
  <c r="H23" i="4780"/>
  <c r="H11" i="4780"/>
  <c r="H27" i="4780"/>
  <c r="H30" i="4780"/>
  <c r="H36" i="4780"/>
  <c r="C40" i="4780"/>
  <c r="C44" i="4780"/>
  <c r="C48" i="4780"/>
  <c r="H6" i="4780"/>
  <c r="H21" i="4780"/>
  <c r="H10" i="4780"/>
  <c r="C23" i="4780"/>
  <c r="B27" i="4780"/>
  <c r="H32" i="4780"/>
  <c r="H38" i="4780"/>
  <c r="H42" i="4780"/>
  <c r="H46" i="4780"/>
  <c r="H50" i="4780"/>
  <c r="H26" i="4780"/>
  <c r="H13" i="4780"/>
  <c r="H33" i="4780"/>
  <c r="C38" i="4780"/>
  <c r="C42" i="4780"/>
  <c r="C46" i="4780"/>
  <c r="H51" i="4780"/>
  <c r="H4" i="4780"/>
  <c r="H9" i="4780"/>
  <c r="H18" i="4780"/>
  <c r="H22" i="4780"/>
  <c r="C24" i="4780"/>
  <c r="B28" i="4780"/>
  <c r="H34" i="4780"/>
  <c r="H39" i="4780"/>
  <c r="H43" i="4780"/>
  <c r="H47" i="4780"/>
  <c r="H5" i="4780"/>
  <c r="H24" i="4780"/>
  <c r="H12" i="4780"/>
  <c r="H29" i="4780"/>
  <c r="H35" i="4780"/>
  <c r="C39" i="4780"/>
  <c r="C43" i="4780"/>
  <c r="C47" i="4780"/>
  <c r="B14" i="4779"/>
  <c r="C40" i="4779"/>
  <c r="C44" i="4779"/>
  <c r="C48" i="4779"/>
  <c r="H29" i="4779"/>
  <c r="H32" i="4779"/>
  <c r="H22" i="4779"/>
  <c r="C37" i="4779"/>
  <c r="C41" i="4779"/>
  <c r="C45" i="4779"/>
  <c r="C49" i="4779"/>
  <c r="H17" i="4779"/>
  <c r="H14" i="4779"/>
  <c r="C23" i="4779"/>
  <c r="B27" i="4779"/>
  <c r="H34" i="4779"/>
  <c r="H39" i="4779"/>
  <c r="H43" i="4779"/>
  <c r="H47" i="4779"/>
  <c r="H51" i="4779"/>
  <c r="H30" i="4779"/>
  <c r="H8" i="4779"/>
  <c r="H35" i="4779"/>
  <c r="C38" i="4779"/>
  <c r="C42" i="4779"/>
  <c r="C46" i="4779"/>
  <c r="H24" i="4779"/>
  <c r="H2" i="4779"/>
  <c r="H11" i="4779"/>
  <c r="H25" i="4779"/>
  <c r="H21" i="4779"/>
  <c r="C24" i="4779"/>
  <c r="B28" i="4779"/>
  <c r="H23" i="4779"/>
  <c r="H40" i="4779"/>
  <c r="H44" i="4779"/>
  <c r="H48" i="4779"/>
  <c r="H5" i="4779"/>
  <c r="H28" i="4779"/>
  <c r="H13" i="4779"/>
  <c r="H33" i="4779"/>
  <c r="H36" i="4779"/>
  <c r="C39" i="4779"/>
  <c r="C43" i="4779"/>
  <c r="C47" i="4779"/>
  <c r="B14" i="4778"/>
  <c r="H28" i="4778"/>
  <c r="C38" i="4778"/>
  <c r="H51" i="4778"/>
  <c r="H34" i="4778"/>
  <c r="H47" i="4778"/>
  <c r="H13" i="4778"/>
  <c r="H16" i="4778"/>
  <c r="C25" i="4778"/>
  <c r="H40" i="4778"/>
  <c r="H44" i="4778"/>
  <c r="H48" i="4778"/>
  <c r="H22" i="4778"/>
  <c r="H30" i="4778"/>
  <c r="C40" i="4778"/>
  <c r="C44" i="4778"/>
  <c r="H17" i="4778"/>
  <c r="C22" i="4778"/>
  <c r="C26" i="4778"/>
  <c r="H37" i="4778"/>
  <c r="H41" i="4778"/>
  <c r="H49" i="4778"/>
  <c r="H5" i="4778"/>
  <c r="H11" i="4778"/>
  <c r="H14" i="4778"/>
  <c r="H23" i="4778"/>
  <c r="H27" i="4778"/>
  <c r="H31" i="4778"/>
  <c r="C37" i="4778"/>
  <c r="C41" i="4778"/>
  <c r="C45" i="4778"/>
  <c r="C49" i="4778"/>
  <c r="H20" i="4778"/>
  <c r="H26" i="4778"/>
  <c r="H36" i="4778"/>
  <c r="C48" i="4778"/>
  <c r="H3" i="4778"/>
  <c r="H45" i="4778"/>
  <c r="H8" i="4778"/>
  <c r="H18" i="4778"/>
  <c r="H6" i="4778"/>
  <c r="C23" i="4778"/>
  <c r="B27" i="4778"/>
  <c r="H32" i="4778"/>
  <c r="H38" i="4778"/>
  <c r="H42" i="4778"/>
  <c r="H46" i="4778"/>
  <c r="H50" i="4778"/>
  <c r="C24" i="4778"/>
  <c r="H24" i="4778"/>
  <c r="H33" i="4778"/>
  <c r="C42" i="4778"/>
  <c r="C46" i="4778"/>
  <c r="H2" i="4778"/>
  <c r="H9" i="4778"/>
  <c r="H15" i="4778"/>
  <c r="H19" i="4778"/>
  <c r="B28" i="4778"/>
  <c r="H39" i="4778"/>
  <c r="H43" i="4778"/>
  <c r="H7" i="4778"/>
  <c r="H21" i="4778"/>
  <c r="H25" i="4778"/>
  <c r="H29" i="4778"/>
  <c r="H35" i="4778"/>
  <c r="C39" i="4778"/>
  <c r="C43" i="4778"/>
  <c r="C47" i="4778"/>
  <c r="B14" i="4777"/>
  <c r="C25" i="4777"/>
  <c r="H40" i="4777"/>
  <c r="H44" i="4777"/>
  <c r="H48" i="4777"/>
  <c r="H5" i="4777"/>
  <c r="H12" i="4777"/>
  <c r="H23" i="4777"/>
  <c r="H14" i="4777"/>
  <c r="H27" i="4777"/>
  <c r="H30" i="4777"/>
  <c r="H36" i="4777"/>
  <c r="C40" i="4777"/>
  <c r="C44" i="4777"/>
  <c r="C48" i="4777"/>
  <c r="H4" i="4777"/>
  <c r="H15" i="4777"/>
  <c r="C22" i="4777"/>
  <c r="C26" i="4777"/>
  <c r="H37" i="4777"/>
  <c r="H41" i="4777"/>
  <c r="H45" i="4777"/>
  <c r="H49" i="4777"/>
  <c r="H6" i="4777"/>
  <c r="H16" i="4777"/>
  <c r="H20" i="4777"/>
  <c r="H25" i="4777"/>
  <c r="H28" i="4777"/>
  <c r="H31" i="4777"/>
  <c r="C37" i="4777"/>
  <c r="C41" i="4777"/>
  <c r="C45" i="4777"/>
  <c r="C49" i="4777"/>
  <c r="H10" i="4777"/>
  <c r="H13" i="4777"/>
  <c r="H18" i="4777"/>
  <c r="C23" i="4777"/>
  <c r="B27" i="4777"/>
  <c r="H32" i="4777"/>
  <c r="H38" i="4777"/>
  <c r="H42" i="4777"/>
  <c r="H46" i="4777"/>
  <c r="H50" i="4777"/>
  <c r="H26" i="4777"/>
  <c r="H8" i="4777"/>
  <c r="H33" i="4777"/>
  <c r="C38" i="4777"/>
  <c r="C42" i="4777"/>
  <c r="C46" i="4777"/>
  <c r="H51" i="4777"/>
  <c r="H3" i="4777"/>
  <c r="H9" i="4777"/>
  <c r="H21" i="4777"/>
  <c r="H17" i="4777"/>
  <c r="C24" i="4777"/>
  <c r="B28" i="4777"/>
  <c r="H34" i="4777"/>
  <c r="H39" i="4777"/>
  <c r="H43" i="4777"/>
  <c r="H47" i="4777"/>
  <c r="H7" i="4777"/>
  <c r="H24" i="4777"/>
  <c r="H11" i="4777"/>
  <c r="H29" i="4777"/>
  <c r="H35" i="4777"/>
  <c r="C39" i="4777"/>
  <c r="C43" i="4777"/>
  <c r="C47" i="4777"/>
  <c r="P20" i="4776" l="1"/>
  <c r="P18" i="4776"/>
  <c r="P21" i="4776"/>
  <c r="P23" i="4776"/>
  <c r="P26" i="4776"/>
  <c r="P16" i="4776"/>
  <c r="P22" i="4776"/>
  <c r="H50" i="4776"/>
  <c r="C48" i="4776"/>
  <c r="H49" i="4776"/>
  <c r="H47" i="4776"/>
  <c r="H27" i="4776"/>
  <c r="C44" i="4776"/>
  <c r="H46" i="4776"/>
  <c r="H44" i="4776"/>
  <c r="H43" i="4776"/>
  <c r="C40" i="4776"/>
  <c r="H42" i="4776"/>
  <c r="H40" i="4776"/>
  <c r="H39" i="4776"/>
  <c r="H38" i="4776"/>
  <c r="C35" i="4776"/>
  <c r="H22" i="4776"/>
  <c r="B30" i="4776"/>
  <c r="H17" i="4776"/>
  <c r="B27" i="4776"/>
  <c r="C26" i="4776"/>
  <c r="H21" i="4776"/>
  <c r="C25" i="4776"/>
  <c r="C23" i="4776"/>
  <c r="C22" i="4776"/>
  <c r="H15" i="4776"/>
  <c r="C21" i="4776"/>
  <c r="C20" i="4776"/>
  <c r="H52" i="4776"/>
  <c r="H19" i="4776"/>
  <c r="C19" i="4776"/>
  <c r="B29" i="4776"/>
  <c r="H30" i="4776"/>
  <c r="C18" i="4776"/>
  <c r="H16" i="4776"/>
  <c r="C17" i="4776"/>
  <c r="H14" i="4776"/>
  <c r="C16" i="4776"/>
  <c r="H29" i="4776"/>
  <c r="C15" i="4776"/>
  <c r="H28" i="4776"/>
  <c r="H24" i="4776"/>
  <c r="B13" i="4776"/>
  <c r="P12" i="4776"/>
  <c r="H23" i="4776"/>
  <c r="B12" i="4776"/>
  <c r="P11" i="4776"/>
  <c r="H20" i="4776"/>
  <c r="B11" i="4776"/>
  <c r="P10" i="4776"/>
  <c r="H4" i="4776"/>
  <c r="C10" i="4776"/>
  <c r="H12" i="4776"/>
  <c r="C9" i="4776"/>
  <c r="H9" i="4776"/>
  <c r="C8" i="4776"/>
  <c r="P7" i="4776"/>
  <c r="H8" i="4776"/>
  <c r="B7" i="4776"/>
  <c r="P6" i="4776"/>
  <c r="H5" i="4776"/>
  <c r="P5" i="4776"/>
  <c r="H7" i="4776"/>
  <c r="B5" i="4776"/>
  <c r="P4" i="4776"/>
  <c r="H2" i="4776"/>
  <c r="P3" i="4776"/>
  <c r="H11" i="4776"/>
  <c r="P2" i="4776"/>
  <c r="H3" i="4776"/>
  <c r="P29" i="4775"/>
  <c r="P27" i="4775"/>
  <c r="P25" i="4775"/>
  <c r="P21" i="4775"/>
  <c r="P24" i="4775"/>
  <c r="P26" i="4775"/>
  <c r="P23" i="4775"/>
  <c r="P19" i="4775"/>
  <c r="H52" i="4775"/>
  <c r="H5" i="4775"/>
  <c r="H51" i="4775"/>
  <c r="C49" i="4775"/>
  <c r="H50" i="4775"/>
  <c r="H49" i="4775"/>
  <c r="C47" i="4775"/>
  <c r="H48" i="4775"/>
  <c r="H47" i="4775"/>
  <c r="C45" i="4775"/>
  <c r="H46" i="4775"/>
  <c r="H45" i="4775"/>
  <c r="C43" i="4775"/>
  <c r="H44" i="4775"/>
  <c r="H43" i="4775"/>
  <c r="C41" i="4775"/>
  <c r="H42" i="4775"/>
  <c r="H29" i="4775"/>
  <c r="C39" i="4775"/>
  <c r="H41" i="4775"/>
  <c r="H40" i="4775"/>
  <c r="C37" i="4775"/>
  <c r="H39" i="4775"/>
  <c r="C35" i="4775"/>
  <c r="H37" i="4775"/>
  <c r="H31" i="4775"/>
  <c r="H28" i="4775"/>
  <c r="H20" i="4775"/>
  <c r="B30" i="4775"/>
  <c r="H26" i="4775"/>
  <c r="B27" i="4775"/>
  <c r="H27" i="4775"/>
  <c r="C26" i="4775"/>
  <c r="C25" i="4775"/>
  <c r="H14" i="4775"/>
  <c r="C24" i="4775"/>
  <c r="C23" i="4775"/>
  <c r="H35" i="4775"/>
  <c r="C22" i="4775"/>
  <c r="C21" i="4775"/>
  <c r="H34" i="4775"/>
  <c r="C20" i="4775"/>
  <c r="H21" i="4775"/>
  <c r="H16" i="4775"/>
  <c r="C19" i="4775"/>
  <c r="B28" i="4775"/>
  <c r="C18" i="4775"/>
  <c r="H18" i="4775"/>
  <c r="C17" i="4775"/>
  <c r="H15" i="4775"/>
  <c r="C16" i="4775"/>
  <c r="H24" i="4775"/>
  <c r="C15" i="4775"/>
  <c r="H32" i="4775"/>
  <c r="H22" i="4775"/>
  <c r="B13" i="4775"/>
  <c r="P12" i="4775"/>
  <c r="H25" i="4775"/>
  <c r="B12" i="4775"/>
  <c r="P11" i="4775"/>
  <c r="H23" i="4775"/>
  <c r="B11" i="4775"/>
  <c r="P10" i="4775"/>
  <c r="H3" i="4775"/>
  <c r="C10" i="4775"/>
  <c r="H12" i="4775"/>
  <c r="C9" i="4775"/>
  <c r="H11" i="4775"/>
  <c r="C8" i="4775"/>
  <c r="P7" i="4775"/>
  <c r="H8" i="4775"/>
  <c r="B7" i="4775"/>
  <c r="P6" i="4775"/>
  <c r="H7" i="4775"/>
  <c r="P5" i="4775"/>
  <c r="H6" i="4775"/>
  <c r="B5" i="4775"/>
  <c r="P4" i="4775"/>
  <c r="H2" i="4775"/>
  <c r="P3" i="4775"/>
  <c r="H10" i="4775"/>
  <c r="P2" i="4775"/>
  <c r="H4" i="4775"/>
  <c r="P21" i="4774"/>
  <c r="P19" i="4774"/>
  <c r="P20" i="4774"/>
  <c r="P18" i="4774"/>
  <c r="P17" i="4774"/>
  <c r="H50" i="4774"/>
  <c r="C49" i="4774"/>
  <c r="H49" i="4774"/>
  <c r="C48" i="4774"/>
  <c r="H48" i="4774"/>
  <c r="H46" i="4774"/>
  <c r="C45" i="4774"/>
  <c r="H45" i="4774"/>
  <c r="C44" i="4774"/>
  <c r="H44" i="4774"/>
  <c r="H42" i="4774"/>
  <c r="C41" i="4774"/>
  <c r="H41" i="4774"/>
  <c r="C40" i="4774"/>
  <c r="H40" i="4774"/>
  <c r="H38" i="4774"/>
  <c r="C37" i="4774"/>
  <c r="H37" i="4774"/>
  <c r="H36" i="4774"/>
  <c r="C35" i="4774"/>
  <c r="H32" i="4774"/>
  <c r="H31" i="4774"/>
  <c r="B30" i="4774"/>
  <c r="H14" i="4774"/>
  <c r="B29" i="4774"/>
  <c r="B27" i="4774"/>
  <c r="H29" i="4774"/>
  <c r="C26" i="4774"/>
  <c r="H28" i="4774"/>
  <c r="C25" i="4774"/>
  <c r="C23" i="4774"/>
  <c r="H26" i="4774"/>
  <c r="C22" i="4774"/>
  <c r="H25" i="4774"/>
  <c r="C21" i="4774"/>
  <c r="C20" i="4774"/>
  <c r="H52" i="4774"/>
  <c r="H23" i="4774"/>
  <c r="C19" i="4774"/>
  <c r="H22" i="4774"/>
  <c r="C18" i="4774"/>
  <c r="C17" i="4774"/>
  <c r="H20" i="4774"/>
  <c r="C16" i="4774"/>
  <c r="H19" i="4774"/>
  <c r="C15" i="4774"/>
  <c r="H18" i="4774"/>
  <c r="B13" i="4774"/>
  <c r="P12" i="4774"/>
  <c r="H16" i="4774"/>
  <c r="B12" i="4774"/>
  <c r="P11" i="4774"/>
  <c r="H15" i="4774"/>
  <c r="B11" i="4774"/>
  <c r="B14" i="4774" s="1"/>
  <c r="P10" i="4774"/>
  <c r="H4" i="4774"/>
  <c r="C10" i="4774"/>
  <c r="H12" i="4774"/>
  <c r="C9" i="4774"/>
  <c r="H9" i="4774"/>
  <c r="C8" i="4774"/>
  <c r="P7" i="4774"/>
  <c r="B7" i="4774"/>
  <c r="P6" i="4774"/>
  <c r="H6" i="4774"/>
  <c r="P5" i="4774"/>
  <c r="H5" i="4774"/>
  <c r="B5" i="4774"/>
  <c r="P4" i="4774"/>
  <c r="P3" i="4774"/>
  <c r="H11" i="4774"/>
  <c r="P2" i="4774"/>
  <c r="H2" i="4774"/>
  <c r="P29" i="4773"/>
  <c r="P23" i="4773"/>
  <c r="P28" i="4773"/>
  <c r="P19" i="4773"/>
  <c r="P26" i="4773"/>
  <c r="P21" i="4773"/>
  <c r="P18" i="4773"/>
  <c r="P25" i="4773"/>
  <c r="P16" i="4773"/>
  <c r="P15" i="4773"/>
  <c r="P20" i="4773"/>
  <c r="H7" i="4773"/>
  <c r="C49" i="4773"/>
  <c r="H50" i="4773"/>
  <c r="H49" i="4773"/>
  <c r="H48" i="4773"/>
  <c r="C45" i="4773"/>
  <c r="H46" i="4773"/>
  <c r="H45" i="4773"/>
  <c r="H44" i="4773"/>
  <c r="C41" i="4773"/>
  <c r="H42" i="4773"/>
  <c r="H41" i="4773"/>
  <c r="H40" i="4773"/>
  <c r="C37" i="4773"/>
  <c r="H38" i="4773"/>
  <c r="C35" i="4773"/>
  <c r="H33" i="4773"/>
  <c r="H21" i="4773"/>
  <c r="B30" i="4773"/>
  <c r="H27" i="4773"/>
  <c r="C26" i="4773"/>
  <c r="C25" i="4773"/>
  <c r="C24" i="4773"/>
  <c r="H25" i="4773"/>
  <c r="C22" i="4773"/>
  <c r="C21" i="4773"/>
  <c r="C20" i="4773"/>
  <c r="H52" i="4773"/>
  <c r="C19" i="4773"/>
  <c r="B28" i="4773"/>
  <c r="C18" i="4773"/>
  <c r="H19" i="4773"/>
  <c r="C17" i="4773"/>
  <c r="C16" i="4773"/>
  <c r="H23" i="4773"/>
  <c r="C15" i="4773"/>
  <c r="H34" i="4773"/>
  <c r="H22" i="4773"/>
  <c r="B13" i="4773"/>
  <c r="P12" i="4773"/>
  <c r="H29" i="4773"/>
  <c r="B12" i="4773"/>
  <c r="P11" i="4773"/>
  <c r="H20" i="4773"/>
  <c r="B11" i="4773"/>
  <c r="P10" i="4773"/>
  <c r="H3" i="4773"/>
  <c r="C10" i="4773"/>
  <c r="H13" i="4773"/>
  <c r="C9" i="4773"/>
  <c r="H11" i="4773"/>
  <c r="C8" i="4773"/>
  <c r="P7" i="4773"/>
  <c r="H8" i="4773"/>
  <c r="B7" i="4773"/>
  <c r="P6" i="4773"/>
  <c r="H5" i="4773"/>
  <c r="P5" i="4773"/>
  <c r="H6" i="4773"/>
  <c r="B5" i="4773"/>
  <c r="P4" i="4773"/>
  <c r="H2" i="4773"/>
  <c r="P3" i="4773"/>
  <c r="H10" i="4773"/>
  <c r="P2" i="4773"/>
  <c r="H4" i="4773"/>
  <c r="P15" i="4772"/>
  <c r="P21" i="4772"/>
  <c r="P19" i="4772"/>
  <c r="P20" i="4772"/>
  <c r="P18" i="4772"/>
  <c r="P17" i="4772"/>
  <c r="P16" i="4772"/>
  <c r="H52" i="4772"/>
  <c r="C47" i="4772"/>
  <c r="C43" i="4772"/>
  <c r="C39" i="4772"/>
  <c r="C35" i="4772"/>
  <c r="H36" i="4772"/>
  <c r="B30" i="4772"/>
  <c r="B29" i="4772"/>
  <c r="H32" i="4772"/>
  <c r="H18" i="4772"/>
  <c r="C21" i="4772"/>
  <c r="H27" i="4772"/>
  <c r="C20" i="4772"/>
  <c r="H10" i="4772"/>
  <c r="C19" i="4772"/>
  <c r="C18" i="4772"/>
  <c r="C17" i="4772"/>
  <c r="C16" i="4772"/>
  <c r="C15" i="4772"/>
  <c r="B13" i="4772"/>
  <c r="P12" i="4772"/>
  <c r="H21" i="4772"/>
  <c r="B12" i="4772"/>
  <c r="P11" i="4772"/>
  <c r="H17" i="4772"/>
  <c r="B11" i="4772"/>
  <c r="P10" i="4772"/>
  <c r="H3" i="4772"/>
  <c r="C10" i="4772"/>
  <c r="H12" i="4772"/>
  <c r="C9" i="4772"/>
  <c r="C8" i="4772"/>
  <c r="P7" i="4772"/>
  <c r="B7" i="4772"/>
  <c r="P6" i="4772"/>
  <c r="H6" i="4772"/>
  <c r="P5" i="4772"/>
  <c r="B5" i="4772"/>
  <c r="P4" i="4772"/>
  <c r="P3" i="4772"/>
  <c r="P2" i="4772"/>
  <c r="P30" i="4771"/>
  <c r="P25" i="4771"/>
  <c r="P27" i="4771"/>
  <c r="P28" i="4771"/>
  <c r="P18" i="4771"/>
  <c r="P20" i="4771"/>
  <c r="P24" i="4771"/>
  <c r="P23" i="4771"/>
  <c r="P22" i="4771"/>
  <c r="C35" i="4771"/>
  <c r="B30" i="4771"/>
  <c r="C21" i="4771"/>
  <c r="C20" i="4771"/>
  <c r="H51" i="4771"/>
  <c r="C19" i="4771"/>
  <c r="B29" i="4771"/>
  <c r="C18" i="4771"/>
  <c r="C17" i="4771"/>
  <c r="C16" i="4771"/>
  <c r="C15" i="4771"/>
  <c r="B13" i="4771"/>
  <c r="P12" i="4771"/>
  <c r="B12" i="4771"/>
  <c r="P11" i="4771"/>
  <c r="B11" i="4771"/>
  <c r="P10" i="4771"/>
  <c r="H3" i="4771"/>
  <c r="C10" i="4771"/>
  <c r="C9" i="4771"/>
  <c r="C8" i="4771"/>
  <c r="P7" i="4771"/>
  <c r="B7" i="4771"/>
  <c r="P6" i="4771"/>
  <c r="P5" i="4771"/>
  <c r="B5" i="4771"/>
  <c r="P4" i="4771"/>
  <c r="P3" i="4771"/>
  <c r="P2" i="4771"/>
  <c r="P27" i="4770"/>
  <c r="P21" i="4770"/>
  <c r="P25" i="4770"/>
  <c r="P16" i="4770"/>
  <c r="P23" i="4770"/>
  <c r="P19" i="4770"/>
  <c r="P20" i="4770"/>
  <c r="H50" i="4770"/>
  <c r="C49" i="4770"/>
  <c r="H49" i="4770"/>
  <c r="C48" i="4770"/>
  <c r="H48" i="4770"/>
  <c r="H46" i="4770"/>
  <c r="C45" i="4770"/>
  <c r="H30" i="4770"/>
  <c r="C44" i="4770"/>
  <c r="H45" i="4770"/>
  <c r="H43" i="4770"/>
  <c r="C41" i="4770"/>
  <c r="H29" i="4770"/>
  <c r="C40" i="4770"/>
  <c r="H42" i="4770"/>
  <c r="H40" i="4770"/>
  <c r="C37" i="4770"/>
  <c r="H39" i="4770"/>
  <c r="H38" i="4770"/>
  <c r="C35" i="4770"/>
  <c r="H23" i="4770"/>
  <c r="H34" i="4770"/>
  <c r="B30" i="4770"/>
  <c r="H18" i="4770"/>
  <c r="B29" i="4770"/>
  <c r="B27" i="4770"/>
  <c r="H22" i="4770"/>
  <c r="C26" i="4770"/>
  <c r="H26" i="4770"/>
  <c r="C25" i="4770"/>
  <c r="C23" i="4770"/>
  <c r="H27" i="4770"/>
  <c r="C22" i="4770"/>
  <c r="H13" i="4770"/>
  <c r="C21" i="4770"/>
  <c r="C20" i="4770"/>
  <c r="H52" i="4770"/>
  <c r="H14" i="4770"/>
  <c r="C19" i="4770"/>
  <c r="H32" i="4770"/>
  <c r="C18" i="4770"/>
  <c r="H17" i="4770"/>
  <c r="C17" i="4770"/>
  <c r="H16" i="4770"/>
  <c r="C16" i="4770"/>
  <c r="H21" i="4770"/>
  <c r="C15" i="4770"/>
  <c r="H31" i="4770"/>
  <c r="H20" i="4770"/>
  <c r="B13" i="4770"/>
  <c r="P12" i="4770"/>
  <c r="H19" i="4770"/>
  <c r="B12" i="4770"/>
  <c r="P11" i="4770"/>
  <c r="H24" i="4770"/>
  <c r="B11" i="4770"/>
  <c r="P10" i="4770"/>
  <c r="H3" i="4770"/>
  <c r="C10" i="4770"/>
  <c r="H12" i="4770"/>
  <c r="C9" i="4770"/>
  <c r="H11" i="4770"/>
  <c r="C8" i="4770"/>
  <c r="P7" i="4770"/>
  <c r="H8" i="4770"/>
  <c r="B7" i="4770"/>
  <c r="P6" i="4770"/>
  <c r="H6" i="4770"/>
  <c r="P5" i="4770"/>
  <c r="H7" i="4770"/>
  <c r="B5" i="4770"/>
  <c r="P4" i="4770"/>
  <c r="H2" i="4770"/>
  <c r="P3" i="4770"/>
  <c r="H9" i="4770"/>
  <c r="P2" i="4770"/>
  <c r="H4" i="4770"/>
  <c r="P19" i="4769"/>
  <c r="P18" i="4769"/>
  <c r="P17" i="4769"/>
  <c r="P16" i="4769"/>
  <c r="P15" i="4769"/>
  <c r="H52" i="4769"/>
  <c r="H51" i="4769"/>
  <c r="H49" i="4769"/>
  <c r="C49" i="4769"/>
  <c r="H48" i="4769"/>
  <c r="H47" i="4769"/>
  <c r="C47" i="4769"/>
  <c r="H46" i="4769"/>
  <c r="H45" i="4769"/>
  <c r="C45" i="4769"/>
  <c r="H44" i="4769"/>
  <c r="H43" i="4769"/>
  <c r="C43" i="4769"/>
  <c r="H42" i="4769"/>
  <c r="H41" i="4769"/>
  <c r="C41" i="4769"/>
  <c r="H40" i="4769"/>
  <c r="H39" i="4769"/>
  <c r="C39" i="4769"/>
  <c r="H38" i="4769"/>
  <c r="H37" i="4769"/>
  <c r="C37" i="4769"/>
  <c r="H36" i="4769"/>
  <c r="C35" i="4769"/>
  <c r="H34" i="4769"/>
  <c r="H33" i="4769"/>
  <c r="H31" i="4769"/>
  <c r="H30" i="4769"/>
  <c r="B30" i="4769"/>
  <c r="H28" i="4769"/>
  <c r="B28" i="4769"/>
  <c r="B27" i="4769"/>
  <c r="H26" i="4769"/>
  <c r="C26" i="4769"/>
  <c r="C25" i="4769"/>
  <c r="H10" i="4769"/>
  <c r="C24" i="4769"/>
  <c r="C23" i="4769"/>
  <c r="H23" i="4769"/>
  <c r="C22" i="4769"/>
  <c r="C21" i="4769"/>
  <c r="H21" i="4769"/>
  <c r="C20" i="4769"/>
  <c r="H50" i="4769"/>
  <c r="H20" i="4769"/>
  <c r="C19" i="4769"/>
  <c r="B29" i="4769"/>
  <c r="C18" i="4769"/>
  <c r="H7" i="4769"/>
  <c r="C17" i="4769"/>
  <c r="H18" i="4769"/>
  <c r="C16" i="4769"/>
  <c r="H17" i="4769"/>
  <c r="C15" i="4769"/>
  <c r="H16" i="4769"/>
  <c r="H15" i="4769"/>
  <c r="B13" i="4769"/>
  <c r="P12" i="4769"/>
  <c r="H14" i="4769"/>
  <c r="B12" i="4769"/>
  <c r="P11" i="4769"/>
  <c r="H13" i="4769"/>
  <c r="B11" i="4769"/>
  <c r="B14" i="4769" s="1"/>
  <c r="P10" i="4769"/>
  <c r="H4" i="4769"/>
  <c r="C10" i="4769"/>
  <c r="H12" i="4769"/>
  <c r="C9" i="4769"/>
  <c r="H11" i="4769"/>
  <c r="C8" i="4769"/>
  <c r="P7" i="4769"/>
  <c r="H9" i="4769"/>
  <c r="B7" i="4769"/>
  <c r="P6" i="4769"/>
  <c r="H5" i="4769"/>
  <c r="P5" i="4769"/>
  <c r="H6" i="4769"/>
  <c r="B5" i="4769"/>
  <c r="P4" i="4769"/>
  <c r="H8" i="4769"/>
  <c r="P3" i="4769"/>
  <c r="H3" i="4769"/>
  <c r="P2" i="4769"/>
  <c r="H2" i="4769"/>
  <c r="P23" i="4768"/>
  <c r="P25" i="4768"/>
  <c r="P22" i="4768"/>
  <c r="P18" i="4768"/>
  <c r="P15" i="4768"/>
  <c r="P20" i="4768"/>
  <c r="P24" i="4768"/>
  <c r="P17" i="4768"/>
  <c r="P21" i="4768"/>
  <c r="P16" i="4768"/>
  <c r="P26" i="4768"/>
  <c r="H7" i="4768"/>
  <c r="H50" i="4768"/>
  <c r="C49" i="4768"/>
  <c r="H49" i="4768"/>
  <c r="H48" i="4768"/>
  <c r="H47" i="4768"/>
  <c r="H46" i="4768"/>
  <c r="C45" i="4768"/>
  <c r="H45" i="4768"/>
  <c r="H44" i="4768"/>
  <c r="H43" i="4768"/>
  <c r="H42" i="4768"/>
  <c r="C41" i="4768"/>
  <c r="H41" i="4768"/>
  <c r="H40" i="4768"/>
  <c r="H39" i="4768"/>
  <c r="H38" i="4768"/>
  <c r="C37" i="4768"/>
  <c r="H37" i="4768"/>
  <c r="C35" i="4768"/>
  <c r="H35" i="4768"/>
  <c r="H22" i="4768"/>
  <c r="H33" i="4768"/>
  <c r="B30" i="4768"/>
  <c r="B27" i="4768"/>
  <c r="H31" i="4768"/>
  <c r="C26" i="4768"/>
  <c r="C25" i="4768"/>
  <c r="C24" i="4768"/>
  <c r="C23" i="4768"/>
  <c r="H28" i="4768"/>
  <c r="C22" i="4768"/>
  <c r="C21" i="4768"/>
  <c r="C20" i="4768"/>
  <c r="H52" i="4768"/>
  <c r="H14" i="4768"/>
  <c r="C19" i="4768"/>
  <c r="B28" i="4768"/>
  <c r="C18" i="4768"/>
  <c r="H15" i="4768"/>
  <c r="C17" i="4768"/>
  <c r="H17" i="4768"/>
  <c r="C16" i="4768"/>
  <c r="H25" i="4768"/>
  <c r="C15" i="4768"/>
  <c r="H24" i="4768"/>
  <c r="H21" i="4768"/>
  <c r="B13" i="4768"/>
  <c r="P12" i="4768"/>
  <c r="H20" i="4768"/>
  <c r="B12" i="4768"/>
  <c r="P11" i="4768"/>
  <c r="H19" i="4768"/>
  <c r="B11" i="4768"/>
  <c r="P10" i="4768"/>
  <c r="H3" i="4768"/>
  <c r="C10" i="4768"/>
  <c r="H13" i="4768"/>
  <c r="C9" i="4768"/>
  <c r="H10" i="4768"/>
  <c r="C8" i="4768"/>
  <c r="P7" i="4768"/>
  <c r="H8" i="4768"/>
  <c r="B7" i="4768"/>
  <c r="P6" i="4768"/>
  <c r="H5" i="4768"/>
  <c r="P5" i="4768"/>
  <c r="H6" i="4768"/>
  <c r="B5" i="4768"/>
  <c r="P4" i="4768"/>
  <c r="H2" i="4768"/>
  <c r="P3" i="4768"/>
  <c r="H12" i="4768"/>
  <c r="P2" i="4768"/>
  <c r="H4" i="4768"/>
  <c r="P29" i="4767"/>
  <c r="P25" i="4767"/>
  <c r="P26" i="4767"/>
  <c r="P24" i="4767"/>
  <c r="P27" i="4767"/>
  <c r="P22" i="4767"/>
  <c r="P20" i="4767"/>
  <c r="P23" i="4767"/>
  <c r="P21" i="4767"/>
  <c r="P18" i="4767"/>
  <c r="C49" i="4767"/>
  <c r="H50" i="4767"/>
  <c r="C48" i="4767"/>
  <c r="C45" i="4767"/>
  <c r="H46" i="4767"/>
  <c r="C44" i="4767"/>
  <c r="H45" i="4767"/>
  <c r="C41" i="4767"/>
  <c r="H42" i="4767"/>
  <c r="C40" i="4767"/>
  <c r="H41" i="4767"/>
  <c r="C37" i="4767"/>
  <c r="H38" i="4767"/>
  <c r="H37" i="4767"/>
  <c r="C35" i="4767"/>
  <c r="H22" i="4767"/>
  <c r="B30" i="4767"/>
  <c r="H17" i="4767"/>
  <c r="H28" i="4767"/>
  <c r="C26" i="4767"/>
  <c r="H27" i="4767"/>
  <c r="C25" i="4767"/>
  <c r="H24" i="4767"/>
  <c r="C22" i="4767"/>
  <c r="H13" i="4767"/>
  <c r="C21" i="4767"/>
  <c r="C20" i="4767"/>
  <c r="H52" i="4767"/>
  <c r="C19" i="4767"/>
  <c r="B29" i="4767"/>
  <c r="H29" i="4767"/>
  <c r="C18" i="4767"/>
  <c r="C17" i="4767"/>
  <c r="C16" i="4767"/>
  <c r="H26" i="4767"/>
  <c r="C15" i="4767"/>
  <c r="H33" i="4767"/>
  <c r="B13" i="4767"/>
  <c r="P12" i="4767"/>
  <c r="H23" i="4767"/>
  <c r="B12" i="4767"/>
  <c r="P11" i="4767"/>
  <c r="H21" i="4767"/>
  <c r="B11" i="4767"/>
  <c r="P10" i="4767"/>
  <c r="H4" i="4767"/>
  <c r="C10" i="4767"/>
  <c r="H14" i="4767"/>
  <c r="C9" i="4767"/>
  <c r="H11" i="4767"/>
  <c r="C8" i="4767"/>
  <c r="P7" i="4767"/>
  <c r="H8" i="4767"/>
  <c r="B7" i="4767"/>
  <c r="P6" i="4767"/>
  <c r="H5" i="4767"/>
  <c r="P5" i="4767"/>
  <c r="H7" i="4767"/>
  <c r="B5" i="4767"/>
  <c r="P4" i="4767"/>
  <c r="H2" i="4767"/>
  <c r="P3" i="4767"/>
  <c r="P2" i="4767"/>
  <c r="H3" i="4767"/>
  <c r="P19" i="4766"/>
  <c r="P23" i="4766"/>
  <c r="P20" i="4766"/>
  <c r="P15" i="4766"/>
  <c r="H50" i="4766"/>
  <c r="H49" i="4766"/>
  <c r="C47" i="4766"/>
  <c r="H46" i="4766"/>
  <c r="C45" i="4766"/>
  <c r="H45" i="4766"/>
  <c r="C43" i="4766"/>
  <c r="H42" i="4766"/>
  <c r="C41" i="4766"/>
  <c r="H41" i="4766"/>
  <c r="C39" i="4766"/>
  <c r="H38" i="4766"/>
  <c r="C37" i="4766"/>
  <c r="H37" i="4766"/>
  <c r="C35" i="4766"/>
  <c r="H35" i="4766"/>
  <c r="H32" i="4766"/>
  <c r="H31" i="4766"/>
  <c r="B30" i="4766"/>
  <c r="H29" i="4766"/>
  <c r="B27" i="4766"/>
  <c r="H28" i="4766"/>
  <c r="C26" i="4766"/>
  <c r="C25" i="4766"/>
  <c r="H17" i="4766"/>
  <c r="C23" i="4766"/>
  <c r="H26" i="4766"/>
  <c r="C22" i="4766"/>
  <c r="C21" i="4766"/>
  <c r="H25" i="4766"/>
  <c r="C20" i="4766"/>
  <c r="H52" i="4766"/>
  <c r="H24" i="4766"/>
  <c r="C19" i="4766"/>
  <c r="B29" i="4766"/>
  <c r="C18" i="4766"/>
  <c r="H15" i="4766"/>
  <c r="C17" i="4766"/>
  <c r="H22" i="4766"/>
  <c r="C16" i="4766"/>
  <c r="H18" i="4766"/>
  <c r="C15" i="4766"/>
  <c r="H21" i="4766"/>
  <c r="H14" i="4766"/>
  <c r="B13" i="4766"/>
  <c r="P12" i="4766"/>
  <c r="H20" i="4766"/>
  <c r="B12" i="4766"/>
  <c r="P11" i="4766"/>
  <c r="H19" i="4766"/>
  <c r="B11" i="4766"/>
  <c r="P10" i="4766"/>
  <c r="H4" i="4766"/>
  <c r="C10" i="4766"/>
  <c r="H12" i="4766"/>
  <c r="C9" i="4766"/>
  <c r="H11" i="4766"/>
  <c r="C8" i="4766"/>
  <c r="P7" i="4766"/>
  <c r="H9" i="4766"/>
  <c r="B7" i="4766"/>
  <c r="P6" i="4766"/>
  <c r="H6" i="4766"/>
  <c r="P5" i="4766"/>
  <c r="H5" i="4766"/>
  <c r="B5" i="4766"/>
  <c r="P4" i="4766"/>
  <c r="H2" i="4766"/>
  <c r="P3" i="4766"/>
  <c r="H8" i="4766"/>
  <c r="P2" i="4766"/>
  <c r="H3" i="4766"/>
  <c r="P17" i="4765"/>
  <c r="P16" i="4765"/>
  <c r="P15" i="4765"/>
  <c r="H49" i="4765"/>
  <c r="C49" i="4765"/>
  <c r="H48" i="4765"/>
  <c r="C48" i="4765"/>
  <c r="H47" i="4765"/>
  <c r="H45" i="4765"/>
  <c r="C45" i="4765"/>
  <c r="H44" i="4765"/>
  <c r="C44" i="4765"/>
  <c r="H43" i="4765"/>
  <c r="H41" i="4765"/>
  <c r="C41" i="4765"/>
  <c r="H40" i="4765"/>
  <c r="C40" i="4765"/>
  <c r="H39" i="4765"/>
  <c r="H37" i="4765"/>
  <c r="C37" i="4765"/>
  <c r="H36" i="4765"/>
  <c r="H35" i="4765"/>
  <c r="C35" i="4765"/>
  <c r="H31" i="4765"/>
  <c r="H30" i="4765"/>
  <c r="B30" i="4765"/>
  <c r="H29" i="4765"/>
  <c r="B29" i="4765"/>
  <c r="B27" i="4765"/>
  <c r="H26" i="4765"/>
  <c r="C26" i="4765"/>
  <c r="H25" i="4765"/>
  <c r="C25" i="4765"/>
  <c r="C23" i="4765"/>
  <c r="H22" i="4765"/>
  <c r="C22" i="4765"/>
  <c r="H21" i="4765"/>
  <c r="C21" i="4765"/>
  <c r="C20" i="4765"/>
  <c r="H52" i="4765"/>
  <c r="H19" i="4765"/>
  <c r="C19" i="4765"/>
  <c r="H18" i="4765"/>
  <c r="C18" i="4765"/>
  <c r="C17" i="4765"/>
  <c r="H16" i="4765"/>
  <c r="C16" i="4765"/>
  <c r="H15" i="4765"/>
  <c r="C15" i="4765"/>
  <c r="H14" i="4765"/>
  <c r="B13" i="4765"/>
  <c r="P12" i="4765"/>
  <c r="H12" i="4765"/>
  <c r="B12" i="4765"/>
  <c r="P11" i="4765"/>
  <c r="H11" i="4765"/>
  <c r="B11" i="4765"/>
  <c r="B14" i="4765" s="1"/>
  <c r="P10" i="4765"/>
  <c r="H10" i="4765"/>
  <c r="C10" i="4765"/>
  <c r="H9" i="4765"/>
  <c r="C9" i="4765"/>
  <c r="H8" i="4765"/>
  <c r="C8" i="4765"/>
  <c r="P7" i="4765"/>
  <c r="B7" i="4765"/>
  <c r="P6" i="4765"/>
  <c r="H6" i="4765"/>
  <c r="P5" i="4765"/>
  <c r="H5" i="4765"/>
  <c r="B5" i="4765"/>
  <c r="P4" i="4765"/>
  <c r="P3" i="4765"/>
  <c r="H3" i="4765"/>
  <c r="P2" i="4765"/>
  <c r="H2" i="4765"/>
  <c r="P29" i="4764"/>
  <c r="P28" i="4764"/>
  <c r="P20" i="4764"/>
  <c r="P31" i="4764"/>
  <c r="P25" i="4764"/>
  <c r="P30" i="4764"/>
  <c r="P27" i="4764"/>
  <c r="P24" i="4764"/>
  <c r="P26" i="4764"/>
  <c r="P16" i="4764"/>
  <c r="P15" i="4764"/>
  <c r="H52" i="4764"/>
  <c r="H5" i="4764"/>
  <c r="C49" i="4764"/>
  <c r="H50" i="4764"/>
  <c r="C47" i="4764"/>
  <c r="H48" i="4764"/>
  <c r="C45" i="4764"/>
  <c r="H32" i="4764"/>
  <c r="C43" i="4764"/>
  <c r="H45" i="4764"/>
  <c r="C41" i="4764"/>
  <c r="H43" i="4764"/>
  <c r="C39" i="4764"/>
  <c r="H41" i="4764"/>
  <c r="C37" i="4764"/>
  <c r="H35" i="4764"/>
  <c r="C35" i="4764"/>
  <c r="H39" i="4764"/>
  <c r="H31" i="4764"/>
  <c r="H20" i="4764"/>
  <c r="B30" i="4764"/>
  <c r="H27" i="4764"/>
  <c r="B28" i="4764"/>
  <c r="H26" i="4764"/>
  <c r="C26" i="4764"/>
  <c r="C25" i="4764"/>
  <c r="H12" i="4764"/>
  <c r="C24" i="4764"/>
  <c r="H30" i="4764"/>
  <c r="C22" i="4764"/>
  <c r="C21" i="4764"/>
  <c r="H37" i="4764"/>
  <c r="C20" i="4764"/>
  <c r="H16" i="4764"/>
  <c r="C19" i="4764"/>
  <c r="B29" i="4764"/>
  <c r="C18" i="4764"/>
  <c r="H19" i="4764"/>
  <c r="C17" i="4764"/>
  <c r="C16" i="4764"/>
  <c r="H23" i="4764"/>
  <c r="C15" i="4764"/>
  <c r="H33" i="4764"/>
  <c r="H22" i="4764"/>
  <c r="B13" i="4764"/>
  <c r="P12" i="4764"/>
  <c r="H29" i="4764"/>
  <c r="B12" i="4764"/>
  <c r="P11" i="4764"/>
  <c r="H24" i="4764"/>
  <c r="B11" i="4764"/>
  <c r="P10" i="4764"/>
  <c r="H3" i="4764"/>
  <c r="C10" i="4764"/>
  <c r="H13" i="4764"/>
  <c r="C9" i="4764"/>
  <c r="H11" i="4764"/>
  <c r="C8" i="4764"/>
  <c r="P7" i="4764"/>
  <c r="H9" i="4764"/>
  <c r="B7" i="4764"/>
  <c r="P6" i="4764"/>
  <c r="H6" i="4764"/>
  <c r="P5" i="4764"/>
  <c r="H7" i="4764"/>
  <c r="B5" i="4764"/>
  <c r="P4" i="4764"/>
  <c r="H2" i="4764"/>
  <c r="P3" i="4764"/>
  <c r="H10" i="4764"/>
  <c r="P2" i="4764"/>
  <c r="H4" i="4764"/>
  <c r="P35" i="4763"/>
  <c r="P34" i="4763"/>
  <c r="P28" i="4763"/>
  <c r="P27" i="4763"/>
  <c r="P33" i="4763"/>
  <c r="P31" i="4763"/>
  <c r="P25" i="4763"/>
  <c r="P23" i="4763"/>
  <c r="P26" i="4763"/>
  <c r="P29" i="4763"/>
  <c r="P24" i="4763"/>
  <c r="P18" i="4763"/>
  <c r="P15" i="4763"/>
  <c r="H52" i="4763"/>
  <c r="H5" i="4763"/>
  <c r="C49" i="4763"/>
  <c r="H50" i="4763"/>
  <c r="H49" i="4763"/>
  <c r="C47" i="4763"/>
  <c r="H48" i="4763"/>
  <c r="H47" i="4763"/>
  <c r="C45" i="4763"/>
  <c r="H32" i="4763"/>
  <c r="H46" i="4763"/>
  <c r="C43" i="4763"/>
  <c r="H45" i="4763"/>
  <c r="H44" i="4763"/>
  <c r="C41" i="4763"/>
  <c r="H38" i="4763"/>
  <c r="H37" i="4763"/>
  <c r="C39" i="4763"/>
  <c r="H43" i="4763"/>
  <c r="H40" i="4763"/>
  <c r="C37" i="4763"/>
  <c r="H39" i="4763"/>
  <c r="C35" i="4763"/>
  <c r="H42" i="4763"/>
  <c r="H31" i="4763"/>
  <c r="H26" i="4763"/>
  <c r="H22" i="4763"/>
  <c r="B30" i="4763"/>
  <c r="H30" i="4763"/>
  <c r="B28" i="4763"/>
  <c r="B27" i="4763"/>
  <c r="H29" i="4763"/>
  <c r="C26" i="4763"/>
  <c r="C25" i="4763"/>
  <c r="H13" i="4763"/>
  <c r="C24" i="4763"/>
  <c r="C23" i="4763"/>
  <c r="H28" i="4763"/>
  <c r="C22" i="4763"/>
  <c r="C21" i="4763"/>
  <c r="H41" i="4763"/>
  <c r="C20" i="4763"/>
  <c r="H18" i="4763"/>
  <c r="H16" i="4763"/>
  <c r="C19" i="4763"/>
  <c r="B29" i="4763"/>
  <c r="C18" i="4763"/>
  <c r="H19" i="4763"/>
  <c r="C17" i="4763"/>
  <c r="H15" i="4763"/>
  <c r="C16" i="4763"/>
  <c r="H23" i="4763"/>
  <c r="C15" i="4763"/>
  <c r="H34" i="4763"/>
  <c r="H21" i="4763"/>
  <c r="B13" i="4763"/>
  <c r="P12" i="4763"/>
  <c r="H25" i="4763"/>
  <c r="B12" i="4763"/>
  <c r="P11" i="4763"/>
  <c r="H20" i="4763"/>
  <c r="B11" i="4763"/>
  <c r="P10" i="4763"/>
  <c r="H3" i="4763"/>
  <c r="C10" i="4763"/>
  <c r="H12" i="4763"/>
  <c r="C9" i="4763"/>
  <c r="H11" i="4763"/>
  <c r="C8" i="4763"/>
  <c r="P7" i="4763"/>
  <c r="H8" i="4763"/>
  <c r="B7" i="4763"/>
  <c r="P6" i="4763"/>
  <c r="H6" i="4763"/>
  <c r="P5" i="4763"/>
  <c r="H7" i="4763"/>
  <c r="B5" i="4763"/>
  <c r="P4" i="4763"/>
  <c r="H2" i="4763"/>
  <c r="P3" i="4763"/>
  <c r="H10" i="4763"/>
  <c r="P2" i="4763"/>
  <c r="H4" i="4763"/>
  <c r="B14" i="4775" l="1"/>
  <c r="B14" i="4763"/>
  <c r="B14" i="4772"/>
  <c r="B14" i="4768"/>
  <c r="B14" i="4776"/>
  <c r="H25" i="4776"/>
  <c r="H32" i="4776"/>
  <c r="H34" i="4776"/>
  <c r="C37" i="4776"/>
  <c r="C41" i="4776"/>
  <c r="C45" i="4776"/>
  <c r="C49" i="4776"/>
  <c r="H51" i="4776"/>
  <c r="H26" i="4776"/>
  <c r="H10" i="4776"/>
  <c r="H35" i="4776"/>
  <c r="C38" i="4776"/>
  <c r="C42" i="4776"/>
  <c r="C46" i="4776"/>
  <c r="H18" i="4776"/>
  <c r="C24" i="4776"/>
  <c r="B28" i="4776"/>
  <c r="H36" i="4776"/>
  <c r="H41" i="4776"/>
  <c r="H45" i="4776"/>
  <c r="H48" i="4776"/>
  <c r="H6" i="4776"/>
  <c r="H31" i="4776"/>
  <c r="H13" i="4776"/>
  <c r="H33" i="4776"/>
  <c r="H37" i="4776"/>
  <c r="C39" i="4776"/>
  <c r="C43" i="4776"/>
  <c r="C47" i="4776"/>
  <c r="B29" i="4775"/>
  <c r="H33" i="4775"/>
  <c r="H13" i="4775"/>
  <c r="H30" i="4775"/>
  <c r="H17" i="4775"/>
  <c r="H38" i="4775"/>
  <c r="C40" i="4775"/>
  <c r="C44" i="4775"/>
  <c r="C48" i="4775"/>
  <c r="H19" i="4775"/>
  <c r="H9" i="4775"/>
  <c r="H36" i="4775"/>
  <c r="C38" i="4775"/>
  <c r="C42" i="4775"/>
  <c r="C46" i="4775"/>
  <c r="H27" i="4774"/>
  <c r="H7" i="4774"/>
  <c r="H33" i="4774"/>
  <c r="C38" i="4774"/>
  <c r="C42" i="4774"/>
  <c r="C46" i="4774"/>
  <c r="H51" i="4774"/>
  <c r="H3" i="4774"/>
  <c r="H8" i="4774"/>
  <c r="H17" i="4774"/>
  <c r="H21" i="4774"/>
  <c r="C24" i="4774"/>
  <c r="B28" i="4774"/>
  <c r="H34" i="4774"/>
  <c r="H39" i="4774"/>
  <c r="H43" i="4774"/>
  <c r="H47" i="4774"/>
  <c r="H13" i="4774"/>
  <c r="H24" i="4774"/>
  <c r="H10" i="4774"/>
  <c r="H30" i="4774"/>
  <c r="H35" i="4774"/>
  <c r="C39" i="4774"/>
  <c r="C43" i="4774"/>
  <c r="C47" i="4774"/>
  <c r="B14" i="4773"/>
  <c r="B29" i="4773"/>
  <c r="H35" i="4773"/>
  <c r="H14" i="4773"/>
  <c r="H30" i="4773"/>
  <c r="H15" i="4773"/>
  <c r="H31" i="4773"/>
  <c r="C40" i="4773"/>
  <c r="C44" i="4773"/>
  <c r="C48" i="4773"/>
  <c r="H16" i="4773"/>
  <c r="H18" i="4773"/>
  <c r="C23" i="4773"/>
  <c r="B27" i="4773"/>
  <c r="H26" i="4773"/>
  <c r="H39" i="4773"/>
  <c r="H43" i="4773"/>
  <c r="H47" i="4773"/>
  <c r="H51" i="4773"/>
  <c r="H24" i="4773"/>
  <c r="H9" i="4773"/>
  <c r="H32" i="4773"/>
  <c r="C38" i="4773"/>
  <c r="C42" i="4773"/>
  <c r="C46" i="4773"/>
  <c r="H17" i="4773"/>
  <c r="H36" i="4773"/>
  <c r="H12" i="4773"/>
  <c r="H28" i="4773"/>
  <c r="H37" i="4773"/>
  <c r="C39" i="4773"/>
  <c r="C43" i="4773"/>
  <c r="C47" i="4773"/>
  <c r="H23" i="4772"/>
  <c r="C25" i="4772"/>
  <c r="H41" i="4772"/>
  <c r="H49" i="4772"/>
  <c r="H5" i="4772"/>
  <c r="H11" i="4772"/>
  <c r="H25" i="4772"/>
  <c r="H15" i="4772"/>
  <c r="H30" i="4772"/>
  <c r="H19" i="4772"/>
  <c r="H37" i="4772"/>
  <c r="C40" i="4772"/>
  <c r="C44" i="4772"/>
  <c r="C48" i="4772"/>
  <c r="H45" i="4772"/>
  <c r="H4" i="4772"/>
  <c r="H24" i="4772"/>
  <c r="C22" i="4772"/>
  <c r="C26" i="4772"/>
  <c r="H38" i="4772"/>
  <c r="H42" i="4772"/>
  <c r="H46" i="4772"/>
  <c r="H50" i="4772"/>
  <c r="H28" i="4772"/>
  <c r="H31" i="4772"/>
  <c r="H20" i="4772"/>
  <c r="C37" i="4772"/>
  <c r="C41" i="4772"/>
  <c r="C45" i="4772"/>
  <c r="C49" i="4772"/>
  <c r="H8" i="4772"/>
  <c r="H13" i="4772"/>
  <c r="H26" i="4772"/>
  <c r="C23" i="4772"/>
  <c r="B27" i="4772"/>
  <c r="H33" i="4772"/>
  <c r="H39" i="4772"/>
  <c r="H43" i="4772"/>
  <c r="H47" i="4772"/>
  <c r="H51" i="4772"/>
  <c r="H29" i="4772"/>
  <c r="H7" i="4772"/>
  <c r="H34" i="4772"/>
  <c r="C38" i="4772"/>
  <c r="C42" i="4772"/>
  <c r="C46" i="4772"/>
  <c r="H16" i="4772"/>
  <c r="H2" i="4772"/>
  <c r="H9" i="4772"/>
  <c r="H22" i="4772"/>
  <c r="H14" i="4772"/>
  <c r="C24" i="4772"/>
  <c r="B28" i="4772"/>
  <c r="H35" i="4772"/>
  <c r="H40" i="4772"/>
  <c r="H44" i="4772"/>
  <c r="H48" i="4772"/>
  <c r="B14" i="4771"/>
  <c r="H9" i="4771"/>
  <c r="C38" i="4771"/>
  <c r="H20" i="4771"/>
  <c r="B28" i="4771"/>
  <c r="H41" i="4771"/>
  <c r="H5" i="4771"/>
  <c r="H36" i="4771"/>
  <c r="H13" i="4771"/>
  <c r="H26" i="4771"/>
  <c r="H37" i="4771"/>
  <c r="C39" i="4771"/>
  <c r="C43" i="4771"/>
  <c r="C47" i="4771"/>
  <c r="H52" i="4771"/>
  <c r="H19" i="4771"/>
  <c r="H30" i="4771"/>
  <c r="C25" i="4771"/>
  <c r="H42" i="4771"/>
  <c r="H45" i="4771"/>
  <c r="H49" i="4771"/>
  <c r="H7" i="4771"/>
  <c r="H10" i="4771"/>
  <c r="H35" i="4771"/>
  <c r="H14" i="4771"/>
  <c r="H28" i="4771"/>
  <c r="H17" i="4771"/>
  <c r="H38" i="4771"/>
  <c r="C40" i="4771"/>
  <c r="C44" i="4771"/>
  <c r="C48" i="4771"/>
  <c r="H31" i="4771"/>
  <c r="H32" i="4771"/>
  <c r="C42" i="4771"/>
  <c r="C46" i="4771"/>
  <c r="H2" i="4771"/>
  <c r="H8" i="4771"/>
  <c r="H23" i="4771"/>
  <c r="H18" i="4771"/>
  <c r="C24" i="4771"/>
  <c r="H33" i="4771"/>
  <c r="H44" i="4771"/>
  <c r="H48" i="4771"/>
  <c r="H4" i="4771"/>
  <c r="H22" i="4771"/>
  <c r="C22" i="4771"/>
  <c r="C26" i="4771"/>
  <c r="H39" i="4771"/>
  <c r="H34" i="4771"/>
  <c r="H46" i="4771"/>
  <c r="H50" i="4771"/>
  <c r="H6" i="4771"/>
  <c r="H12" i="4771"/>
  <c r="H21" i="4771"/>
  <c r="H25" i="4771"/>
  <c r="H29" i="4771"/>
  <c r="H24" i="4771"/>
  <c r="C37" i="4771"/>
  <c r="C41" i="4771"/>
  <c r="C45" i="4771"/>
  <c r="C49" i="4771"/>
  <c r="H11" i="4771"/>
  <c r="H15" i="4771"/>
  <c r="H16" i="4771"/>
  <c r="C23" i="4771"/>
  <c r="B27" i="4771"/>
  <c r="H27" i="4771"/>
  <c r="H40" i="4771"/>
  <c r="H43" i="4771"/>
  <c r="H47" i="4771"/>
  <c r="B14" i="4770"/>
  <c r="H25" i="4770"/>
  <c r="H10" i="4770"/>
  <c r="H35" i="4770"/>
  <c r="C38" i="4770"/>
  <c r="C42" i="4770"/>
  <c r="C46" i="4770"/>
  <c r="H51" i="4770"/>
  <c r="C24" i="4770"/>
  <c r="B28" i="4770"/>
  <c r="H36" i="4770"/>
  <c r="H41" i="4770"/>
  <c r="H44" i="4770"/>
  <c r="H47" i="4770"/>
  <c r="H5" i="4770"/>
  <c r="H33" i="4770"/>
  <c r="H15" i="4770"/>
  <c r="H28" i="4770"/>
  <c r="H37" i="4770"/>
  <c r="C39" i="4770"/>
  <c r="C43" i="4770"/>
  <c r="C47" i="4770"/>
  <c r="H19" i="4769"/>
  <c r="H22" i="4769"/>
  <c r="H25" i="4769"/>
  <c r="H29" i="4769"/>
  <c r="H35" i="4769"/>
  <c r="C40" i="4769"/>
  <c r="C44" i="4769"/>
  <c r="C48" i="4769"/>
  <c r="H24" i="4769"/>
  <c r="H27" i="4769"/>
  <c r="H32" i="4769"/>
  <c r="C38" i="4769"/>
  <c r="C42" i="4769"/>
  <c r="C46" i="4769"/>
  <c r="B29" i="4768"/>
  <c r="H26" i="4768"/>
  <c r="H9" i="4768"/>
  <c r="H30" i="4768"/>
  <c r="H18" i="4768"/>
  <c r="H23" i="4768"/>
  <c r="C40" i="4768"/>
  <c r="C44" i="4768"/>
  <c r="C48" i="4768"/>
  <c r="H29" i="4768"/>
  <c r="H11" i="4768"/>
  <c r="H34" i="4768"/>
  <c r="C38" i="4768"/>
  <c r="C42" i="4768"/>
  <c r="C46" i="4768"/>
  <c r="H51" i="4768"/>
  <c r="H27" i="4768"/>
  <c r="H16" i="4768"/>
  <c r="H32" i="4768"/>
  <c r="H36" i="4768"/>
  <c r="C39" i="4768"/>
  <c r="C43" i="4768"/>
  <c r="C47" i="4768"/>
  <c r="B14" i="4767"/>
  <c r="H49" i="4767"/>
  <c r="H9" i="4767"/>
  <c r="H16" i="4767"/>
  <c r="H15" i="4767"/>
  <c r="C23" i="4767"/>
  <c r="B27" i="4767"/>
  <c r="H31" i="4767"/>
  <c r="H39" i="4767"/>
  <c r="H43" i="4767"/>
  <c r="H47" i="4767"/>
  <c r="H51" i="4767"/>
  <c r="H25" i="4767"/>
  <c r="H10" i="4767"/>
  <c r="H35" i="4767"/>
  <c r="C38" i="4767"/>
  <c r="C42" i="4767"/>
  <c r="C46" i="4767"/>
  <c r="H19" i="4767"/>
  <c r="H20" i="4767"/>
  <c r="H18" i="4767"/>
  <c r="C24" i="4767"/>
  <c r="B28" i="4767"/>
  <c r="H32" i="4767"/>
  <c r="H40" i="4767"/>
  <c r="H44" i="4767"/>
  <c r="H48" i="4767"/>
  <c r="H6" i="4767"/>
  <c r="H34" i="4767"/>
  <c r="H12" i="4767"/>
  <c r="H30" i="4767"/>
  <c r="H36" i="4767"/>
  <c r="C39" i="4767"/>
  <c r="C43" i="4767"/>
  <c r="C47" i="4767"/>
  <c r="B14" i="4766"/>
  <c r="H40" i="4766"/>
  <c r="H44" i="4766"/>
  <c r="H48" i="4766"/>
  <c r="H23" i="4766"/>
  <c r="H13" i="4766"/>
  <c r="H27" i="4766"/>
  <c r="H30" i="4766"/>
  <c r="H36" i="4766"/>
  <c r="C40" i="4766"/>
  <c r="C44" i="4766"/>
  <c r="C48" i="4766"/>
  <c r="C49" i="4766"/>
  <c r="H16" i="4766"/>
  <c r="H10" i="4766"/>
  <c r="H33" i="4766"/>
  <c r="C38" i="4766"/>
  <c r="C42" i="4766"/>
  <c r="C46" i="4766"/>
  <c r="H51" i="4766"/>
  <c r="C24" i="4766"/>
  <c r="B28" i="4766"/>
  <c r="H34" i="4766"/>
  <c r="H39" i="4766"/>
  <c r="H43" i="4766"/>
  <c r="H47" i="4766"/>
  <c r="H7" i="4766"/>
  <c r="H23" i="4765"/>
  <c r="H27" i="4765"/>
  <c r="H32" i="4765"/>
  <c r="C38" i="4765"/>
  <c r="C42" i="4765"/>
  <c r="C46" i="4765"/>
  <c r="H50" i="4765"/>
  <c r="H4" i="4765"/>
  <c r="H7" i="4765"/>
  <c r="H13" i="4765"/>
  <c r="H17" i="4765"/>
  <c r="C24" i="4765"/>
  <c r="B28" i="4765"/>
  <c r="H33" i="4765"/>
  <c r="H38" i="4765"/>
  <c r="H42" i="4765"/>
  <c r="H46" i="4765"/>
  <c r="H51" i="4765"/>
  <c r="H20" i="4765"/>
  <c r="H24" i="4765"/>
  <c r="H28" i="4765"/>
  <c r="H34" i="4765"/>
  <c r="C39" i="4765"/>
  <c r="C43" i="4765"/>
  <c r="C47" i="4765"/>
  <c r="B14" i="4764"/>
  <c r="H42" i="4764"/>
  <c r="H46" i="4764"/>
  <c r="H49" i="4764"/>
  <c r="H34" i="4764"/>
  <c r="H14" i="4764"/>
  <c r="H25" i="4764"/>
  <c r="H18" i="4764"/>
  <c r="H40" i="4764"/>
  <c r="C40" i="4764"/>
  <c r="C44" i="4764"/>
  <c r="C48" i="4764"/>
  <c r="H15" i="4764"/>
  <c r="H17" i="4764"/>
  <c r="C23" i="4764"/>
  <c r="B27" i="4764"/>
  <c r="H28" i="4764"/>
  <c r="H36" i="4764"/>
  <c r="H44" i="4764"/>
  <c r="H47" i="4764"/>
  <c r="H51" i="4764"/>
  <c r="H21" i="4764"/>
  <c r="H8" i="4764"/>
  <c r="H38" i="4764"/>
  <c r="C38" i="4764"/>
  <c r="C42" i="4764"/>
  <c r="C46" i="4764"/>
  <c r="H35" i="4763"/>
  <c r="H14" i="4763"/>
  <c r="H27" i="4763"/>
  <c r="H17" i="4763"/>
  <c r="H33" i="4763"/>
  <c r="C40" i="4763"/>
  <c r="C44" i="4763"/>
  <c r="C48" i="4763"/>
  <c r="H51" i="4763"/>
  <c r="H24" i="4763"/>
  <c r="H9" i="4763"/>
  <c r="H36" i="4763"/>
  <c r="C38" i="4763"/>
  <c r="C42" i="4763"/>
  <c r="C46" i="4763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<sst xmlns="http://schemas.openxmlformats.org/spreadsheetml/2006/main" count="5252" uniqueCount="210">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</sst>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全体!$K$2:$K$4400</c:f>
              <c:numCache>
                <c:formatCode>General</c:formatCode>
                <c:ptCount val="43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</c:numCache>
            </c:numRef>
          </c:xVal>
          <c:yVal>
            <c:numRef>
              <c:f>全体!$L$2:$L$4400</c:f>
              <c:numCache>
                <c:formatCode>\+0.0;\-0.0;\±0</c:formatCode>
                <c:ptCount val="439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3E-4B7E-BC62-6FCFCCCB4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-22.252810277586601</c:v>
                </c:pt>
                <c:pt idx="1">
                  <c:v>1.6431924882629108</c:v>
                </c:pt>
                <c:pt idx="2">
                  <c:v>4.4576523031203568</c:v>
                </c:pt>
                <c:pt idx="3">
                  <c:v>1.607717041800643</c:v>
                </c:pt>
                <c:pt idx="4">
                  <c:v>-2.6525198938992043</c:v>
                </c:pt>
                <c:pt idx="5">
                  <c:v>23.80952380952381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E9-4D7B-9D35-86B5C4543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689</c:v>
                </c:pt>
                <c:pt idx="1">
                  <c:v>1611</c:v>
                </c:pt>
                <c:pt idx="2">
                  <c:v>1912</c:v>
                </c:pt>
                <c:pt idx="3">
                  <c:v>1944</c:v>
                </c:pt>
                <c:pt idx="4">
                  <c:v>1578</c:v>
                </c:pt>
                <c:pt idx="5">
                  <c:v>1024</c:v>
                </c:pt>
                <c:pt idx="6">
                  <c:v>585</c:v>
                </c:pt>
                <c:pt idx="7">
                  <c:v>333</c:v>
                </c:pt>
                <c:pt idx="8">
                  <c:v>191</c:v>
                </c:pt>
                <c:pt idx="9">
                  <c:v>94</c:v>
                </c:pt>
                <c:pt idx="10">
                  <c:v>52</c:v>
                </c:pt>
                <c:pt idx="11">
                  <c:v>21</c:v>
                </c:pt>
                <c:pt idx="1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1-4E01-B2C8-C23B73288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全体!$K$2:$K$4400</c:f>
              <c:numCache>
                <c:formatCode>General</c:formatCode>
                <c:ptCount val="43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</c:numCache>
            </c:numRef>
          </c:xVal>
          <c:yVal>
            <c:numRef>
              <c:f>全体!$M$2:$M$4400</c:f>
              <c:numCache>
                <c:formatCode>0</c:formatCode>
                <c:ptCount val="4399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F0-4860-812F-10BAD5AD3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だいち!$K$2:$K$1076</c:f>
              <c:numCache>
                <c:formatCode>General</c:formatCode>
                <c:ptCount val="10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</c:numCache>
            </c:numRef>
          </c:xVal>
          <c:yVal>
            <c:numRef>
              <c:f>だいち!$L$2:$L$1076</c:f>
              <c:numCache>
                <c:formatCode>\+0.0;\-0.0;\±0</c:formatCode>
                <c:ptCount val="107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E7-4003-B2AE-A83468FC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1209.9624060150377</c:v>
                </c:pt>
                <c:pt idx="1">
                  <c:v>1350.1926782273604</c:v>
                </c:pt>
                <c:pt idx="2">
                  <c:v>1069.0452261306532</c:v>
                </c:pt>
                <c:pt idx="3">
                  <c:v>1442.8571428571429</c:v>
                </c:pt>
                <c:pt idx="4">
                  <c:v>917.98561151079139</c:v>
                </c:pt>
                <c:pt idx="5">
                  <c:v>1319.7424892703862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A6-4570-9150-A61F1F71D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177</c:v>
                </c:pt>
                <c:pt idx="1">
                  <c:v>414</c:v>
                </c:pt>
                <c:pt idx="2">
                  <c:v>524</c:v>
                </c:pt>
                <c:pt idx="3">
                  <c:v>536</c:v>
                </c:pt>
                <c:pt idx="4">
                  <c:v>420</c:v>
                </c:pt>
                <c:pt idx="5">
                  <c:v>288</c:v>
                </c:pt>
                <c:pt idx="6">
                  <c:v>173</c:v>
                </c:pt>
                <c:pt idx="7">
                  <c:v>82</c:v>
                </c:pt>
                <c:pt idx="8">
                  <c:v>54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E-4906-9BC6-267F02009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だいち!$K$2:$K$1076</c:f>
              <c:numCache>
                <c:formatCode>General</c:formatCode>
                <c:ptCount val="10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</c:numCache>
            </c:numRef>
          </c:xVal>
          <c:yVal>
            <c:numRef>
              <c:f>だいち!$M$2:$M$1076</c:f>
              <c:numCache>
                <c:formatCode>0</c:formatCode>
                <c:ptCount val="1075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57-4E8C-AFD8-F5FB309F8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4-441D-8644-7A4D5F5FF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E-43E7-A5CB-6537179F8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7-4AE3-A129-C25CA374A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8-49CB-AE6E-BE8CA83C6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13-4151-A5DD-EE90116E8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8D-4A2D-A72A-1BC7F1BDB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0-4AA7-9377-BABA80EBC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0-42EE-A59D-8791BBC05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りくと!$L$2:$L$539</c:f>
              <c:numCache>
                <c:formatCode>\+0.0;\-0.0;\±0</c:formatCode>
                <c:ptCount val="53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9-44E0-B504-9964B626E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-929.26829268292681</c:v>
                </c:pt>
                <c:pt idx="1">
                  <c:v>-851.25240847784198</c:v>
                </c:pt>
                <c:pt idx="2">
                  <c:v>156.04838709677421</c:v>
                </c:pt>
                <c:pt idx="3">
                  <c:v>-773.74179431072207</c:v>
                </c:pt>
                <c:pt idx="4">
                  <c:v>-749.03381642512079</c:v>
                </c:pt>
                <c:pt idx="5">
                  <c:v>-958.93854748603349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2-4E01-9A6E-0C594E5C9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151</c:v>
                </c:pt>
                <c:pt idx="2">
                  <c:v>215</c:v>
                </c:pt>
                <c:pt idx="3">
                  <c:v>210</c:v>
                </c:pt>
                <c:pt idx="4">
                  <c:v>182</c:v>
                </c:pt>
                <c:pt idx="5">
                  <c:v>132</c:v>
                </c:pt>
                <c:pt idx="6">
                  <c:v>75</c:v>
                </c:pt>
                <c:pt idx="7">
                  <c:v>36</c:v>
                </c:pt>
                <c:pt idx="8">
                  <c:v>18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6-4D60-8CBF-160E0604C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りくと!$M$2:$M$539</c:f>
              <c:numCache>
                <c:formatCode>0</c:formatCode>
                <c:ptCount val="538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0-48F0-863E-BDAF50C1F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5-46D8-86F1-3188A1F89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F-4D45-BB2A-4C66B57F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9-41F1-A9FD-E21E7F334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5-45D5-9DB7-0B588B574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4-430E-B363-2D6092D43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5-49FA-81B7-731304FDB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2-4354-873C-95B9CD5FE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EF-4C04-9524-F9C178208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9-4907-AFED-19E825D2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4-4956-8D26-BB23328E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67-4C05-BFD8-A9012FE9A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2-4B2D-AB64-BC4DB3117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ただ!$L$2:$L$702</c:f>
              <c:numCache>
                <c:formatCode>\+0.0;\-0.0;\±0</c:formatCode>
                <c:ptCount val="70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514-A61E-3DC4E1B11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-628.65412445730828</c:v>
                </c:pt>
                <c:pt idx="1">
                  <c:v>-152.3031203566122</c:v>
                </c:pt>
                <c:pt idx="2">
                  <c:v>172.45696400625977</c:v>
                </c:pt>
                <c:pt idx="3">
                  <c:v>-604.3624161073825</c:v>
                </c:pt>
                <c:pt idx="4">
                  <c:v>-120.55555555555556</c:v>
                </c:pt>
                <c:pt idx="5">
                  <c:v>-195.84245076586433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C0-44FB-8EE1-C3AA47FD5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116</c:v>
                </c:pt>
                <c:pt idx="1">
                  <c:v>318</c:v>
                </c:pt>
                <c:pt idx="2">
                  <c:v>352</c:v>
                </c:pt>
                <c:pt idx="3">
                  <c:v>320</c:v>
                </c:pt>
                <c:pt idx="4">
                  <c:v>238</c:v>
                </c:pt>
                <c:pt idx="5">
                  <c:v>140</c:v>
                </c:pt>
                <c:pt idx="6">
                  <c:v>74</c:v>
                </c:pt>
                <c:pt idx="7">
                  <c:v>50</c:v>
                </c:pt>
                <c:pt idx="8">
                  <c:v>28</c:v>
                </c:pt>
                <c:pt idx="9">
                  <c:v>17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BF0-9E29-EAB3A0099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ただ!$M$2:$M$702</c:f>
              <c:numCache>
                <c:formatCode>0</c:formatCode>
                <c:ptCount val="701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13-4241-A76B-9B5504481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05-4CCA-B6EB-00BD3984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DE-4B83-B8CE-CDB545E79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D-4C32-8104-483F9A636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0-4860-B7BF-3CD6237D7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れんたろう!$L$2:$L$662</c:f>
              <c:numCache>
                <c:formatCode>\+0.0;\-0.0;\±0</c:formatCode>
                <c:ptCount val="66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0-4B34-AA5A-C5B345E4D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725.69230769230774</c:v>
                </c:pt>
                <c:pt idx="1">
                  <c:v>-650.15723270440253</c:v>
                </c:pt>
                <c:pt idx="2">
                  <c:v>-161.84873949579833</c:v>
                </c:pt>
                <c:pt idx="3">
                  <c:v>299.2700729927007</c:v>
                </c:pt>
                <c:pt idx="4">
                  <c:v>-347.91252485089461</c:v>
                </c:pt>
                <c:pt idx="5">
                  <c:v>568.99038461538464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6-4F14-8ADE-D4364B4FD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149</c:v>
                </c:pt>
                <c:pt idx="2">
                  <c:v>225</c:v>
                </c:pt>
                <c:pt idx="3">
                  <c:v>311</c:v>
                </c:pt>
                <c:pt idx="4">
                  <c:v>282</c:v>
                </c:pt>
                <c:pt idx="5">
                  <c:v>179</c:v>
                </c:pt>
                <c:pt idx="6">
                  <c:v>108</c:v>
                </c:pt>
                <c:pt idx="7">
                  <c:v>73</c:v>
                </c:pt>
                <c:pt idx="8">
                  <c:v>45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C-4016-9E3E-F4011246D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れんたろう!$M$2:$M$662</c:f>
              <c:numCache>
                <c:formatCode>0</c:formatCode>
                <c:ptCount val="661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5-40F7-912E-B5F14FB8B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5-4095-91B3-39B11CD9B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8-4426-B33A-1480497EE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C-4E42-B64A-CB28A75A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0-4586-BE2D-A20DE6A48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19-430F-892E-5FF66CB7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91-4E21-AA4D-6F194830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E-48D6-97ED-F36E32396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5-481C-9D52-EDE2F56E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70-4260-8272-0CC194C30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C-4E2A-807B-20F851986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5-4147-A82D-2D3D18644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2B-441D-AA4B-38ADB278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4-4CC4-A55C-BCEFA0732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BB-451A-8A55-5E38C584C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D-4971-A8AA-A3BC445E4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0-401B-8DE2-EF32C4BF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B-4FC5-9A4D-D8E8C843B32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1B-4FC5-9A4D-D8E8C843B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6-4F46-94FD-9EBF91D8F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D-45DC-8E5E-57074C664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B-47DE-A47C-F423276D192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6B-47DE-A47C-F423276D1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6-4BBC-8DDD-813FB19AE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9-4D96-9943-BFE43112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3-438B-B9F2-C00E6BE6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EB-409B-9389-AF3F4F675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CA-4052-AE99-0EE1BBD67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63-4D41-A65F-4D396A4A2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E-4BE9-ACC1-AF72CFE39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B-4741-B72D-A7BF3FFEA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D-4209-9D21-10BD1F1B9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9-46F6-A928-C296C92DB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30-4D73-8F7D-F1F2C46D3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A-4893-8300-57198CFCF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9-4D1D-8864-3EBBEC8FD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7-49B3-A81D-58AB1FA3F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F-48DE-B73E-6EDB92FCA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10-4B7E-89B6-FF165E271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06-4F4C-9A55-B76102836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7-4331-A29D-E20083DAC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E-4086-BA44-3CAB83397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F-4B4F-B8BE-7E6E8E6DA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6-4602-8784-CBFB77322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0DA-8D26-B4E04D739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2-47A1-B9BA-955AAF4C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66-4D9E-9FDA-01E97356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01E-8B2B-EFC3C773A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F4-4CBB-BAFA-34CB92E5B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C-4F63-A8A6-9E87AB0D0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8C-4D20-AAE1-55C32E198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D7-4168-9EDF-985672546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77-4300-BE97-BE93EC671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CF-4730-B269-0AE850625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7-4BEE-8493-603607D17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E2D1C9-74B7-462B-9E7A-AB55350EA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0DB416-97BE-4772-8B96-017D68A4C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E58054-4071-4E1B-A0A2-E19F8E0351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0DD2D4-0A32-4359-B8AA-2F6A7F518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C5E082-2428-4361-97F6-6BBF78B7F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E88E60-556A-4D1C-8D2B-A11CD77DA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236A4FC-E16A-4065-9811-180546D51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A520A52-E0EB-4CF1-B43A-598DA6B78D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970EB1-1E34-4161-A032-4EBE1F19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9AB4B9-3358-46AF-86E5-0A44C89060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9F1001-4411-4140-9DA4-814425587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51DEBB-A347-4B50-AF01-5B406DC80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6B4CFD-8C97-4903-8C9C-3AED841DD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38B6F2-34A5-43C6-8438-83B7A9042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A107D5-C587-4872-9D31-1F2590F04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2915C7B-A21B-409B-85B5-A832657094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D02357-6499-4170-872E-F6E2A14CC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FE998D-02AB-428C-9596-2BC42A258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66A91E-BFBB-4EFB-9AC9-447F4F5548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61A61AA-6AB9-4CF1-BC76-EC62D2CCD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51B196-F32A-4D7C-88CD-CED8A392F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F74088-CD6C-4AC7-BA7E-CB98D656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F26770A-941C-4F06-B64E-254EF4336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778A680-B8D2-4118-8421-6239AC7AE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503252-1CB0-410B-BA3C-5A7596A8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9C7F8B-AD38-4039-8F02-C77CCC9E03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C723C37-34C6-4244-8EA6-631CB0FA5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B4E5E38-D295-47DE-9DE6-2B597E080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1BE9A1-83F0-4EC4-BE9B-CED57AC77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1E7EC6-B004-4D71-B24C-923C81DC3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58CB14-2C30-4E8A-B93B-0186BD743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472216-71F5-46E8-8E4D-A532D5B87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1B977A-EB30-4A9C-8CAC-DF007B361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7B7621-ACDB-4C13-97AA-38BF6A267D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4A60DB-B89E-4912-84B7-02CF5CEF5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02EF75-729F-475E-9B5F-537C3C741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AC1471-C84C-4BBD-A82B-8557860C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F55EA8-BFAC-49DE-A1F3-A8A5290E7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CFCDA9-2600-4A89-8C3C-6C4B91FDB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8CA1504-3830-4991-B5F9-72D81838E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F3B3A7-6FCB-4A60-8AF5-AD56A39538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55F2E9-324E-4ABB-B984-FCB3C299F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DB0F96-1F83-4870-BFCA-686DFE29D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C469EE6-865B-4BF7-90CF-FEA2599A7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10D838-097E-4F2B-BE0C-E79BDFA02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F49242-0DF6-4AB4-BA61-850A6025A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23AC87-AD89-4B11-947D-165B7C188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A93D804-1348-4610-AE9D-0DFCA616B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A7B1DC-00CA-476B-8620-16E57D176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266996-756F-4176-AED7-F9687055A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77B2FA-C831-41B1-921B-A4324FBC6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59742EB-BD61-43D4-B568-B67F0B3DA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7FE52B-73F3-4839-97F5-C433C2CA3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314E44-5DF8-4388-BDA0-ED75A5DD3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0ACAEC-7836-453A-81FE-0AF2669E6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413D820-67AE-4538-A951-7419B3BF8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7EF3B1-E5A8-49DB-9F30-71BCE83A5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159233-862E-40CE-B1F8-EB83F97FA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D034EC9-E75D-4BF7-9B34-E243FF593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F02CAC0-9017-4A62-87EC-57E054DB38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EF9CF4-155E-48C7-B883-0CD86894C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699BE3-2928-44A6-8BC9-49616736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7D0773-22C4-4EC8-B3CD-D349390F92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5E0ADC9-1A4C-488D-BD04-C5F89CEE1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7BC784-3EF7-4C2D-AAB1-539796573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9EC4C6-B580-41D2-AD51-BD5D4D952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19E347-1616-47A0-A324-BAFCD5BED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85A9E7C-BDE3-493F-AD48-1AE2CC107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82AD3C-C88E-4029-B4C7-1FC1600F6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9EAE2-9A59-4ACB-8DC1-B934586AF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9424F21-4911-4C1A-BFED-779E7387F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5C7C7C-46B9-4F1F-916A-79344447F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A7CF01-FE47-47C4-BC1F-8FA4372DE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C2C40E-217E-4EA6-BC5E-9C7CD4335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D0B1C-55B4-4AF1-BECC-E0E8867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1BD8AD3-B6CB-4C03-A291-0686120E1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A731AE-D135-49DC-91D8-EE439BE94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EC04A5-9741-40E9-AA3E-6E5CD40DA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70EA71-1EDF-40CF-A928-A3EB05856A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17A7CC4-3BB3-4453-B289-8B677337D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4F65D6-EAC8-4A01-856F-04A267B92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4304D0-1AE7-4309-9BAE-9D5E5CE68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47F126-3AE3-45A9-A541-F1271FC85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901CCF-2A10-4952-9C1D-7DE1C7F6C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D12DDC-BDEA-46AF-B213-FD0391CAA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493305-BF4F-4044-911B-E09A33CDC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288793-2C0C-4B9D-8A4E-B8FE8EC43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CDD9CAF-1873-496D-B521-C7CA18617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3009DA-AAFB-4236-9B91-A142AC6B7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132C7D-AECE-4C04-9B5C-D20ECE08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A2D18F-F6F7-4304-BEB6-9A31E509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2A3C698-C8F3-4A99-B71F-D4C811CFE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007B5A-1C20-4AAC-8F75-ED185D6E0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0C0C88-083C-4E3D-949A-368DBC8F2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F5957D-E8D7-43BD-9C30-A19F975A4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1844A1E-B605-409C-A8C3-9166BFC49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0.6776016418902302</v>
      </c>
      <c r="C2" s="137"/>
      <c r="D2" s="136">
        <v>0.89818087093638055</v>
      </c>
      <c r="E2" s="137"/>
      <c r="F2" s="136">
        <v>0.6654384223102805</v>
      </c>
      <c r="G2" s="137"/>
      <c r="H2" s="140"/>
      <c r="I2" s="141"/>
      <c r="J2" s="136">
        <v>0.64802716344281308</v>
      </c>
      <c r="K2" s="137"/>
      <c r="L2" s="136">
        <v>0.69051675073396168</v>
      </c>
      <c r="M2" s="137"/>
      <c r="N2" s="136">
        <v>0.55132520538047813</v>
      </c>
      <c r="O2" s="137"/>
      <c r="P2" s="136">
        <v>0.61076500478783402</v>
      </c>
      <c r="Q2" s="137"/>
      <c r="R2" s="136">
        <v>0.48811783851218526</v>
      </c>
      <c r="S2" s="137"/>
      <c r="T2" s="136">
        <v>0.25750295117431915</v>
      </c>
      <c r="U2" s="137"/>
      <c r="V2" s="136">
        <v>0.13936740885993615</v>
      </c>
      <c r="W2" s="137"/>
      <c r="X2" s="136">
        <v>0.42810910183600448</v>
      </c>
      <c r="Y2" s="137"/>
      <c r="Z2" s="136">
        <v>0.14690906778240728</v>
      </c>
      <c r="AA2" s="137"/>
      <c r="AB2" s="136">
        <v>6.1876415090229384E-2</v>
      </c>
      <c r="AC2" s="137"/>
      <c r="AD2" s="136">
        <v>0.32750245216553375</v>
      </c>
      <c r="AE2" s="137"/>
      <c r="AF2" s="136">
        <v>0.27204565127577013</v>
      </c>
      <c r="AG2" s="137"/>
      <c r="AH2" s="136">
        <v>-0.29578862880001494</v>
      </c>
      <c r="AI2" s="137"/>
      <c r="AJ2" s="136">
        <v>0.45767490420388579</v>
      </c>
      <c r="AK2" s="137"/>
    </row>
    <row r="3" spans="1:37" x14ac:dyDescent="0.4">
      <c r="A3" s="29">
        <v>1</v>
      </c>
      <c r="B3" s="32" t="s">
        <v>178</v>
      </c>
      <c r="C3" s="91">
        <v>1466</v>
      </c>
      <c r="D3" s="30" t="s">
        <v>190</v>
      </c>
      <c r="E3" s="31">
        <v>9074.1999999999989</v>
      </c>
      <c r="F3" s="32" t="s">
        <v>195</v>
      </c>
      <c r="G3" s="51">
        <v>13.3</v>
      </c>
      <c r="H3" s="32" t="s">
        <v>190</v>
      </c>
      <c r="I3" s="36">
        <v>1868.9450234555377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1074</v>
      </c>
      <c r="D4" s="38" t="s">
        <v>186</v>
      </c>
      <c r="E4" s="39">
        <v>181.40000000000038</v>
      </c>
      <c r="F4" s="40" t="s">
        <v>191</v>
      </c>
      <c r="G4" s="52">
        <v>12.111111111111111</v>
      </c>
      <c r="H4" s="40" t="s">
        <v>178</v>
      </c>
      <c r="I4" s="44">
        <v>1602.4846770045961</v>
      </c>
      <c r="J4" s="40" t="s">
        <v>190</v>
      </c>
      <c r="K4" s="41">
        <v>1.7979515828677839</v>
      </c>
      <c r="L4" s="40" t="s">
        <v>190</v>
      </c>
      <c r="M4" s="42">
        <v>0.4478584729981378</v>
      </c>
      <c r="N4" s="40" t="s">
        <v>191</v>
      </c>
      <c r="O4" s="42">
        <v>0.22222222222222221</v>
      </c>
      <c r="P4" s="40" t="s">
        <v>190</v>
      </c>
      <c r="Q4" s="43">
        <v>0.33722948732785557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700</v>
      </c>
      <c r="D5" s="38" t="s">
        <v>191</v>
      </c>
      <c r="E5" s="39">
        <v>109</v>
      </c>
      <c r="F5" s="40" t="s">
        <v>190</v>
      </c>
      <c r="G5" s="52">
        <v>8.4489757914338917</v>
      </c>
      <c r="H5" s="40" t="s">
        <v>186</v>
      </c>
      <c r="I5" s="44">
        <v>1573.7060279447555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0.24581005586592178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186</v>
      </c>
      <c r="U5" s="44">
        <v>10246.020066889632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0.48566308243727596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660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0.14269181807661149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7.4487895716946001E-2</v>
      </c>
      <c r="Z6" s="40" t="s">
        <v>186</v>
      </c>
      <c r="AA6" s="43">
        <v>0.29599254426840632</v>
      </c>
      <c r="AB6" s="40" t="s">
        <v>188</v>
      </c>
      <c r="AC6" s="43">
        <v>0.23685133239831696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537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203</v>
      </c>
      <c r="I7" s="44">
        <v>1541.223654027415</v>
      </c>
      <c r="J7" s="40" t="s">
        <v>178</v>
      </c>
      <c r="K7" s="41">
        <v>1.9990904956798545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9133.2189430336311</v>
      </c>
      <c r="V7" s="40" t="s">
        <v>179</v>
      </c>
      <c r="W7" s="44">
        <v>-8240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0.59275053304904046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0.2748484848484854</v>
      </c>
      <c r="H8" s="40" t="s">
        <v>188</v>
      </c>
      <c r="I8" s="44">
        <v>1524.3449836312868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9091.7235494880551</v>
      </c>
      <c r="V8" s="40" t="s">
        <v>190</v>
      </c>
      <c r="W8" s="44">
        <v>-8261.4760746147604</v>
      </c>
      <c r="X8" s="40" t="s">
        <v>182</v>
      </c>
      <c r="Y8" s="42">
        <v>0.10755148741418764</v>
      </c>
      <c r="Z8" s="40" t="s">
        <v>190</v>
      </c>
      <c r="AA8" s="43">
        <v>0.27138062724221734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0.40481635947800348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2.3092638912203256E-14</v>
      </c>
      <c r="F9" s="40" t="s">
        <v>178</v>
      </c>
      <c r="G9" s="52">
        <v>5.2507137135523551E-18</v>
      </c>
      <c r="H9" s="40" t="s">
        <v>187</v>
      </c>
      <c r="I9" s="44">
        <v>1519.3079580555725</v>
      </c>
      <c r="J9" s="40" t="s">
        <v>186</v>
      </c>
      <c r="K9" s="41">
        <v>2.0136363636363637</v>
      </c>
      <c r="L9" s="40" t="s">
        <v>186</v>
      </c>
      <c r="M9" s="42">
        <v>0.33636363636363636</v>
      </c>
      <c r="N9" s="40" t="s">
        <v>178</v>
      </c>
      <c r="O9" s="42">
        <v>0.33310595725329695</v>
      </c>
      <c r="P9" s="40" t="s">
        <v>188</v>
      </c>
      <c r="Q9" s="43">
        <v>0.3020687237026648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185</v>
      </c>
      <c r="W9" s="44">
        <v>-8272.7959697733004</v>
      </c>
      <c r="X9" s="40" t="s">
        <v>183</v>
      </c>
      <c r="Y9" s="42">
        <v>0.10831234256926953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188</v>
      </c>
      <c r="K10" s="41">
        <v>2.0142857142857142</v>
      </c>
      <c r="L10" s="40" t="s">
        <v>178</v>
      </c>
      <c r="M10" s="42">
        <v>0.33401546157344247</v>
      </c>
      <c r="N10" s="40" t="s">
        <v>188</v>
      </c>
      <c r="O10" s="42">
        <v>0.33714285714285713</v>
      </c>
      <c r="P10" s="40" t="s">
        <v>178</v>
      </c>
      <c r="Q10" s="43">
        <v>0.29570747217806043</v>
      </c>
      <c r="R10" s="40" t="s">
        <v>183</v>
      </c>
      <c r="S10" s="43">
        <v>0.15904334828101643</v>
      </c>
      <c r="T10" s="40" t="s">
        <v>178</v>
      </c>
      <c r="U10" s="44">
        <v>8863.9407658932269</v>
      </c>
      <c r="V10" s="40" t="s">
        <v>178</v>
      </c>
      <c r="W10" s="44">
        <v>-8280.5094888015046</v>
      </c>
      <c r="X10" s="40" t="s">
        <v>188</v>
      </c>
      <c r="Y10" s="42">
        <v>0.11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0.57056798623063687</v>
      </c>
      <c r="AF10" s="40" t="s">
        <v>194</v>
      </c>
      <c r="AG10" s="43">
        <v>0.39285714285714285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0.32285714285714284</v>
      </c>
      <c r="N11" s="40" t="s">
        <v>186</v>
      </c>
      <c r="O11" s="42">
        <v>0.35</v>
      </c>
      <c r="P11" s="40" t="s">
        <v>203</v>
      </c>
      <c r="Q11" s="43">
        <v>0.29201680672268909</v>
      </c>
      <c r="R11" s="40" t="s">
        <v>188</v>
      </c>
      <c r="S11" s="43">
        <v>0.16304347826086957</v>
      </c>
      <c r="T11" s="40" t="s">
        <v>197</v>
      </c>
      <c r="U11" s="44">
        <v>8623.3333333333339</v>
      </c>
      <c r="V11" s="40" t="s">
        <v>186</v>
      </c>
      <c r="W11" s="44">
        <v>-8301.1201629327898</v>
      </c>
      <c r="X11" s="40" t="s">
        <v>191</v>
      </c>
      <c r="Y11" s="42">
        <v>0.1111111111111111</v>
      </c>
      <c r="Z11" s="40" t="s">
        <v>185</v>
      </c>
      <c r="AA11" s="43">
        <v>0.26553930530164532</v>
      </c>
      <c r="AB11" s="40" t="s">
        <v>178</v>
      </c>
      <c r="AC11" s="43">
        <v>0.20731877388224138</v>
      </c>
      <c r="AD11" s="40" t="s">
        <v>178</v>
      </c>
      <c r="AE11" s="43">
        <v>0.56040564373897706</v>
      </c>
      <c r="AF11" s="40" t="s">
        <v>192</v>
      </c>
      <c r="AG11" s="43">
        <v>0.38461538461538464</v>
      </c>
      <c r="AH11" s="40" t="s">
        <v>185</v>
      </c>
      <c r="AI11" s="43">
        <v>0.46672354948805461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0.16313837056871114</v>
      </c>
      <c r="T12" s="40" t="s">
        <v>182</v>
      </c>
      <c r="U12" s="44">
        <v>8523.719958202717</v>
      </c>
      <c r="V12" s="40" t="s">
        <v>181</v>
      </c>
      <c r="W12" s="44">
        <v>-8323.7154150197621</v>
      </c>
      <c r="X12" s="40" t="s">
        <v>178</v>
      </c>
      <c r="Y12" s="42">
        <v>0.11459754433833561</v>
      </c>
      <c r="Z12" s="40" t="s">
        <v>181</v>
      </c>
      <c r="AA12" s="43">
        <v>0.25975975975975973</v>
      </c>
      <c r="AB12" s="40" t="s">
        <v>186</v>
      </c>
      <c r="AC12" s="43">
        <v>0.19496738117427773</v>
      </c>
      <c r="AD12" s="40" t="s">
        <v>182</v>
      </c>
      <c r="AE12" s="43">
        <v>0.55771428571428572</v>
      </c>
      <c r="AF12" s="40" t="s">
        <v>188</v>
      </c>
      <c r="AG12" s="43">
        <v>0.38415988156920799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-1.9482857142857153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0.36775818639798491</v>
      </c>
      <c r="P13" s="40" t="s">
        <v>186</v>
      </c>
      <c r="Q13" s="43">
        <v>0.27865796831314071</v>
      </c>
      <c r="R13" s="40" t="s">
        <v>187</v>
      </c>
      <c r="S13" s="43">
        <v>0.16772151898734178</v>
      </c>
      <c r="T13" s="40" t="s">
        <v>196</v>
      </c>
      <c r="U13" s="44">
        <v>8512.5</v>
      </c>
      <c r="V13" s="40" t="s">
        <v>184</v>
      </c>
      <c r="W13" s="44">
        <v>-8371.4285714285706</v>
      </c>
      <c r="X13" s="40" t="s">
        <v>185</v>
      </c>
      <c r="Y13" s="42">
        <v>0.13780260707635009</v>
      </c>
      <c r="Z13" s="40" t="s">
        <v>178</v>
      </c>
      <c r="AA13" s="43">
        <v>0.25303321897749143</v>
      </c>
      <c r="AB13" s="40" t="s">
        <v>190</v>
      </c>
      <c r="AC13" s="43">
        <v>0.19372757782664043</v>
      </c>
      <c r="AD13" s="40" t="s">
        <v>181</v>
      </c>
      <c r="AE13" s="43">
        <v>0.55491329479768781</v>
      </c>
      <c r="AF13" s="40" t="s">
        <v>182</v>
      </c>
      <c r="AG13" s="43">
        <v>0.38024691358024693</v>
      </c>
      <c r="AH13" s="40" t="s">
        <v>186</v>
      </c>
      <c r="AI13" s="43">
        <v>0.45953177257525085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183</v>
      </c>
      <c r="M14" s="42">
        <v>0.28211586901763225</v>
      </c>
      <c r="N14" s="40" t="s">
        <v>185</v>
      </c>
      <c r="O14" s="42">
        <v>0.38361266294227186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181</v>
      </c>
      <c r="U14" s="44">
        <v>8464.3874643874642</v>
      </c>
      <c r="V14" s="40" t="s">
        <v>191</v>
      </c>
      <c r="W14" s="44">
        <v>-8400</v>
      </c>
      <c r="X14" s="40" t="s">
        <v>186</v>
      </c>
      <c r="Y14" s="42">
        <v>0.13787878787878788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186</v>
      </c>
      <c r="AG14" s="43">
        <v>0.37284894837476101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8328.0905397562383</v>
      </c>
      <c r="V15" s="40" t="s">
        <v>183</v>
      </c>
      <c r="W15" s="44">
        <v>-8416.165413533834</v>
      </c>
      <c r="X15" s="40" t="s">
        <v>197</v>
      </c>
      <c r="Y15" s="42">
        <v>0.13793103448275862</v>
      </c>
      <c r="Z15" s="40" t="s">
        <v>182</v>
      </c>
      <c r="AA15" s="43">
        <v>0.24420876360591684</v>
      </c>
      <c r="AB15" s="40" t="s">
        <v>187</v>
      </c>
      <c r="AC15" s="43">
        <v>0.17721518987341772</v>
      </c>
      <c r="AD15" s="40" t="s">
        <v>188</v>
      </c>
      <c r="AE15" s="43">
        <v>0.54607250755287007</v>
      </c>
      <c r="AF15" s="40" t="s">
        <v>185</v>
      </c>
      <c r="AG15" s="43">
        <v>0.37254901960784315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-4.7243947858473003</v>
      </c>
      <c r="H16" s="40" t="s">
        <v>197</v>
      </c>
      <c r="I16" s="44">
        <v>1488.9447185272431</v>
      </c>
      <c r="J16" s="40" t="s">
        <v>185</v>
      </c>
      <c r="K16" s="41">
        <v>2.1191806331471135</v>
      </c>
      <c r="L16" s="40" t="s">
        <v>185</v>
      </c>
      <c r="M16" s="42">
        <v>0.26443202979515829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0.18097447795823665</v>
      </c>
      <c r="T16" s="40" t="s">
        <v>192</v>
      </c>
      <c r="U16" s="44">
        <v>8187.5598086124401</v>
      </c>
      <c r="V16" s="40" t="s">
        <v>188</v>
      </c>
      <c r="W16" s="44">
        <v>-8471.9354838709678</v>
      </c>
      <c r="X16" s="40" t="s">
        <v>192</v>
      </c>
      <c r="Y16" s="42">
        <v>0.14423076923076922</v>
      </c>
      <c r="Z16" s="40" t="s">
        <v>209</v>
      </c>
      <c r="AA16" s="43">
        <v>0.24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197</v>
      </c>
      <c r="AG16" s="43">
        <v>0.34210526315789475</v>
      </c>
      <c r="AH16" s="40" t="s">
        <v>178</v>
      </c>
      <c r="AI16" s="43">
        <v>0.44133182418411621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-7.7885350318471334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0.26782449725776963</v>
      </c>
      <c r="R17" s="40" t="s">
        <v>185</v>
      </c>
      <c r="S17" s="43">
        <v>0.18144424131627057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188</v>
      </c>
      <c r="AA17" s="43">
        <v>0.23211781206171109</v>
      </c>
      <c r="AB17" s="40" t="s">
        <v>197</v>
      </c>
      <c r="AC17" s="43">
        <v>0.17117117117117117</v>
      </c>
      <c r="AD17" s="40" t="s">
        <v>186</v>
      </c>
      <c r="AE17" s="43">
        <v>0.5371536523929471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186</v>
      </c>
      <c r="S18" s="43">
        <v>0.18303821062441752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195</v>
      </c>
      <c r="AA18" s="43">
        <v>0.23076923076923078</v>
      </c>
      <c r="AB18" s="40" t="s">
        <v>185</v>
      </c>
      <c r="AC18" s="43">
        <v>0.16316270566727606</v>
      </c>
      <c r="AD18" s="40" t="s">
        <v>192</v>
      </c>
      <c r="AE18" s="43">
        <v>0.53072625698324027</v>
      </c>
      <c r="AF18" s="40" t="s">
        <v>187</v>
      </c>
      <c r="AG18" s="43">
        <v>0.32142857142857145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181</v>
      </c>
      <c r="S19" s="43">
        <v>0.18993993993993993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0.30869565217391304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0.42312971859986276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-526.4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0.4207777132907719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183</v>
      </c>
      <c r="E22" s="39">
        <v>-1222.3</v>
      </c>
      <c r="F22" s="40" t="s">
        <v>209</v>
      </c>
      <c r="G22" s="52">
        <v>-16.666666666666668</v>
      </c>
      <c r="H22" s="40" t="s">
        <v>206</v>
      </c>
      <c r="I22" s="44">
        <v>1458.4719141494811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206</v>
      </c>
      <c r="W22" s="44">
        <v>-9059.0909090909099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181</v>
      </c>
      <c r="E23" s="39">
        <v>-1222.8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192</v>
      </c>
      <c r="E24" s="39">
        <v>-1281.0000000000002</v>
      </c>
      <c r="F24" s="40" t="s">
        <v>202</v>
      </c>
      <c r="G24" s="52">
        <v>-22.740000000000002</v>
      </c>
      <c r="H24" s="40" t="s">
        <v>185</v>
      </c>
      <c r="I24" s="44">
        <v>1392.7601128886215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188</v>
      </c>
      <c r="E25" s="39">
        <v>-1363.8000000000006</v>
      </c>
      <c r="F25" s="40" t="s">
        <v>206</v>
      </c>
      <c r="G25" s="52">
        <v>-23.509090909090911</v>
      </c>
      <c r="H25" s="40" t="s">
        <v>181</v>
      </c>
      <c r="I25" s="44">
        <v>1384.1908394993188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-2537.0000000000005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454B-EDA3-423A-8812-872F7A57E51D}">
  <sheetPr codeName="Sheet27"/>
  <dimension ref="A1:R440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4398</v>
      </c>
      <c r="C2" s="121"/>
      <c r="E2" s="24" t="s">
        <v>66</v>
      </c>
      <c r="F2" s="10" t="s">
        <v>22</v>
      </c>
      <c r="G2" s="5">
        <v>7508</v>
      </c>
      <c r="H2" s="78">
        <f>IF(B$20=0,0,G2/B$20)</f>
        <v>0.70816827013770989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-22.252810277586601</v>
      </c>
      <c r="Q2" s="67">
        <v>4359</v>
      </c>
      <c r="R2" s="54">
        <v>-97000</v>
      </c>
    </row>
    <row r="3" spans="1:18" x14ac:dyDescent="0.4">
      <c r="A3" s="18" t="s">
        <v>8</v>
      </c>
      <c r="B3" s="122">
        <v>35853</v>
      </c>
      <c r="C3" s="123"/>
      <c r="E3" s="25" t="s">
        <v>72</v>
      </c>
      <c r="F3" s="22" t="s">
        <v>27</v>
      </c>
      <c r="G3" s="15">
        <v>5465</v>
      </c>
      <c r="H3" s="79">
        <f>IF(B$20=0,0,G3/B$20)</f>
        <v>0.51546877947557068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1.6431924882629108</v>
      </c>
      <c r="Q3" s="68">
        <v>4260</v>
      </c>
      <c r="R3" s="55">
        <v>7000</v>
      </c>
    </row>
    <row r="4" spans="1:18" x14ac:dyDescent="0.4">
      <c r="A4" s="18" t="s">
        <v>6</v>
      </c>
      <c r="B4" s="124">
        <v>2.3092638912203256E-14</v>
      </c>
      <c r="C4" s="125"/>
      <c r="E4" s="25" t="s">
        <v>64</v>
      </c>
      <c r="F4" s="22" t="s">
        <v>20</v>
      </c>
      <c r="G4" s="15">
        <v>4917</v>
      </c>
      <c r="H4" s="79">
        <f>IF(B$20=0,0,G4/B$20)</f>
        <v>0.46378041878890774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4.4576523031203568</v>
      </c>
      <c r="Q4" s="68">
        <v>4038</v>
      </c>
      <c r="R4" s="55">
        <v>18000</v>
      </c>
    </row>
    <row r="5" spans="1:18" x14ac:dyDescent="0.4">
      <c r="A5" s="18" t="s">
        <v>7</v>
      </c>
      <c r="B5" s="126">
        <f>IF(B$2=0,0,B$4/B$2)</f>
        <v>5.2507137135523551E-18</v>
      </c>
      <c r="C5" s="127"/>
      <c r="E5" s="25" t="s">
        <v>154</v>
      </c>
      <c r="F5" s="22" t="s">
        <v>155</v>
      </c>
      <c r="G5" s="15">
        <v>3451</v>
      </c>
      <c r="H5" s="79">
        <f>IF(B$20=0,0,G5/B$20)</f>
        <v>0.32550462176947748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1.607717041800643</v>
      </c>
      <c r="Q5" s="68">
        <v>3732</v>
      </c>
      <c r="R5" s="55">
        <v>6000</v>
      </c>
    </row>
    <row r="6" spans="1:18" x14ac:dyDescent="0.4">
      <c r="A6" s="18" t="s">
        <v>204</v>
      </c>
      <c r="B6" s="128">
        <v>1602.4846770045961</v>
      </c>
      <c r="C6" s="129"/>
      <c r="E6" s="25" t="s">
        <v>68</v>
      </c>
      <c r="F6" s="22" t="s">
        <v>12</v>
      </c>
      <c r="G6" s="15">
        <v>3215</v>
      </c>
      <c r="H6" s="79">
        <f>IF(B$20=0,0,G6/B$20)</f>
        <v>0.30324467081682699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-2.6525198938992043</v>
      </c>
      <c r="Q6" s="68">
        <v>3393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1.9990904956798545</v>
      </c>
      <c r="C7" s="131"/>
      <c r="E7" s="25" t="s">
        <v>67</v>
      </c>
      <c r="F7" s="22" t="s">
        <v>23</v>
      </c>
      <c r="G7" s="15">
        <v>2825</v>
      </c>
      <c r="H7" s="79">
        <f>IF(B$20=0,0,G7/B$20)</f>
        <v>0.26645915864931147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23.80952380952381</v>
      </c>
      <c r="Q7" s="69">
        <v>2856</v>
      </c>
      <c r="R7" s="56">
        <v>68000</v>
      </c>
    </row>
    <row r="8" spans="1:18" x14ac:dyDescent="0.4">
      <c r="A8" s="18" t="s">
        <v>2</v>
      </c>
      <c r="B8" s="15">
        <v>1469</v>
      </c>
      <c r="C8" s="13">
        <f t="shared" ref="C8:C15" si="1">IF(B$2=0,0,B8/B$2)</f>
        <v>0.33401546157344247</v>
      </c>
      <c r="E8" s="25" t="s">
        <v>69</v>
      </c>
      <c r="F8" s="22" t="s">
        <v>24</v>
      </c>
      <c r="G8" s="15">
        <v>1523</v>
      </c>
      <c r="H8" s="79">
        <f>IF(B$20=0,0,G8/B$20)</f>
        <v>0.1436521411054518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1464</v>
      </c>
      <c r="C9" s="13">
        <f t="shared" si="1"/>
        <v>0.33287858117326058</v>
      </c>
      <c r="E9" s="25" t="s">
        <v>89</v>
      </c>
      <c r="F9" s="22" t="s">
        <v>44</v>
      </c>
      <c r="G9" s="15">
        <v>1409</v>
      </c>
      <c r="H9" s="79">
        <f>IF(B$20=0,0,G9/B$20)</f>
        <v>0.1328994529334088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1465</v>
      </c>
      <c r="C10" s="2">
        <f t="shared" si="1"/>
        <v>0.33310595725329695</v>
      </c>
      <c r="E10" s="25" t="s">
        <v>65</v>
      </c>
      <c r="F10" s="22" t="s">
        <v>21</v>
      </c>
      <c r="G10" s="15">
        <v>1113</v>
      </c>
      <c r="H10" s="79">
        <f>IF(B$20=0,0,G10/B$20)</f>
        <v>0.10498019241652519</v>
      </c>
      <c r="I10" s="49">
        <v>12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-2.6439507860560481</v>
      </c>
      <c r="Q10" s="67">
        <v>1463</v>
      </c>
      <c r="R10" s="58">
        <v>-3868.0999999999985</v>
      </c>
    </row>
    <row r="11" spans="1:18" x14ac:dyDescent="0.4">
      <c r="A11" s="19" t="s">
        <v>198</v>
      </c>
      <c r="B11" s="89">
        <f>IF(B8=0,0,C11/B8)</f>
        <v>38.127569775357387</v>
      </c>
      <c r="C11" s="90">
        <v>56009.4</v>
      </c>
      <c r="E11" s="25" t="s">
        <v>70</v>
      </c>
      <c r="F11" s="22" t="s">
        <v>25</v>
      </c>
      <c r="G11" s="15">
        <v>1001</v>
      </c>
      <c r="H11" s="79">
        <f>IF(B$20=0,0,G11/B$20)</f>
        <v>9.4416147896623281E-2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0.39630895420369083</v>
      </c>
      <c r="Q11" s="68">
        <v>1463</v>
      </c>
      <c r="R11" s="59">
        <v>579.79999999999973</v>
      </c>
    </row>
    <row r="12" spans="1:18" x14ac:dyDescent="0.4">
      <c r="A12" s="19" t="s">
        <v>199</v>
      </c>
      <c r="B12" s="89">
        <f>IF(B9=0,0,C12/B9)</f>
        <v>-1.1275956284152999</v>
      </c>
      <c r="C12" s="90">
        <v>-1650.799999999999</v>
      </c>
      <c r="E12" s="25" t="s">
        <v>71</v>
      </c>
      <c r="F12" s="22" t="s">
        <v>26</v>
      </c>
      <c r="G12" s="15">
        <v>680</v>
      </c>
      <c r="H12" s="79">
        <f>IF(B$20=0,0,G12/B$20)</f>
        <v>6.4138841727975848E-2</v>
      </c>
      <c r="I12" s="49">
        <v>10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2.2476418318523579</v>
      </c>
      <c r="Q12" s="69">
        <v>1463</v>
      </c>
      <c r="R12" s="60">
        <v>3288.2999999999993</v>
      </c>
    </row>
    <row r="13" spans="1:18" x14ac:dyDescent="0.4">
      <c r="A13" s="19" t="s">
        <v>200</v>
      </c>
      <c r="B13" s="89">
        <f>IF(B10=0,0,C13/B10)</f>
        <v>-37.104846416382259</v>
      </c>
      <c r="C13" s="90">
        <v>-54358.600000000006</v>
      </c>
      <c r="E13" s="25" t="s">
        <v>86</v>
      </c>
      <c r="F13" s="22" t="s">
        <v>41</v>
      </c>
      <c r="G13" s="15">
        <v>590</v>
      </c>
      <c r="H13" s="79">
        <f>IF(B$20=0,0,G13/B$20)</f>
        <v>5.5649877381626106E-2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-3.4957423146723933E-2</v>
      </c>
      <c r="C14" s="127"/>
      <c r="E14" s="25" t="s">
        <v>83</v>
      </c>
      <c r="F14" s="22" t="s">
        <v>38</v>
      </c>
      <c r="G14" s="15">
        <v>472</v>
      </c>
      <c r="H14" s="79">
        <f>IF(B$20=0,0,G14/B$20)</f>
        <v>4.4519901905300883E-2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504</v>
      </c>
      <c r="C15" s="14">
        <f t="shared" si="1"/>
        <v>0.11459754433833561</v>
      </c>
      <c r="E15" s="25" t="s">
        <v>78</v>
      </c>
      <c r="F15" s="22" t="s">
        <v>33</v>
      </c>
      <c r="G15" s="15">
        <v>302</v>
      </c>
      <c r="H15" s="79">
        <f>IF(B$20=0,0,G15/B$20)</f>
        <v>2.8485191473306925E-2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9072</v>
      </c>
      <c r="C16" s="4">
        <f>IF(B$3=0,0,B16/B$3)</f>
        <v>0.25303321897749143</v>
      </c>
      <c r="E16" s="25" t="s">
        <v>81</v>
      </c>
      <c r="F16" s="22" t="s">
        <v>36</v>
      </c>
      <c r="G16" s="15">
        <v>268</v>
      </c>
      <c r="H16" s="79">
        <f>IF(B$20=0,0,G16/B$20)</f>
        <v>2.527824938690813E-2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7433</v>
      </c>
      <c r="C17" s="13">
        <f>IF(B$3=0,0,B17/B$3)</f>
        <v>0.20731877388224138</v>
      </c>
      <c r="E17" s="25" t="s">
        <v>91</v>
      </c>
      <c r="F17" s="22" t="s">
        <v>46</v>
      </c>
      <c r="G17" s="15">
        <v>189</v>
      </c>
      <c r="H17" s="79">
        <f>IF(B$20=0,0,G17/B$20)</f>
        <v>1.7826825127334467E-2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5084</v>
      </c>
      <c r="C18" s="1">
        <f>IF(B$16=0,0,B18/B$16)</f>
        <v>0.56040564373897706</v>
      </c>
      <c r="E18" s="25" t="s">
        <v>150</v>
      </c>
      <c r="F18" s="22" t="s">
        <v>151</v>
      </c>
      <c r="G18" s="15">
        <v>149</v>
      </c>
      <c r="H18" s="79">
        <f>IF(B$20=0,0,G18/B$20)</f>
        <v>1.4053952084512357E-2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3009</v>
      </c>
      <c r="C19" s="1">
        <f>IF(B$17=0,0,B19/B$17)</f>
        <v>0.40481635947800348</v>
      </c>
      <c r="E19" s="25" t="s">
        <v>79</v>
      </c>
      <c r="F19" s="22" t="s">
        <v>34</v>
      </c>
      <c r="G19" s="15">
        <v>147</v>
      </c>
      <c r="H19" s="79">
        <f>IF(B$20=0,0,G19/B$20)</f>
        <v>1.3865308432371251E-2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10602</v>
      </c>
      <c r="C20" s="1">
        <f>IF(B$3=0,0,B20/B$3)</f>
        <v>0.29570747217806043</v>
      </c>
      <c r="E20" s="25" t="s">
        <v>73</v>
      </c>
      <c r="F20" s="22" t="s">
        <v>28</v>
      </c>
      <c r="G20" s="15">
        <v>62</v>
      </c>
      <c r="H20" s="79">
        <f>IF(B$20=0,0,G20/B$20)</f>
        <v>5.8479532163742687E-3</v>
      </c>
      <c r="I20" s="49">
        <v>9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5849</v>
      </c>
      <c r="C21" s="13">
        <f>IF(B$3=0,0,B21/B$3)</f>
        <v>0.16313837056871114</v>
      </c>
      <c r="E21" s="25" t="s">
        <v>75</v>
      </c>
      <c r="F21" s="22" t="s">
        <v>30</v>
      </c>
      <c r="G21" s="15">
        <v>60</v>
      </c>
      <c r="H21" s="79">
        <f>IF(B$20=0,0,G21/B$20)</f>
        <v>5.6593095642331632E-3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4679</v>
      </c>
      <c r="C22" s="13">
        <f>IF(B$20=0,0,B22/B$20)</f>
        <v>0.44133182418411621</v>
      </c>
      <c r="E22" s="25" t="s">
        <v>92</v>
      </c>
      <c r="F22" s="22" t="s">
        <v>47</v>
      </c>
      <c r="G22" s="15">
        <v>59</v>
      </c>
      <c r="H22" s="79">
        <f>IF(B$20=0,0,G22/B$20)</f>
        <v>5.5649877381626104E-3</v>
      </c>
      <c r="I22" s="49">
        <v>5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5923</v>
      </c>
      <c r="C23" s="13">
        <f>IF(B$20=0,0,B23/B$20)</f>
        <v>0.55866817581588379</v>
      </c>
      <c r="E23" s="25" t="s">
        <v>77</v>
      </c>
      <c r="F23" s="22" t="s">
        <v>32</v>
      </c>
      <c r="G23" s="15">
        <v>49</v>
      </c>
      <c r="H23" s="79">
        <f>IF(B$20=0,0,G23/B$20)</f>
        <v>4.6217694774570838E-3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5084</v>
      </c>
      <c r="C24" s="13">
        <f>IF(B$20=0,0,B24/B$20)</f>
        <v>0.47953216374269003</v>
      </c>
      <c r="E24" s="25" t="s">
        <v>85</v>
      </c>
      <c r="F24" s="22" t="s">
        <v>40</v>
      </c>
      <c r="G24" s="15">
        <v>45</v>
      </c>
      <c r="H24" s="79">
        <f>IF(B$20=0,0,G24/B$20)</f>
        <v>4.2444821731748728E-3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11.682802547770699</v>
      </c>
      <c r="Q24" s="68">
        <v>314</v>
      </c>
      <c r="R24" s="59">
        <v>3668.3999999999996</v>
      </c>
    </row>
    <row r="25" spans="1:18" x14ac:dyDescent="0.4">
      <c r="A25" s="18" t="s">
        <v>175</v>
      </c>
      <c r="B25" s="15">
        <v>3009</v>
      </c>
      <c r="C25" s="13">
        <f>IF(B$20=0,0,B25/B$20)</f>
        <v>0.28381437464629317</v>
      </c>
      <c r="E25" s="25" t="s">
        <v>74</v>
      </c>
      <c r="F25" s="22" t="s">
        <v>29</v>
      </c>
      <c r="G25" s="15">
        <v>32</v>
      </c>
      <c r="H25" s="79">
        <f>IF(B$20=0,0,G25/B$20)</f>
        <v>3.0182984342576871E-3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7.0865921787709478</v>
      </c>
      <c r="Q25" s="68">
        <v>1074</v>
      </c>
      <c r="R25" s="59">
        <v>7610.9999999999982</v>
      </c>
    </row>
    <row r="26" spans="1:18" x14ac:dyDescent="0.4">
      <c r="A26" s="18" t="s">
        <v>176</v>
      </c>
      <c r="B26" s="15">
        <v>2509</v>
      </c>
      <c r="C26" s="13">
        <f>IF(B$20=0,0,B26/B$20)</f>
        <v>0.2366534616110168</v>
      </c>
      <c r="E26" s="25" t="s">
        <v>93</v>
      </c>
      <c r="F26" s="22" t="s">
        <v>48</v>
      </c>
      <c r="G26" s="15">
        <v>27</v>
      </c>
      <c r="H26" s="79">
        <f>IF(B$20=0,0,G26/B$20)</f>
        <v>2.5466893039049238E-3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8863.9407658932269</v>
      </c>
      <c r="C27" s="3">
        <v>93975500</v>
      </c>
      <c r="E27" s="25" t="s">
        <v>87</v>
      </c>
      <c r="F27" s="22" t="s">
        <v>42</v>
      </c>
      <c r="G27" s="15">
        <v>22</v>
      </c>
      <c r="H27" s="79">
        <f>IF(B$20=0,0,G27/B$20)</f>
        <v>2.07508017355216E-3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2.9224285714285765</v>
      </c>
      <c r="Q27" s="68">
        <v>1400</v>
      </c>
      <c r="R27" s="59">
        <v>4091.4000000000069</v>
      </c>
    </row>
    <row r="28" spans="1:18" x14ac:dyDescent="0.4">
      <c r="A28" s="19" t="s">
        <v>159</v>
      </c>
      <c r="B28" s="86">
        <f>IF($B$20-B$19=0,0,C28/($B$20-B$19))</f>
        <v>9450.757276438826</v>
      </c>
      <c r="C28" s="87">
        <v>71759600</v>
      </c>
      <c r="E28" s="25" t="s">
        <v>84</v>
      </c>
      <c r="F28" s="22" t="s">
        <v>39</v>
      </c>
      <c r="G28" s="15">
        <v>21</v>
      </c>
      <c r="H28" s="79">
        <f>IF(B$20=0,0,G28/B$20)</f>
        <v>1.9807583474816073E-3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7383.1505483549354</v>
      </c>
      <c r="C29" s="87">
        <v>22215900</v>
      </c>
      <c r="E29" s="25" t="s">
        <v>88</v>
      </c>
      <c r="F29" s="22" t="s">
        <v>43</v>
      </c>
      <c r="G29" s="15">
        <v>21</v>
      </c>
      <c r="H29" s="79">
        <f>IF(B$20=0,0,G29/B$20)</f>
        <v>1.9807583474816073E-3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-8280.5094888015046</v>
      </c>
      <c r="C30" s="87">
        <v>-48432700</v>
      </c>
      <c r="E30" s="25" t="s">
        <v>90</v>
      </c>
      <c r="F30" s="22" t="s">
        <v>45</v>
      </c>
      <c r="G30" s="15">
        <v>19</v>
      </c>
      <c r="H30" s="79">
        <f>IF(B$20=0,0,G30/B$20)</f>
        <v>1.7921146953405018E-3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9.4321826070552727E-4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-0.41227272727272696</v>
      </c>
      <c r="Q31" s="68">
        <v>1320</v>
      </c>
      <c r="R31" s="59">
        <v>-544.19999999999959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5.6593095642331638E-4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2.8296547821165819E-4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1.8864365214110544E-4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-12.673463687150834</v>
      </c>
      <c r="Q34" s="68">
        <v>2148</v>
      </c>
      <c r="R34" s="59">
        <v>-27222.599999999991</v>
      </c>
    </row>
    <row r="35" spans="1:18" x14ac:dyDescent="0.4">
      <c r="A35" s="20" t="s">
        <v>135</v>
      </c>
      <c r="B35" s="11">
        <v>91</v>
      </c>
      <c r="C35" s="14">
        <f>IF(B$3=0,0,B35/B$3)</f>
        <v>2.5381418570273057E-3</v>
      </c>
      <c r="E35" s="25" t="s">
        <v>80</v>
      </c>
      <c r="F35" s="22" t="s">
        <v>35</v>
      </c>
      <c r="G35" s="15">
        <v>2</v>
      </c>
      <c r="H35" s="79">
        <f>IF(B$20=0,0,G35/B$20)</f>
        <v>1.8864365214110544E-4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1.8864365214110544E-4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689</v>
      </c>
      <c r="C37" s="88">
        <f t="shared" ref="C37:C49" si="2">IF(B$20=0,0,B37/B$20)</f>
        <v>6.4987738162610831E-2</v>
      </c>
      <c r="E37" s="25" t="s">
        <v>101</v>
      </c>
      <c r="F37" s="22" t="s">
        <v>56</v>
      </c>
      <c r="G37" s="15">
        <v>2</v>
      </c>
      <c r="H37" s="79">
        <f>IF(B$20=0,0,G37/B$20)</f>
        <v>1.8864365214110544E-4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1611</v>
      </c>
      <c r="C38" s="13">
        <f t="shared" si="2"/>
        <v>0.15195246179966043</v>
      </c>
      <c r="E38" s="25" t="s">
        <v>102</v>
      </c>
      <c r="F38" s="22" t="s">
        <v>57</v>
      </c>
      <c r="G38" s="15">
        <v>2</v>
      </c>
      <c r="H38" s="79">
        <f>IF(B$20=0,0,G38/B$20)</f>
        <v>1.8864365214110544E-4</v>
      </c>
      <c r="I38" s="49">
        <v>3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1912</v>
      </c>
      <c r="C39" s="13">
        <f t="shared" si="2"/>
        <v>0.18034333144689682</v>
      </c>
      <c r="E39" s="25" t="s">
        <v>98</v>
      </c>
      <c r="F39" s="22" t="s">
        <v>53</v>
      </c>
      <c r="G39" s="15">
        <v>1</v>
      </c>
      <c r="H39" s="79">
        <f>IF(B$20=0,0,G39/B$20)</f>
        <v>9.4321826070552722E-5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1944</v>
      </c>
      <c r="C40" s="13">
        <f t="shared" si="2"/>
        <v>0.18336162988115451</v>
      </c>
      <c r="E40" s="25" t="s">
        <v>99</v>
      </c>
      <c r="F40" s="22" t="s">
        <v>54</v>
      </c>
      <c r="G40" s="15">
        <v>1</v>
      </c>
      <c r="H40" s="79">
        <f>IF(B$20=0,0,G40/B$20)</f>
        <v>9.4321826070552722E-5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1578</v>
      </c>
      <c r="C41" s="13">
        <f t="shared" si="2"/>
        <v>0.14883984153933219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1024</v>
      </c>
      <c r="C42" s="13">
        <f t="shared" si="2"/>
        <v>9.6585549896245987E-2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585</v>
      </c>
      <c r="C43" s="13">
        <f t="shared" si="2"/>
        <v>5.5178268251273345E-2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333</v>
      </c>
      <c r="C44" s="13">
        <f t="shared" si="2"/>
        <v>3.1409168081494056E-2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191</v>
      </c>
      <c r="C45" s="13">
        <f t="shared" si="2"/>
        <v>1.8015468779475571E-2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94</v>
      </c>
      <c r="C46" s="13">
        <f t="shared" si="2"/>
        <v>8.8662516506319566E-3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4.9047349556687421E-3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1.9807583474816073E-3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134</v>
      </c>
      <c r="C49" s="14">
        <f t="shared" si="2"/>
        <v>1.2639124693454065E-2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34437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10168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  <row r="4353" spans="11:13" x14ac:dyDescent="0.4">
      <c r="K4353" s="65">
        <v>4351</v>
      </c>
      <c r="L4353" s="102">
        <v>5.0000000000000302</v>
      </c>
      <c r="M4353" s="100">
        <v>1609.1375214464435</v>
      </c>
    </row>
    <row r="4354" spans="11:13" x14ac:dyDescent="0.4">
      <c r="K4354" s="65">
        <v>4352</v>
      </c>
      <c r="L4354" s="102">
        <v>40.300000000000026</v>
      </c>
      <c r="M4354" s="100">
        <v>1615.5326963177649</v>
      </c>
    </row>
    <row r="4355" spans="11:13" x14ac:dyDescent="0.4">
      <c r="K4355" s="65">
        <v>4353</v>
      </c>
      <c r="L4355" s="102">
        <v>3.0198066269804258E-14</v>
      </c>
      <c r="M4355" s="100">
        <v>1608.2815001398583</v>
      </c>
    </row>
    <row r="4356" spans="11:13" x14ac:dyDescent="0.4">
      <c r="K4356" s="65">
        <v>4354</v>
      </c>
      <c r="L4356" s="102">
        <v>-54.199999999999974</v>
      </c>
      <c r="M4356" s="100">
        <v>1598.3138111390192</v>
      </c>
    </row>
    <row r="4357" spans="11:13" x14ac:dyDescent="0.4">
      <c r="K4357" s="65">
        <v>4355</v>
      </c>
      <c r="L4357" s="102">
        <v>21.200000000000031</v>
      </c>
      <c r="M4357" s="100">
        <v>1611.733928272185</v>
      </c>
    </row>
    <row r="4358" spans="11:13" x14ac:dyDescent="0.4">
      <c r="K4358" s="65">
        <v>4356</v>
      </c>
      <c r="L4358" s="102">
        <v>3.3750779948604759E-14</v>
      </c>
      <c r="M4358" s="100">
        <v>1607.6855247025519</v>
      </c>
    </row>
    <row r="4359" spans="11:13" x14ac:dyDescent="0.4">
      <c r="K4359" s="65">
        <v>4357</v>
      </c>
      <c r="L4359" s="102">
        <v>-12.499999999999966</v>
      </c>
      <c r="M4359" s="100">
        <v>1605.2274115543366</v>
      </c>
    </row>
    <row r="4360" spans="11:13" x14ac:dyDescent="0.4">
      <c r="K4360" s="65">
        <v>4358</v>
      </c>
      <c r="L4360" s="102">
        <v>40.500000000000028</v>
      </c>
      <c r="M4360" s="100">
        <v>1614.5740470850105</v>
      </c>
    </row>
    <row r="4361" spans="11:13" x14ac:dyDescent="0.4">
      <c r="K4361" s="65">
        <v>4359</v>
      </c>
      <c r="L4361" s="102">
        <v>3.0198066269804258E-14</v>
      </c>
      <c r="M4361" s="100">
        <v>1607.0346028025006</v>
      </c>
    </row>
    <row r="4362" spans="11:13" x14ac:dyDescent="0.4">
      <c r="K4362" s="65">
        <v>4360</v>
      </c>
      <c r="L4362" s="102">
        <v>12.10000000000003</v>
      </c>
      <c r="M4362" s="100">
        <v>1609.0083951856855</v>
      </c>
    </row>
    <row r="4363" spans="11:13" x14ac:dyDescent="0.4">
      <c r="K4363" s="65">
        <v>4361</v>
      </c>
      <c r="L4363" s="102">
        <v>46.000000000000028</v>
      </c>
      <c r="M4363" s="100">
        <v>1614.8943448145712</v>
      </c>
    </row>
    <row r="4364" spans="11:13" x14ac:dyDescent="0.4">
      <c r="K4364" s="65">
        <v>4362</v>
      </c>
      <c r="L4364" s="102">
        <v>3.0198066269804258E-14</v>
      </c>
      <c r="M4364" s="100">
        <v>1606.3629787456839</v>
      </c>
    </row>
    <row r="4365" spans="11:13" x14ac:dyDescent="0.4">
      <c r="K4365" s="65">
        <v>4363</v>
      </c>
      <c r="L4365" s="102">
        <v>-1.7999999999999698</v>
      </c>
      <c r="M4365" s="100">
        <v>1605.8388008732097</v>
      </c>
    </row>
    <row r="4366" spans="11:13" x14ac:dyDescent="0.4">
      <c r="K4366" s="65">
        <v>4364</v>
      </c>
      <c r="L4366" s="102">
        <v>-32.599999999999973</v>
      </c>
      <c r="M4366" s="100">
        <v>1600.0977680679705</v>
      </c>
    </row>
    <row r="4367" spans="11:13" x14ac:dyDescent="0.4">
      <c r="K4367" s="65">
        <v>4365</v>
      </c>
      <c r="L4367" s="102">
        <v>3.0198066269804258E-14</v>
      </c>
      <c r="M4367" s="100">
        <v>1605.8031814595627</v>
      </c>
    </row>
    <row r="4368" spans="11:13" x14ac:dyDescent="0.4">
      <c r="K4368" s="65">
        <v>4366</v>
      </c>
      <c r="L4368" s="102">
        <v>-55.499999999999972</v>
      </c>
      <c r="M4368" s="100">
        <v>1595.6163623708053</v>
      </c>
    </row>
    <row r="4369" spans="11:13" x14ac:dyDescent="0.4">
      <c r="K4369" s="65">
        <v>4367</v>
      </c>
      <c r="L4369" s="102">
        <v>-4.4999999999999698</v>
      </c>
      <c r="M4369" s="100">
        <v>1604.6606641965805</v>
      </c>
    </row>
    <row r="4370" spans="11:13" x14ac:dyDescent="0.4">
      <c r="K4370" s="65">
        <v>4368</v>
      </c>
      <c r="L4370" s="102">
        <v>3.0198066269804258E-14</v>
      </c>
      <c r="M4370" s="100">
        <v>1605.2807002114009</v>
      </c>
    </row>
    <row r="4371" spans="11:13" x14ac:dyDescent="0.4">
      <c r="K4371" s="65">
        <v>4369</v>
      </c>
      <c r="L4371" s="102">
        <v>3.5000000000000302</v>
      </c>
      <c r="M4371" s="100">
        <v>1605.7170160101325</v>
      </c>
    </row>
    <row r="4372" spans="11:13" x14ac:dyDescent="0.4">
      <c r="K4372" s="65">
        <v>4370</v>
      </c>
      <c r="L4372" s="102">
        <v>32.500000000000028</v>
      </c>
      <c r="M4372" s="100">
        <v>1610.7407139140716</v>
      </c>
    </row>
    <row r="4373" spans="11:13" x14ac:dyDescent="0.4">
      <c r="K4373" s="65">
        <v>4371</v>
      </c>
      <c r="L4373" s="102">
        <v>3.0198066269804258E-14</v>
      </c>
      <c r="M4373" s="100">
        <v>1604.6642696305871</v>
      </c>
    </row>
    <row r="4374" spans="11:13" x14ac:dyDescent="0.4">
      <c r="K4374" s="65">
        <v>4372</v>
      </c>
      <c r="L4374" s="102">
        <v>40.60000000000003</v>
      </c>
      <c r="M4374" s="100">
        <v>1611.7822840128035</v>
      </c>
    </row>
    <row r="4375" spans="11:13" x14ac:dyDescent="0.4">
      <c r="K4375" s="65">
        <v>4373</v>
      </c>
      <c r="L4375" s="102">
        <v>60.300000000000026</v>
      </c>
      <c r="M4375" s="100">
        <v>1615.0955903087267</v>
      </c>
    </row>
    <row r="4376" spans="11:13" x14ac:dyDescent="0.4">
      <c r="K4376" s="65">
        <v>4374</v>
      </c>
      <c r="L4376" s="102">
        <v>3.0198066269804258E-14</v>
      </c>
      <c r="M4376" s="100">
        <v>1603.9890167668743</v>
      </c>
    </row>
    <row r="4377" spans="11:13" x14ac:dyDescent="0.4">
      <c r="K4377" s="65">
        <v>4375</v>
      </c>
      <c r="L4377" s="102">
        <v>34.200000000000031</v>
      </c>
      <c r="M4377" s="100">
        <v>1609.9530826662731</v>
      </c>
    </row>
    <row r="4378" spans="11:13" x14ac:dyDescent="0.4">
      <c r="K4378" s="65">
        <v>4376</v>
      </c>
      <c r="L4378" s="102">
        <v>41.400000000000034</v>
      </c>
      <c r="M4378" s="100">
        <v>1611.0213641702755</v>
      </c>
    </row>
    <row r="4379" spans="11:13" x14ac:dyDescent="0.4">
      <c r="K4379" s="65">
        <v>4377</v>
      </c>
      <c r="L4379" s="102">
        <v>3.730349362740526E-14</v>
      </c>
      <c r="M4379" s="100">
        <v>1603.3352359852538</v>
      </c>
    </row>
    <row r="4380" spans="11:13" x14ac:dyDescent="0.4">
      <c r="K4380" s="65">
        <v>4378</v>
      </c>
      <c r="L4380" s="102">
        <v>-10.199999999999962</v>
      </c>
      <c r="M4380" s="100">
        <v>1601.4492245693423</v>
      </c>
    </row>
    <row r="4381" spans="11:13" x14ac:dyDescent="0.4">
      <c r="K4381" s="65">
        <v>4379</v>
      </c>
      <c r="L4381" s="102">
        <v>57.400000000000034</v>
      </c>
      <c r="M4381" s="100">
        <v>1613.5785292219261</v>
      </c>
    </row>
    <row r="4382" spans="11:13" x14ac:dyDescent="0.4">
      <c r="K4382" s="65">
        <v>4380</v>
      </c>
      <c r="L4382" s="102">
        <v>3.730349362740526E-14</v>
      </c>
      <c r="M4382" s="100">
        <v>1603.1350580465946</v>
      </c>
    </row>
    <row r="4383" spans="11:13" x14ac:dyDescent="0.4">
      <c r="K4383" s="65">
        <v>4381</v>
      </c>
      <c r="L4383" s="102">
        <v>-32.999999999999964</v>
      </c>
      <c r="M4383" s="100">
        <v>1597.1462476983152</v>
      </c>
    </row>
    <row r="4384" spans="11:13" x14ac:dyDescent="0.4">
      <c r="K4384" s="65">
        <v>4382</v>
      </c>
      <c r="L4384" s="102">
        <v>-34.199999999999967</v>
      </c>
      <c r="M4384" s="100">
        <v>1596.9173702121252</v>
      </c>
    </row>
    <row r="4385" spans="11:13" x14ac:dyDescent="0.4">
      <c r="K4385" s="65">
        <v>4383</v>
      </c>
      <c r="L4385" s="102">
        <v>3.730349362740526E-14</v>
      </c>
      <c r="M4385" s="100">
        <v>1603.0618659908525</v>
      </c>
    </row>
    <row r="4386" spans="11:13" x14ac:dyDescent="0.4">
      <c r="K4386" s="65">
        <v>4384</v>
      </c>
      <c r="L4386" s="102">
        <v>2.4000000000000372</v>
      </c>
      <c r="M4386" s="100">
        <v>1603.4454947949075</v>
      </c>
    </row>
    <row r="4387" spans="11:13" x14ac:dyDescent="0.4">
      <c r="K4387" s="65">
        <v>4385</v>
      </c>
      <c r="L4387" s="102">
        <v>48.100000000000037</v>
      </c>
      <c r="M4387" s="100">
        <v>1611.6208218261381</v>
      </c>
    </row>
    <row r="4388" spans="11:13" x14ac:dyDescent="0.4">
      <c r="K4388" s="65">
        <v>4386</v>
      </c>
      <c r="L4388" s="102">
        <v>3.730349362740526E-14</v>
      </c>
      <c r="M4388" s="100">
        <v>1602.8630968951813</v>
      </c>
    </row>
    <row r="4389" spans="11:13" x14ac:dyDescent="0.4">
      <c r="K4389" s="65">
        <v>4387</v>
      </c>
      <c r="L4389" s="102">
        <v>61.400000000000034</v>
      </c>
      <c r="M4389" s="100">
        <v>1613.8739183138102</v>
      </c>
    </row>
    <row r="4390" spans="11:13" x14ac:dyDescent="0.4">
      <c r="K4390" s="65">
        <v>4388</v>
      </c>
      <c r="L4390" s="102">
        <v>9.8000000000000345</v>
      </c>
      <c r="M4390" s="100">
        <v>1604.4786748039273</v>
      </c>
    </row>
    <row r="4391" spans="11:13" x14ac:dyDescent="0.4">
      <c r="K4391" s="65">
        <v>4389</v>
      </c>
      <c r="L4391" s="102">
        <v>3.3750779948604759E-14</v>
      </c>
      <c r="M4391" s="100">
        <v>1602.6638027551037</v>
      </c>
    </row>
    <row r="4392" spans="11:13" x14ac:dyDescent="0.4">
      <c r="K4392" s="65">
        <v>4390</v>
      </c>
      <c r="L4392" s="102">
        <v>-9.6999999999999655</v>
      </c>
      <c r="M4392" s="100">
        <v>1600.871819938573</v>
      </c>
    </row>
    <row r="4393" spans="11:13" x14ac:dyDescent="0.4">
      <c r="K4393" s="65">
        <v>4391</v>
      </c>
      <c r="L4393" s="102">
        <v>-49.799999999999969</v>
      </c>
      <c r="M4393" s="100">
        <v>1593.6185890189415</v>
      </c>
    </row>
    <row r="4394" spans="11:13" x14ac:dyDescent="0.4">
      <c r="K4394" s="65">
        <v>4392</v>
      </c>
      <c r="L4394" s="102">
        <v>3.0198066269804258E-14</v>
      </c>
      <c r="M4394" s="100">
        <v>1602.5908774848278</v>
      </c>
    </row>
    <row r="4395" spans="11:13" x14ac:dyDescent="0.4">
      <c r="K4395" s="65">
        <v>4393</v>
      </c>
      <c r="L4395" s="102">
        <v>-45.099999999999973</v>
      </c>
      <c r="M4395" s="100">
        <v>1594.4333322199188</v>
      </c>
    </row>
    <row r="4396" spans="11:13" x14ac:dyDescent="0.4">
      <c r="K4396" s="65">
        <v>4394</v>
      </c>
      <c r="L4396" s="102">
        <v>-54.199999999999974</v>
      </c>
      <c r="M4396" s="100">
        <v>1592.8047322265993</v>
      </c>
    </row>
    <row r="4397" spans="11:13" x14ac:dyDescent="0.4">
      <c r="K4397" s="65">
        <v>4395</v>
      </c>
      <c r="L4397" s="102">
        <v>3.0198066269804258E-14</v>
      </c>
      <c r="M4397" s="100">
        <v>1602.5799038332398</v>
      </c>
    </row>
    <row r="4398" spans="11:13" x14ac:dyDescent="0.4">
      <c r="K4398" s="65">
        <v>4396</v>
      </c>
      <c r="L4398" s="102">
        <v>-44.099999999999973</v>
      </c>
      <c r="M4398" s="100">
        <v>1594.6024244102402</v>
      </c>
    </row>
    <row r="4399" spans="11:13" x14ac:dyDescent="0.4">
      <c r="K4399" s="65">
        <v>4397</v>
      </c>
      <c r="L4399" s="102">
        <v>23.000000000000021</v>
      </c>
      <c r="M4399" s="100">
        <v>1606.6888098637787</v>
      </c>
    </row>
    <row r="4400" spans="11:13" x14ac:dyDescent="0.4">
      <c r="K4400" s="65">
        <v>4398</v>
      </c>
      <c r="L4400" s="102">
        <v>2.3092638912203256E-14</v>
      </c>
      <c r="M4400" s="100">
        <v>1602.4846770045961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D587-F12E-43A6-A1E4-126F2DC769F8}">
  <sheetPr codeName="Sheet28"/>
  <dimension ref="A1:R107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1074</v>
      </c>
      <c r="C2" s="121"/>
      <c r="E2" s="24" t="s">
        <v>66</v>
      </c>
      <c r="F2" s="10" t="s">
        <v>22</v>
      </c>
      <c r="G2" s="5">
        <v>2004</v>
      </c>
      <c r="H2" s="78">
        <f>IF(B$20=0,0,G2/B$20)</f>
        <v>0.68771448181194239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1209.9624060150377</v>
      </c>
      <c r="Q2" s="67">
        <v>1064</v>
      </c>
      <c r="R2" s="54">
        <v>1287400</v>
      </c>
    </row>
    <row r="3" spans="1:18" x14ac:dyDescent="0.4">
      <c r="A3" s="18" t="s">
        <v>8</v>
      </c>
      <c r="B3" s="122">
        <v>8641</v>
      </c>
      <c r="C3" s="123"/>
      <c r="E3" s="25" t="s">
        <v>72</v>
      </c>
      <c r="F3" s="22" t="s">
        <v>27</v>
      </c>
      <c r="G3" s="15">
        <v>1450</v>
      </c>
      <c r="H3" s="79">
        <f>IF(B$20=0,0,G3/B$20)</f>
        <v>0.49759780370624573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1350.1926782273604</v>
      </c>
      <c r="Q3" s="68">
        <v>1038</v>
      </c>
      <c r="R3" s="55">
        <v>1401500</v>
      </c>
    </row>
    <row r="4" spans="1:18" x14ac:dyDescent="0.4">
      <c r="A4" s="18" t="s">
        <v>6</v>
      </c>
      <c r="B4" s="124">
        <v>9074.1999999999989</v>
      </c>
      <c r="C4" s="125"/>
      <c r="E4" s="25" t="s">
        <v>64</v>
      </c>
      <c r="F4" s="22" t="s">
        <v>20</v>
      </c>
      <c r="G4" s="15">
        <v>1316</v>
      </c>
      <c r="H4" s="79">
        <f>IF(B$20=0,0,G4/B$20)</f>
        <v>0.45161290322580644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1069.0452261306532</v>
      </c>
      <c r="Q4" s="68">
        <v>995</v>
      </c>
      <c r="R4" s="55">
        <v>1063700</v>
      </c>
    </row>
    <row r="5" spans="1:18" x14ac:dyDescent="0.4">
      <c r="A5" s="18" t="s">
        <v>7</v>
      </c>
      <c r="B5" s="126">
        <f>IF(B$2=0,0,B$4/B$2)</f>
        <v>8.4489757914338917</v>
      </c>
      <c r="C5" s="127"/>
      <c r="E5" s="25" t="s">
        <v>154</v>
      </c>
      <c r="F5" s="22" t="s">
        <v>155</v>
      </c>
      <c r="G5" s="15">
        <v>889</v>
      </c>
      <c r="H5" s="79">
        <f>IF(B$20=0,0,G5/B$20)</f>
        <v>0.30507892930679481</v>
      </c>
      <c r="I5" s="49">
        <v>17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1442.8571428571429</v>
      </c>
      <c r="Q5" s="68">
        <v>917</v>
      </c>
      <c r="R5" s="55">
        <v>1323100</v>
      </c>
    </row>
    <row r="6" spans="1:18" x14ac:dyDescent="0.4">
      <c r="A6" s="18" t="s">
        <v>204</v>
      </c>
      <c r="B6" s="128">
        <v>1868.9450234555377</v>
      </c>
      <c r="C6" s="129"/>
      <c r="E6" s="25" t="s">
        <v>68</v>
      </c>
      <c r="F6" s="22" t="s">
        <v>12</v>
      </c>
      <c r="G6" s="15">
        <v>838</v>
      </c>
      <c r="H6" s="79">
        <f>IF(B$20=0,0,G6/B$20)</f>
        <v>0.28757721345229925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917.98561151079139</v>
      </c>
      <c r="Q6" s="68">
        <v>834</v>
      </c>
      <c r="R6" s="55">
        <v>765600</v>
      </c>
    </row>
    <row r="7" spans="1:18" x14ac:dyDescent="0.4">
      <c r="A7" s="18" t="s">
        <v>1</v>
      </c>
      <c r="B7" s="130">
        <f>IF(B$2=0,0,(B$8*1+B$9*2+B$10*3)/B$2)</f>
        <v>1.7979515828677839</v>
      </c>
      <c r="C7" s="131"/>
      <c r="E7" s="25" t="s">
        <v>67</v>
      </c>
      <c r="F7" s="22" t="s">
        <v>23</v>
      </c>
      <c r="G7" s="15">
        <v>761</v>
      </c>
      <c r="H7" s="79">
        <f>IF(B$20=0,0,G7/B$20)</f>
        <v>0.26115305422100205</v>
      </c>
      <c r="I7" s="49">
        <v>15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1319.7424892703862</v>
      </c>
      <c r="Q7" s="69">
        <v>699</v>
      </c>
      <c r="R7" s="56">
        <v>922500</v>
      </c>
    </row>
    <row r="8" spans="1:18" x14ac:dyDescent="0.4">
      <c r="A8" s="18" t="s">
        <v>2</v>
      </c>
      <c r="B8" s="15">
        <v>481</v>
      </c>
      <c r="C8" s="13">
        <f t="shared" ref="C8:C15" si="1">IF(B$2=0,0,B8/B$2)</f>
        <v>0.4478584729981378</v>
      </c>
      <c r="E8" s="25" t="s">
        <v>89</v>
      </c>
      <c r="F8" s="22" t="s">
        <v>44</v>
      </c>
      <c r="G8" s="15">
        <v>431</v>
      </c>
      <c r="H8" s="79">
        <f>IF(B$20=0,0,G8/B$20)</f>
        <v>0.14790665751544269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329</v>
      </c>
      <c r="C9" s="13">
        <f t="shared" si="1"/>
        <v>0.30633147113594039</v>
      </c>
      <c r="E9" s="25" t="s">
        <v>69</v>
      </c>
      <c r="F9" s="22" t="s">
        <v>24</v>
      </c>
      <c r="G9" s="15">
        <v>417</v>
      </c>
      <c r="H9" s="79">
        <f>IF(B$20=0,0,G9/B$20)</f>
        <v>0.1431022649279341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264</v>
      </c>
      <c r="C10" s="2">
        <f t="shared" si="1"/>
        <v>0.24581005586592178</v>
      </c>
      <c r="E10" s="25" t="s">
        <v>65</v>
      </c>
      <c r="F10" s="22" t="s">
        <v>21</v>
      </c>
      <c r="G10" s="15">
        <v>322</v>
      </c>
      <c r="H10" s="79">
        <f>IF(B$20=0,0,G10/B$20)</f>
        <v>0.11050102951269733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10.203514376996809</v>
      </c>
      <c r="Q10" s="67">
        <v>313</v>
      </c>
      <c r="R10" s="58">
        <v>3193.7000000000012</v>
      </c>
    </row>
    <row r="11" spans="1:18" x14ac:dyDescent="0.4">
      <c r="A11" s="19" t="s">
        <v>198</v>
      </c>
      <c r="B11" s="89">
        <f>IF(B8=0,0,C11/B8)</f>
        <v>38.397920997920991</v>
      </c>
      <c r="C11" s="90">
        <v>18469.399999999998</v>
      </c>
      <c r="E11" s="25" t="s">
        <v>70</v>
      </c>
      <c r="F11" s="22" t="s">
        <v>25</v>
      </c>
      <c r="G11" s="15">
        <v>237</v>
      </c>
      <c r="H11" s="79">
        <f>IF(B$20=0,0,G11/B$20)</f>
        <v>8.1331503088538093E-2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6.0075362318840577</v>
      </c>
      <c r="Q11" s="68">
        <v>345</v>
      </c>
      <c r="R11" s="59">
        <v>2072.6</v>
      </c>
    </row>
    <row r="12" spans="1:18" x14ac:dyDescent="0.4">
      <c r="A12" s="19" t="s">
        <v>199</v>
      </c>
      <c r="B12" s="89">
        <f>IF(B9=0,0,C12/B9)</f>
        <v>-0.41489361702127692</v>
      </c>
      <c r="C12" s="90">
        <v>-136.50000000000011</v>
      </c>
      <c r="E12" s="25" t="s">
        <v>86</v>
      </c>
      <c r="F12" s="22" t="s">
        <v>41</v>
      </c>
      <c r="G12" s="15">
        <v>191</v>
      </c>
      <c r="H12" s="79">
        <f>IF(B$20=0,0,G12/B$20)</f>
        <v>6.5545641729581328E-2</v>
      </c>
      <c r="I12" s="49">
        <v>7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9.1532687651331717</v>
      </c>
      <c r="Q12" s="69">
        <v>413</v>
      </c>
      <c r="R12" s="60">
        <v>3780.3</v>
      </c>
    </row>
    <row r="13" spans="1:18" x14ac:dyDescent="0.4">
      <c r="A13" s="19" t="s">
        <v>200</v>
      </c>
      <c r="B13" s="89">
        <f>IF(B10=0,0,C13/B10)</f>
        <v>-35.07083333333334</v>
      </c>
      <c r="C13" s="90">
        <v>-9258.7000000000025</v>
      </c>
      <c r="E13" s="25" t="s">
        <v>71</v>
      </c>
      <c r="F13" s="22" t="s">
        <v>26</v>
      </c>
      <c r="G13" s="15">
        <v>169</v>
      </c>
      <c r="H13" s="79">
        <f>IF(B$20=0,0,G13/B$20)</f>
        <v>5.7995881949210709E-2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0.97073134918879111</v>
      </c>
      <c r="C14" s="127"/>
      <c r="E14" s="25" t="s">
        <v>83</v>
      </c>
      <c r="F14" s="22" t="s">
        <v>38</v>
      </c>
      <c r="G14" s="15">
        <v>125</v>
      </c>
      <c r="H14" s="79">
        <f>IF(B$20=0,0,G14/B$20)</f>
        <v>4.2896362388469458E-2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80</v>
      </c>
      <c r="C15" s="14">
        <f t="shared" si="1"/>
        <v>7.4487895716946001E-2</v>
      </c>
      <c r="E15" s="25" t="s">
        <v>78</v>
      </c>
      <c r="F15" s="22" t="s">
        <v>33</v>
      </c>
      <c r="G15" s="15">
        <v>84</v>
      </c>
      <c r="H15" s="79">
        <f>IF(B$20=0,0,G15/B$20)</f>
        <v>2.8826355525051476E-2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2345</v>
      </c>
      <c r="C16" s="4">
        <f>IF(B$3=0,0,B16/B$3)</f>
        <v>0.27138062724221734</v>
      </c>
      <c r="E16" s="25" t="s">
        <v>150</v>
      </c>
      <c r="F16" s="22" t="s">
        <v>151</v>
      </c>
      <c r="G16" s="15">
        <v>68</v>
      </c>
      <c r="H16" s="79">
        <f>IF(B$20=0,0,G16/B$20)</f>
        <v>2.3335621139327384E-2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1674</v>
      </c>
      <c r="C17" s="13">
        <f>IF(B$3=0,0,B17/B$3)</f>
        <v>0.19372757782664043</v>
      </c>
      <c r="E17" s="25" t="s">
        <v>81</v>
      </c>
      <c r="F17" s="22" t="s">
        <v>36</v>
      </c>
      <c r="G17" s="15">
        <v>56</v>
      </c>
      <c r="H17" s="79">
        <f>IF(B$20=0,0,G17/B$20)</f>
        <v>1.9217570350034317E-2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1390</v>
      </c>
      <c r="C18" s="1">
        <f>IF(B$16=0,0,B18/B$16)</f>
        <v>0.59275053304904046</v>
      </c>
      <c r="E18" s="25" t="s">
        <v>91</v>
      </c>
      <c r="F18" s="22" t="s">
        <v>46</v>
      </c>
      <c r="G18" s="15">
        <v>45</v>
      </c>
      <c r="H18" s="79">
        <f>IF(B$20=0,0,G18/B$20)</f>
        <v>1.5442690459849005E-2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813</v>
      </c>
      <c r="C19" s="1">
        <f>IF(B$17=0,0,B19/B$17)</f>
        <v>0.48566308243727596</v>
      </c>
      <c r="E19" s="25" t="s">
        <v>79</v>
      </c>
      <c r="F19" s="22" t="s">
        <v>34</v>
      </c>
      <c r="G19" s="15">
        <v>36</v>
      </c>
      <c r="H19" s="79">
        <f>IF(B$20=0,0,G19/B$20)</f>
        <v>1.2354152367879203E-2</v>
      </c>
      <c r="I19" s="49">
        <v>12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2914</v>
      </c>
      <c r="C20" s="1">
        <f>IF(B$3=0,0,B20/B$3)</f>
        <v>0.33722948732785557</v>
      </c>
      <c r="E20" s="25" t="s">
        <v>92</v>
      </c>
      <c r="F20" s="22" t="s">
        <v>47</v>
      </c>
      <c r="G20" s="15">
        <v>23</v>
      </c>
      <c r="H20" s="79">
        <f>IF(B$20=0,0,G20/B$20)</f>
        <v>7.8929306794783809E-3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1233</v>
      </c>
      <c r="C21" s="13">
        <f>IF(B$3=0,0,B21/B$3)</f>
        <v>0.14269181807661149</v>
      </c>
      <c r="E21" s="25" t="s">
        <v>85</v>
      </c>
      <c r="F21" s="22" t="s">
        <v>40</v>
      </c>
      <c r="G21" s="15">
        <v>17</v>
      </c>
      <c r="H21" s="79">
        <f>IF(B$20=0,0,G21/B$20)</f>
        <v>5.8339052848318459E-3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1233</v>
      </c>
      <c r="C22" s="13">
        <f>IF(B$20=0,0,B22/B$20)</f>
        <v>0.42312971859986276</v>
      </c>
      <c r="E22" s="25" t="s">
        <v>75</v>
      </c>
      <c r="F22" s="22" t="s">
        <v>30</v>
      </c>
      <c r="G22" s="15">
        <v>16</v>
      </c>
      <c r="H22" s="79">
        <f>IF(B$20=0,0,G22/B$20)</f>
        <v>5.4907343857240904E-3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1681</v>
      </c>
      <c r="C23" s="13">
        <f>IF(B$20=0,0,B23/B$20)</f>
        <v>0.5768702814001373</v>
      </c>
      <c r="E23" s="25" t="s">
        <v>77</v>
      </c>
      <c r="F23" s="22" t="s">
        <v>32</v>
      </c>
      <c r="G23" s="15">
        <v>13</v>
      </c>
      <c r="H23" s="79">
        <f>IF(B$20=0,0,G23/B$20)</f>
        <v>4.4612216884008238E-3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1390</v>
      </c>
      <c r="C24" s="13">
        <f>IF(B$20=0,0,B24/B$20)</f>
        <v>0.47700754975978038</v>
      </c>
      <c r="E24" s="25" t="s">
        <v>73</v>
      </c>
      <c r="F24" s="22" t="s">
        <v>28</v>
      </c>
      <c r="G24" s="15">
        <v>12</v>
      </c>
      <c r="H24" s="79">
        <f>IF(B$20=0,0,G24/B$20)</f>
        <v>4.1180507892930682E-3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24.786363636363639</v>
      </c>
      <c r="Q24" s="68">
        <v>88</v>
      </c>
      <c r="R24" s="59">
        <v>2181.2000000000003</v>
      </c>
    </row>
    <row r="25" spans="1:18" x14ac:dyDescent="0.4">
      <c r="A25" s="18" t="s">
        <v>175</v>
      </c>
      <c r="B25" s="15">
        <v>813</v>
      </c>
      <c r="C25" s="13">
        <f>IF(B$20=0,0,B25/B$20)</f>
        <v>0.27899794097460534</v>
      </c>
      <c r="E25" s="25" t="s">
        <v>87</v>
      </c>
      <c r="F25" s="22" t="s">
        <v>42</v>
      </c>
      <c r="G25" s="15">
        <v>8</v>
      </c>
      <c r="H25" s="79">
        <f>IF(B$20=0,0,G25/B$20)</f>
        <v>2.7453671928620452E-3</v>
      </c>
      <c r="I25" s="49">
        <v>3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15.065586034912716</v>
      </c>
      <c r="Q25" s="68">
        <v>401</v>
      </c>
      <c r="R25" s="59">
        <v>6041.2999999999993</v>
      </c>
    </row>
    <row r="26" spans="1:18" x14ac:dyDescent="0.4">
      <c r="A26" s="18" t="s">
        <v>176</v>
      </c>
      <c r="B26" s="15">
        <v>711</v>
      </c>
      <c r="C26" s="13">
        <f>IF(B$20=0,0,B26/B$20)</f>
        <v>0.24399450926561428</v>
      </c>
      <c r="E26" s="25" t="s">
        <v>88</v>
      </c>
      <c r="F26" s="22" t="s">
        <v>43</v>
      </c>
      <c r="G26" s="15">
        <v>7</v>
      </c>
      <c r="H26" s="79">
        <f>IF(B$20=0,0,G26/B$20)</f>
        <v>2.4021962937542897E-3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14.907234042553194</v>
      </c>
      <c r="Q26" s="68">
        <v>235</v>
      </c>
      <c r="R26" s="59">
        <v>3503.2000000000007</v>
      </c>
    </row>
    <row r="27" spans="1:18" x14ac:dyDescent="0.4">
      <c r="A27" s="18" t="s">
        <v>5</v>
      </c>
      <c r="B27" s="7">
        <f>IF(B$20=0,0,C27/B$20)</f>
        <v>9133.2189430336311</v>
      </c>
      <c r="C27" s="3">
        <v>26614200</v>
      </c>
      <c r="E27" s="25" t="s">
        <v>90</v>
      </c>
      <c r="F27" s="22" t="s">
        <v>45</v>
      </c>
      <c r="G27" s="15">
        <v>7</v>
      </c>
      <c r="H27" s="79">
        <f>IF(B$20=0,0,G27/B$20)</f>
        <v>2.4021962937542897E-3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 x14ac:dyDescent="0.4">
      <c r="A28" s="19" t="s">
        <v>159</v>
      </c>
      <c r="B28" s="86">
        <f>IF($B$20-B$19=0,0,C28/($B$20-B$19))</f>
        <v>9535.554497858162</v>
      </c>
      <c r="C28" s="87">
        <v>20034200</v>
      </c>
      <c r="E28" s="25" t="s">
        <v>93</v>
      </c>
      <c r="F28" s="22" t="s">
        <v>48</v>
      </c>
      <c r="G28" s="15">
        <v>7</v>
      </c>
      <c r="H28" s="79">
        <f>IF(B$20=0,0,G28/B$20)</f>
        <v>2.4021962937542897E-3</v>
      </c>
      <c r="I28" s="49">
        <v>7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10.879182879377435</v>
      </c>
      <c r="Q28" s="68">
        <v>514</v>
      </c>
      <c r="R28" s="59">
        <v>5591.9000000000015</v>
      </c>
    </row>
    <row r="29" spans="1:18" x14ac:dyDescent="0.4">
      <c r="A29" s="19" t="s">
        <v>160</v>
      </c>
      <c r="B29" s="86">
        <f>IF(B$19=0,0,C29/B$19)</f>
        <v>8093.4809348093477</v>
      </c>
      <c r="C29" s="87">
        <v>6580000</v>
      </c>
      <c r="E29" s="25" t="s">
        <v>74</v>
      </c>
      <c r="F29" s="22" t="s">
        <v>29</v>
      </c>
      <c r="G29" s="15">
        <v>6</v>
      </c>
      <c r="H29" s="79">
        <f>IF(B$20=0,0,G29/B$20)</f>
        <v>2.0590253946465341E-3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-8261.4760746147604</v>
      </c>
      <c r="C30" s="87">
        <v>-10186400</v>
      </c>
      <c r="E30" s="25" t="s">
        <v>84</v>
      </c>
      <c r="F30" s="22" t="s">
        <v>39</v>
      </c>
      <c r="G30" s="15">
        <v>6</v>
      </c>
      <c r="H30" s="79">
        <f>IF(B$20=0,0,G30/B$20)</f>
        <v>2.0590253946465341E-3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5.783595505617976</v>
      </c>
      <c r="Q30" s="68">
        <v>445</v>
      </c>
      <c r="R30" s="59">
        <v>2573.6999999999994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1.7158544955387784E-3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187</v>
      </c>
      <c r="P31" s="74">
        <f>IF(Q31=0,0,R31/Q31)</f>
        <v>5.283333333333335</v>
      </c>
      <c r="Q31" s="68">
        <v>30</v>
      </c>
      <c r="R31" s="59">
        <v>158.50000000000006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1.3726835964310226E-3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3.4317089910775565E-4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3.4317089910775565E-4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7</v>
      </c>
      <c r="C35" s="14">
        <f>IF(B$3=0,0,B35/B$3)</f>
        <v>8.1009142460363381E-4</v>
      </c>
      <c r="E35" s="25" t="s">
        <v>98</v>
      </c>
      <c r="F35" s="22" t="s">
        <v>53</v>
      </c>
      <c r="G35" s="15">
        <v>1</v>
      </c>
      <c r="H35" s="79">
        <f>IF(B$20=0,0,G35/B$20)</f>
        <v>3.4317089910775565E-4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3.4317089910775565E-4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177</v>
      </c>
      <c r="C37" s="88">
        <f t="shared" ref="C37:C49" si="2">IF(B$20=0,0,B37/B$20)</f>
        <v>6.0741249142072753E-2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414</v>
      </c>
      <c r="C38" s="13">
        <f t="shared" si="2"/>
        <v>0.14207275223061083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524</v>
      </c>
      <c r="C39" s="13">
        <f t="shared" si="2"/>
        <v>0.17982155113246398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536</v>
      </c>
      <c r="C40" s="13">
        <f t="shared" si="2"/>
        <v>0.18393960192175704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420</v>
      </c>
      <c r="C41" s="13">
        <f t="shared" si="2"/>
        <v>0.14413177762525739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288</v>
      </c>
      <c r="C42" s="13">
        <f t="shared" si="2"/>
        <v>9.8833218943033624E-2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173</v>
      </c>
      <c r="C43" s="13">
        <f t="shared" si="2"/>
        <v>5.9368565545641731E-2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82</v>
      </c>
      <c r="C44" s="13">
        <f t="shared" si="2"/>
        <v>2.8140013726835965E-2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54</v>
      </c>
      <c r="C45" s="13">
        <f t="shared" si="2"/>
        <v>1.8531228551818806E-2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24</v>
      </c>
      <c r="C46" s="13">
        <f t="shared" si="2"/>
        <v>8.2361015785861365E-3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4.8043925875085793E-3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1.7158544955387784E-3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47</v>
      </c>
      <c r="C49" s="14">
        <f t="shared" si="2"/>
        <v>1.6129032258064516E-2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8185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2758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  <row r="1061" spans="11:13" x14ac:dyDescent="0.4">
      <c r="K1061" s="65">
        <v>1059</v>
      </c>
      <c r="L1061" s="102">
        <v>8835.8999999999978</v>
      </c>
      <c r="M1061" s="100">
        <v>1851.86222526438</v>
      </c>
    </row>
    <row r="1062" spans="11:13" x14ac:dyDescent="0.4">
      <c r="K1062" s="65">
        <v>1060</v>
      </c>
      <c r="L1062" s="102">
        <v>8911.2999999999993</v>
      </c>
      <c r="M1062" s="100">
        <v>1863.7610519127936</v>
      </c>
    </row>
    <row r="1063" spans="11:13" x14ac:dyDescent="0.4">
      <c r="K1063" s="65">
        <v>1061</v>
      </c>
      <c r="L1063" s="102">
        <v>8964.2999999999993</v>
      </c>
      <c r="M1063" s="100">
        <v>1871.5564856013168</v>
      </c>
    </row>
    <row r="1064" spans="11:13" x14ac:dyDescent="0.4">
      <c r="K1064" s="65">
        <v>1062</v>
      </c>
      <c r="L1064" s="102">
        <v>8998.1999999999989</v>
      </c>
      <c r="M1064" s="100">
        <v>1875.867146687709</v>
      </c>
    </row>
    <row r="1065" spans="11:13" x14ac:dyDescent="0.4">
      <c r="K1065" s="65">
        <v>1063</v>
      </c>
      <c r="L1065" s="102">
        <v>8967.3999999999978</v>
      </c>
      <c r="M1065" s="100">
        <v>1868.5059438075828</v>
      </c>
    </row>
    <row r="1066" spans="11:13" x14ac:dyDescent="0.4">
      <c r="K1066" s="65">
        <v>1064</v>
      </c>
      <c r="L1066" s="102">
        <v>9018.3999999999978</v>
      </c>
      <c r="M1066" s="100">
        <v>1875.9129081447372</v>
      </c>
    </row>
    <row r="1067" spans="11:13" x14ac:dyDescent="0.4">
      <c r="K1067" s="65">
        <v>1065</v>
      </c>
      <c r="L1067" s="102">
        <v>9047.3999999999978</v>
      </c>
      <c r="M1067" s="100">
        <v>1879.3154306958688</v>
      </c>
    </row>
    <row r="1068" spans="11:13" x14ac:dyDescent="0.4">
      <c r="K1068" s="65">
        <v>1066</v>
      </c>
      <c r="L1068" s="102">
        <v>9067.0999999999985</v>
      </c>
      <c r="M1068" s="100">
        <v>1881.0235381116936</v>
      </c>
    </row>
    <row r="1069" spans="11:13" x14ac:dyDescent="0.4">
      <c r="K1069" s="65">
        <v>1067</v>
      </c>
      <c r="L1069" s="102">
        <v>9074.2999999999993</v>
      </c>
      <c r="M1069" s="100">
        <v>1880.4653968830235</v>
      </c>
    </row>
    <row r="1070" spans="11:13" x14ac:dyDescent="0.4">
      <c r="K1070" s="65">
        <v>1068</v>
      </c>
      <c r="L1070" s="102">
        <v>9016.8999999999978</v>
      </c>
      <c r="M1070" s="100">
        <v>1868.4206045017254</v>
      </c>
    </row>
    <row r="1071" spans="11:13" x14ac:dyDescent="0.4">
      <c r="K1071" s="65">
        <v>1069</v>
      </c>
      <c r="L1071" s="102">
        <v>9051.0999999999985</v>
      </c>
      <c r="M1071" s="100">
        <v>1872.9360808747151</v>
      </c>
    </row>
    <row r="1072" spans="11:13" x14ac:dyDescent="0.4">
      <c r="K1072" s="65">
        <v>1070</v>
      </c>
      <c r="L1072" s="102">
        <v>9002.9999999999982</v>
      </c>
      <c r="M1072" s="100">
        <v>1862.6104643894669</v>
      </c>
    </row>
    <row r="1073" spans="11:13" x14ac:dyDescent="0.4">
      <c r="K1073" s="65">
        <v>1071</v>
      </c>
      <c r="L1073" s="102">
        <v>8993.1999999999989</v>
      </c>
      <c r="M1073" s="100">
        <v>1859.2468016031301</v>
      </c>
    </row>
    <row r="1074" spans="11:13" x14ac:dyDescent="0.4">
      <c r="K1074" s="65">
        <v>1072</v>
      </c>
      <c r="L1074" s="102">
        <v>9042.9999999999982</v>
      </c>
      <c r="M1074" s="100">
        <v>1866.6253207935113</v>
      </c>
    </row>
    <row r="1075" spans="11:13" x14ac:dyDescent="0.4">
      <c r="K1075" s="65">
        <v>1073</v>
      </c>
      <c r="L1075" s="102">
        <v>9097.1999999999989</v>
      </c>
      <c r="M1075" s="100">
        <v>1874.7575688687502</v>
      </c>
    </row>
    <row r="1076" spans="11:13" x14ac:dyDescent="0.4">
      <c r="K1076" s="65">
        <v>1074</v>
      </c>
      <c r="L1076" s="102">
        <v>9074.1999999999989</v>
      </c>
      <c r="M1076" s="100">
        <v>1868.9450234555377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8B1F-CE1C-40CE-953A-B1EA03A63218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7F328-7F96-4117-B2C1-62A4B082D49A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16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16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14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59D2-16EF-43F7-8CE1-0A4AD391345E}">
  <sheetPr codeName="Sheet32"/>
  <dimension ref="A1:R5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537</v>
      </c>
      <c r="C2" s="121"/>
      <c r="E2" s="24" t="s">
        <v>66</v>
      </c>
      <c r="F2" s="10" t="s">
        <v>22</v>
      </c>
      <c r="G2" s="5">
        <v>813</v>
      </c>
      <c r="H2" s="78">
        <f>IF(B$20=0,0,G2/B$20)</f>
        <v>0.69368600682593862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-929.26829268292681</v>
      </c>
      <c r="Q2" s="67">
        <v>533</v>
      </c>
      <c r="R2" s="54">
        <v>-495300</v>
      </c>
    </row>
    <row r="3" spans="1:18" x14ac:dyDescent="0.4">
      <c r="A3" s="18" t="s">
        <v>8</v>
      </c>
      <c r="B3" s="122">
        <v>4376</v>
      </c>
      <c r="C3" s="123"/>
      <c r="E3" s="25" t="s">
        <v>64</v>
      </c>
      <c r="F3" s="22" t="s">
        <v>20</v>
      </c>
      <c r="G3" s="15">
        <v>648</v>
      </c>
      <c r="H3" s="79">
        <f>IF(B$20=0,0,G3/B$20)</f>
        <v>0.55290102389078499</v>
      </c>
      <c r="I3" s="49">
        <v>9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-851.25240847784198</v>
      </c>
      <c r="Q3" s="68">
        <v>519</v>
      </c>
      <c r="R3" s="55">
        <v>-441800</v>
      </c>
    </row>
    <row r="4" spans="1:18" x14ac:dyDescent="0.4">
      <c r="A4" s="18" t="s">
        <v>6</v>
      </c>
      <c r="B4" s="124">
        <v>-2537.0000000000005</v>
      </c>
      <c r="C4" s="125"/>
      <c r="E4" s="25" t="s">
        <v>72</v>
      </c>
      <c r="F4" s="22" t="s">
        <v>27</v>
      </c>
      <c r="G4" s="15">
        <v>532</v>
      </c>
      <c r="H4" s="79">
        <f>IF(B$20=0,0,G4/B$20)</f>
        <v>0.4539249146757679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156.04838709677421</v>
      </c>
      <c r="Q4" s="68">
        <v>496</v>
      </c>
      <c r="R4" s="55">
        <v>77400</v>
      </c>
    </row>
    <row r="5" spans="1:18" x14ac:dyDescent="0.4">
      <c r="A5" s="18" t="s">
        <v>7</v>
      </c>
      <c r="B5" s="126">
        <f>IF(B$2=0,0,B$4/B$2)</f>
        <v>-4.7243947858473003</v>
      </c>
      <c r="C5" s="127"/>
      <c r="E5" s="25" t="s">
        <v>68</v>
      </c>
      <c r="F5" s="22" t="s">
        <v>12</v>
      </c>
      <c r="G5" s="15">
        <v>409</v>
      </c>
      <c r="H5" s="79">
        <f>IF(B$20=0,0,G5/B$20)</f>
        <v>0.34897610921501704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-773.74179431072207</v>
      </c>
      <c r="Q5" s="68">
        <v>457</v>
      </c>
      <c r="R5" s="55">
        <v>-353600</v>
      </c>
    </row>
    <row r="6" spans="1:18" x14ac:dyDescent="0.4">
      <c r="A6" s="18" t="s">
        <v>204</v>
      </c>
      <c r="B6" s="128">
        <v>1392.7601128886215</v>
      </c>
      <c r="C6" s="129"/>
      <c r="E6" s="25" t="s">
        <v>154</v>
      </c>
      <c r="F6" s="22" t="s">
        <v>155</v>
      </c>
      <c r="G6" s="15">
        <v>384</v>
      </c>
      <c r="H6" s="79">
        <f>IF(B$20=0,0,G6/B$20)</f>
        <v>0.32764505119453924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-749.03381642512079</v>
      </c>
      <c r="Q6" s="68">
        <v>414</v>
      </c>
      <c r="R6" s="55">
        <v>-310100</v>
      </c>
    </row>
    <row r="7" spans="1:18" x14ac:dyDescent="0.4">
      <c r="A7" s="18" t="s">
        <v>1</v>
      </c>
      <c r="B7" s="130">
        <f>IF(B$2=0,0,(B$8*1+B$9*2+B$10*3)/B$2)</f>
        <v>2.1191806331471135</v>
      </c>
      <c r="C7" s="131"/>
      <c r="E7" s="25" t="s">
        <v>67</v>
      </c>
      <c r="F7" s="22" t="s">
        <v>23</v>
      </c>
      <c r="G7" s="15">
        <v>359</v>
      </c>
      <c r="H7" s="79">
        <f>IF(B$20=0,0,G7/B$20)</f>
        <v>0.30631399317406144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-958.93854748603349</v>
      </c>
      <c r="Q7" s="69">
        <v>358</v>
      </c>
      <c r="R7" s="56">
        <v>-343300</v>
      </c>
    </row>
    <row r="8" spans="1:18" x14ac:dyDescent="0.4">
      <c r="A8" s="18" t="s">
        <v>2</v>
      </c>
      <c r="B8" s="15">
        <v>142</v>
      </c>
      <c r="C8" s="13">
        <f t="shared" ref="C8:C15" si="1">IF(B$2=0,0,B8/B$2)</f>
        <v>0.26443202979515829</v>
      </c>
      <c r="E8" s="25" t="s">
        <v>69</v>
      </c>
      <c r="F8" s="22" t="s">
        <v>24</v>
      </c>
      <c r="G8" s="15">
        <v>201</v>
      </c>
      <c r="H8" s="79">
        <f>IF(B$20=0,0,G8/B$20)</f>
        <v>0.17150170648464164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189</v>
      </c>
      <c r="C9" s="13">
        <f t="shared" si="1"/>
        <v>0.35195530726256985</v>
      </c>
      <c r="E9" s="25" t="s">
        <v>65</v>
      </c>
      <c r="F9" s="22" t="s">
        <v>21</v>
      </c>
      <c r="G9" s="15">
        <v>148</v>
      </c>
      <c r="H9" s="79">
        <f>IF(B$20=0,0,G9/B$20)</f>
        <v>0.12627986348122866</v>
      </c>
      <c r="I9" s="49">
        <v>6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206</v>
      </c>
      <c r="C10" s="2">
        <f t="shared" si="1"/>
        <v>0.38361266294227186</v>
      </c>
      <c r="E10" s="25" t="s">
        <v>89</v>
      </c>
      <c r="F10" s="22" t="s">
        <v>44</v>
      </c>
      <c r="G10" s="15">
        <v>143</v>
      </c>
      <c r="H10" s="79">
        <f>IF(B$20=0,0,G10/B$20)</f>
        <v>0.1220136518771331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-8.0764705882352956</v>
      </c>
      <c r="Q10" s="67">
        <v>204</v>
      </c>
      <c r="R10" s="58">
        <v>-1647.6000000000001</v>
      </c>
    </row>
    <row r="11" spans="1:18" x14ac:dyDescent="0.4">
      <c r="A11" s="19" t="s">
        <v>198</v>
      </c>
      <c r="B11" s="89">
        <f>IF(B8=0,0,C11/B8)</f>
        <v>36.347887323943667</v>
      </c>
      <c r="C11" s="90">
        <v>5161.4000000000005</v>
      </c>
      <c r="E11" s="25" t="s">
        <v>70</v>
      </c>
      <c r="F11" s="22" t="s">
        <v>25</v>
      </c>
      <c r="G11" s="15">
        <v>137</v>
      </c>
      <c r="H11" s="79">
        <f>IF(B$20=0,0,G11/B$20)</f>
        <v>0.11689419795221843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-4.7683615819209049</v>
      </c>
      <c r="Q11" s="68">
        <v>177</v>
      </c>
      <c r="R11" s="59">
        <v>-844.00000000000011</v>
      </c>
    </row>
    <row r="12" spans="1:18" x14ac:dyDescent="0.4">
      <c r="A12" s="19" t="s">
        <v>199</v>
      </c>
      <c r="B12" s="89">
        <f>IF(B9=0,0,C12/B9)</f>
        <v>-0.8825396825396824</v>
      </c>
      <c r="C12" s="90">
        <v>-166.79999999999998</v>
      </c>
      <c r="E12" s="25" t="s">
        <v>86</v>
      </c>
      <c r="F12" s="22" t="s">
        <v>41</v>
      </c>
      <c r="G12" s="15">
        <v>69</v>
      </c>
      <c r="H12" s="79">
        <f>IF(B$20=0,0,G12/B$20)</f>
        <v>5.8873720136518773E-2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-0.61548387096774193</v>
      </c>
      <c r="Q12" s="69">
        <v>155</v>
      </c>
      <c r="R12" s="60">
        <v>-95.4</v>
      </c>
    </row>
    <row r="13" spans="1:18" x14ac:dyDescent="0.4">
      <c r="A13" s="19" t="s">
        <v>200</v>
      </c>
      <c r="B13" s="89">
        <f>IF(B10=0,0,C13/B10)</f>
        <v>-36.561165048543685</v>
      </c>
      <c r="C13" s="90">
        <v>-7531.5999999999995</v>
      </c>
      <c r="E13" s="25" t="s">
        <v>83</v>
      </c>
      <c r="F13" s="22" t="s">
        <v>38</v>
      </c>
      <c r="G13" s="15">
        <v>48</v>
      </c>
      <c r="H13" s="79">
        <f>IF(B$20=0,0,G13/B$20)</f>
        <v>4.0955631399317405E-2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-0.36527246904656607</v>
      </c>
      <c r="C14" s="127"/>
      <c r="E14" s="25" t="s">
        <v>71</v>
      </c>
      <c r="F14" s="22" t="s">
        <v>26</v>
      </c>
      <c r="G14" s="15">
        <v>45</v>
      </c>
      <c r="H14" s="79">
        <f>IF(B$20=0,0,G14/B$20)</f>
        <v>3.839590443686007E-2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74</v>
      </c>
      <c r="C15" s="14">
        <f t="shared" si="1"/>
        <v>0.13780260707635009</v>
      </c>
      <c r="E15" s="25" t="s">
        <v>81</v>
      </c>
      <c r="F15" s="22" t="s">
        <v>36</v>
      </c>
      <c r="G15" s="15">
        <v>33</v>
      </c>
      <c r="H15" s="79">
        <f>IF(B$20=0,0,G15/B$20)</f>
        <v>2.8156996587030716E-2</v>
      </c>
      <c r="I15" s="49">
        <v>9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1162</v>
      </c>
      <c r="C16" s="4">
        <f>IF(B$3=0,0,B16/B$3)</f>
        <v>0.26553930530164532</v>
      </c>
      <c r="E16" s="25" t="s">
        <v>78</v>
      </c>
      <c r="F16" s="22" t="s">
        <v>33</v>
      </c>
      <c r="G16" s="15">
        <v>29</v>
      </c>
      <c r="H16" s="79">
        <f>IF(B$20=0,0,G16/B$20)</f>
        <v>2.4744027303754267E-2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714</v>
      </c>
      <c r="C17" s="13">
        <f>IF(B$3=0,0,B17/B$3)</f>
        <v>0.16316270566727606</v>
      </c>
      <c r="E17" s="25" t="s">
        <v>91</v>
      </c>
      <c r="F17" s="22" t="s">
        <v>46</v>
      </c>
      <c r="G17" s="15">
        <v>18</v>
      </c>
      <c r="H17" s="79">
        <f>IF(B$20=0,0,G17/B$20)</f>
        <v>1.5358361774744027E-2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663</v>
      </c>
      <c r="C18" s="1">
        <f>IF(B$16=0,0,B18/B$16)</f>
        <v>0.57056798623063687</v>
      </c>
      <c r="E18" s="25" t="s">
        <v>79</v>
      </c>
      <c r="F18" s="22" t="s">
        <v>34</v>
      </c>
      <c r="G18" s="15">
        <v>14</v>
      </c>
      <c r="H18" s="79">
        <f>IF(B$20=0,0,G18/B$20)</f>
        <v>1.1945392491467578E-2</v>
      </c>
      <c r="I18" s="49">
        <v>14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266</v>
      </c>
      <c r="C19" s="1">
        <f>IF(B$17=0,0,B19/B$17)</f>
        <v>0.37254901960784315</v>
      </c>
      <c r="E19" s="25" t="s">
        <v>150</v>
      </c>
      <c r="F19" s="22" t="s">
        <v>151</v>
      </c>
      <c r="G19" s="15">
        <v>13</v>
      </c>
      <c r="H19" s="79">
        <f>IF(B$20=0,0,G19/B$20)</f>
        <v>1.1092150170648464E-2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1172</v>
      </c>
      <c r="C20" s="1">
        <f>IF(B$3=0,0,B20/B$3)</f>
        <v>0.26782449725776963</v>
      </c>
      <c r="E20" s="25" t="s">
        <v>75</v>
      </c>
      <c r="F20" s="22" t="s">
        <v>30</v>
      </c>
      <c r="G20" s="15">
        <v>9</v>
      </c>
      <c r="H20" s="79">
        <f>IF(B$20=0,0,G20/B$20)</f>
        <v>7.6791808873720134E-3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794</v>
      </c>
      <c r="C21" s="13">
        <f>IF(B$3=0,0,B21/B$3)</f>
        <v>0.18144424131627057</v>
      </c>
      <c r="E21" s="25" t="s">
        <v>73</v>
      </c>
      <c r="F21" s="22" t="s">
        <v>28</v>
      </c>
      <c r="G21" s="15">
        <v>7</v>
      </c>
      <c r="H21" s="79">
        <f>IF(B$20=0,0,G21/B$20)</f>
        <v>5.9726962457337888E-3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547</v>
      </c>
      <c r="C22" s="13">
        <f>IF(B$20=0,0,B22/B$20)</f>
        <v>0.46672354948805461</v>
      </c>
      <c r="E22" s="25" t="s">
        <v>92</v>
      </c>
      <c r="F22" s="22" t="s">
        <v>47</v>
      </c>
      <c r="G22" s="15">
        <v>5</v>
      </c>
      <c r="H22" s="79">
        <f>IF(B$20=0,0,G22/B$20)</f>
        <v>4.2662116040955633E-3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625</v>
      </c>
      <c r="C23" s="13">
        <f>IF(B$20=0,0,B23/B$20)</f>
        <v>0.53327645051194539</v>
      </c>
      <c r="E23" s="25" t="s">
        <v>74</v>
      </c>
      <c r="F23" s="22" t="s">
        <v>29</v>
      </c>
      <c r="G23" s="15">
        <v>3</v>
      </c>
      <c r="H23" s="79">
        <f>IF(B$20=0,0,G23/B$20)</f>
        <v>2.5597269624573378E-3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663</v>
      </c>
      <c r="C24" s="13">
        <f>IF(B$20=0,0,B24/B$20)</f>
        <v>0.56569965870307171</v>
      </c>
      <c r="E24" s="25" t="s">
        <v>84</v>
      </c>
      <c r="F24" s="22" t="s">
        <v>39</v>
      </c>
      <c r="G24" s="15">
        <v>3</v>
      </c>
      <c r="H24" s="79">
        <f>IF(B$20=0,0,G24/B$20)</f>
        <v>2.5597269624573378E-3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266</v>
      </c>
      <c r="C25" s="13">
        <f>IF(B$20=0,0,B25/B$20)</f>
        <v>0.22696245733788395</v>
      </c>
      <c r="E25" s="25" t="s">
        <v>85</v>
      </c>
      <c r="F25" s="22" t="s">
        <v>40</v>
      </c>
      <c r="G25" s="15">
        <v>3</v>
      </c>
      <c r="H25" s="79">
        <f>IF(B$20=0,0,G25/B$20)</f>
        <v>2.5597269624573378E-3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243</v>
      </c>
      <c r="C26" s="13">
        <f>IF(B$20=0,0,B26/B$20)</f>
        <v>0.20733788395904437</v>
      </c>
      <c r="E26" s="25" t="s">
        <v>77</v>
      </c>
      <c r="F26" s="22" t="s">
        <v>32</v>
      </c>
      <c r="G26" s="15">
        <v>2</v>
      </c>
      <c r="H26" s="79">
        <f>IF(B$20=0,0,G26/B$20)</f>
        <v>1.7064846416382253E-3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-8.9091787439613501</v>
      </c>
      <c r="Q26" s="68">
        <v>207</v>
      </c>
      <c r="R26" s="59">
        <v>-1844.1999999999994</v>
      </c>
    </row>
    <row r="27" spans="1:18" x14ac:dyDescent="0.4">
      <c r="A27" s="18" t="s">
        <v>5</v>
      </c>
      <c r="B27" s="7">
        <f>IF(B$20=0,0,C27/B$20)</f>
        <v>9091.7235494880551</v>
      </c>
      <c r="C27" s="3">
        <v>10655500</v>
      </c>
      <c r="E27" s="25" t="s">
        <v>87</v>
      </c>
      <c r="F27" s="22" t="s">
        <v>42</v>
      </c>
      <c r="G27" s="15">
        <v>2</v>
      </c>
      <c r="H27" s="79">
        <f>IF(B$20=0,0,G27/B$20)</f>
        <v>1.7064846416382253E-3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-15.065586034912716</v>
      </c>
      <c r="Q27" s="68">
        <v>401</v>
      </c>
      <c r="R27" s="59">
        <v>-6041.2999999999993</v>
      </c>
    </row>
    <row r="28" spans="1:18" x14ac:dyDescent="0.4">
      <c r="A28" s="19" t="s">
        <v>159</v>
      </c>
      <c r="B28" s="86">
        <f>IF($B$20-B$19=0,0,C28/($B$20-B$19))</f>
        <v>9591.6114790286974</v>
      </c>
      <c r="C28" s="87">
        <v>8690000</v>
      </c>
      <c r="E28" s="25" t="s">
        <v>88</v>
      </c>
      <c r="F28" s="22" t="s">
        <v>43</v>
      </c>
      <c r="G28" s="15">
        <v>2</v>
      </c>
      <c r="H28" s="79">
        <f>IF(B$20=0,0,G28/B$20)</f>
        <v>1.7064846416382253E-3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7389.0977443609027</v>
      </c>
      <c r="C29" s="87">
        <v>1965500</v>
      </c>
      <c r="E29" s="25" t="s">
        <v>80</v>
      </c>
      <c r="F29" s="22" t="s">
        <v>35</v>
      </c>
      <c r="G29" s="15">
        <v>1</v>
      </c>
      <c r="H29" s="79">
        <f>IF(B$20=0,0,G29/B$20)</f>
        <v>8.5324232081911264E-4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-8272.7959697733004</v>
      </c>
      <c r="C30" s="87">
        <v>-6568600</v>
      </c>
      <c r="E30" s="25" t="s">
        <v>90</v>
      </c>
      <c r="F30" s="22" t="s">
        <v>45</v>
      </c>
      <c r="G30" s="15">
        <v>1</v>
      </c>
      <c r="H30" s="79">
        <f>IF(B$20=0,0,G30/B$20)</f>
        <v>8.5324232081911264E-4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8.5324232081911264E-4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8.5324232081911264E-4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3.6563071297989031E-3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5.4607508532423209E-2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151</v>
      </c>
      <c r="C38" s="13">
        <f t="shared" si="2"/>
        <v>0.12883959044368601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215</v>
      </c>
      <c r="C39" s="13">
        <f t="shared" si="2"/>
        <v>0.18344709897610922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210</v>
      </c>
      <c r="C40" s="13">
        <f t="shared" si="2"/>
        <v>0.17918088737201365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182</v>
      </c>
      <c r="C41" s="13">
        <f t="shared" si="2"/>
        <v>0.1552901023890785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132</v>
      </c>
      <c r="C42" s="13">
        <f t="shared" si="2"/>
        <v>0.11262798634812286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75</v>
      </c>
      <c r="C43" s="13">
        <f t="shared" si="2"/>
        <v>6.3993174061433442E-2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3.0716723549488054E-2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18</v>
      </c>
      <c r="C45" s="13">
        <f t="shared" si="2"/>
        <v>1.5358361774744027E-2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7.6791808873720134E-3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3.4129692832764505E-3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4.2662116040955633E-3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8.5324232081911266E-3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4115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1111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1374.9429952772505</v>
      </c>
    </row>
    <row r="525" spans="11:13" x14ac:dyDescent="0.4">
      <c r="K525" s="65">
        <v>523</v>
      </c>
      <c r="L525" s="102">
        <v>-2588.9</v>
      </c>
      <c r="M525" s="100">
        <v>1366.375337305587</v>
      </c>
    </row>
    <row r="526" spans="11:13" x14ac:dyDescent="0.4">
      <c r="K526" s="65">
        <v>524</v>
      </c>
      <c r="L526" s="102">
        <v>-2601.4</v>
      </c>
      <c r="M526" s="100">
        <v>1365.3650852817534</v>
      </c>
    </row>
    <row r="527" spans="11:13" x14ac:dyDescent="0.4">
      <c r="K527" s="65">
        <v>525</v>
      </c>
      <c r="L527" s="102">
        <v>-2589.3000000000002</v>
      </c>
      <c r="M527" s="100">
        <v>1368.7888947700628</v>
      </c>
    </row>
    <row r="528" spans="11:13" x14ac:dyDescent="0.4">
      <c r="K528" s="65">
        <v>526</v>
      </c>
      <c r="L528" s="102">
        <v>-2591.1000000000004</v>
      </c>
      <c r="M528" s="100">
        <v>1369.6901614014425</v>
      </c>
    </row>
    <row r="529" spans="11:13" x14ac:dyDescent="0.4">
      <c r="K529" s="65">
        <v>527</v>
      </c>
      <c r="L529" s="102">
        <v>-2646.6000000000004</v>
      </c>
      <c r="M529" s="100">
        <v>1360.9200204330339</v>
      </c>
    </row>
    <row r="530" spans="11:13" x14ac:dyDescent="0.4">
      <c r="K530" s="65">
        <v>528</v>
      </c>
      <c r="L530" s="102">
        <v>-2643.1000000000004</v>
      </c>
      <c r="M530" s="100">
        <v>1362.8225003104358</v>
      </c>
    </row>
    <row r="531" spans="11:13" x14ac:dyDescent="0.4">
      <c r="K531" s="65">
        <v>529</v>
      </c>
      <c r="L531" s="102">
        <v>-2602.5000000000005</v>
      </c>
      <c r="M531" s="100">
        <v>1371.3915653085733</v>
      </c>
    </row>
    <row r="532" spans="11:13" x14ac:dyDescent="0.4">
      <c r="K532" s="65">
        <v>530</v>
      </c>
      <c r="L532" s="102">
        <v>-2568.3000000000002</v>
      </c>
      <c r="M532" s="100">
        <v>1378.7512159167218</v>
      </c>
    </row>
    <row r="533" spans="11:13" x14ac:dyDescent="0.4">
      <c r="K533" s="65">
        <v>531</v>
      </c>
      <c r="L533" s="102">
        <v>-2500.7000000000003</v>
      </c>
      <c r="M533" s="100">
        <v>1392.2167086212214</v>
      </c>
    </row>
    <row r="534" spans="11:13" x14ac:dyDescent="0.4">
      <c r="K534" s="65">
        <v>532</v>
      </c>
      <c r="L534" s="102">
        <v>-2501.9</v>
      </c>
      <c r="M534" s="100">
        <v>1393.217408369494</v>
      </c>
    </row>
    <row r="535" spans="11:13" x14ac:dyDescent="0.4">
      <c r="K535" s="65">
        <v>533</v>
      </c>
      <c r="L535" s="102">
        <v>-2499.5000000000005</v>
      </c>
      <c r="M535" s="100">
        <v>1394.860103919277</v>
      </c>
    </row>
    <row r="536" spans="11:13" x14ac:dyDescent="0.4">
      <c r="K536" s="65">
        <v>534</v>
      </c>
      <c r="L536" s="102">
        <v>-2438.1000000000004</v>
      </c>
      <c r="M536" s="100">
        <v>1407.1189432957613</v>
      </c>
    </row>
    <row r="537" spans="11:13" x14ac:dyDescent="0.4">
      <c r="K537" s="65">
        <v>535</v>
      </c>
      <c r="L537" s="102">
        <v>-2447.8000000000002</v>
      </c>
      <c r="M537" s="100">
        <v>1406.5002296359867</v>
      </c>
    </row>
    <row r="538" spans="11:13" x14ac:dyDescent="0.4">
      <c r="K538" s="65">
        <v>536</v>
      </c>
      <c r="L538" s="102">
        <v>-2492.9</v>
      </c>
      <c r="M538" s="100">
        <v>1399.5192282581706</v>
      </c>
    </row>
    <row r="539" spans="11:13" x14ac:dyDescent="0.4">
      <c r="K539" s="65">
        <v>537</v>
      </c>
      <c r="L539" s="102">
        <v>-2537.0000000000005</v>
      </c>
      <c r="M539" s="100">
        <v>1392.7601128886215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77B5-C6A4-40D5-AF7D-22364B7262DB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F580-0110-4500-862C-FD75D24869ED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AFB3B-2EAF-43C8-8993-8C1F45C16731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6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5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0AB31-429C-4A70-AFCA-E3C9A9C8A908}">
  <sheetPr codeName="Sheet36"/>
  <dimension ref="A1:R70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700</v>
      </c>
      <c r="C2" s="121"/>
      <c r="E2" s="24" t="s">
        <v>66</v>
      </c>
      <c r="F2" s="10" t="s">
        <v>22</v>
      </c>
      <c r="G2" s="5">
        <v>1307</v>
      </c>
      <c r="H2" s="78">
        <f>IF(B$20=0,0,G2/B$20)</f>
        <v>0.75856065002901918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-628.65412445730828</v>
      </c>
      <c r="Q2" s="67">
        <v>691</v>
      </c>
      <c r="R2" s="54">
        <v>-434400</v>
      </c>
    </row>
    <row r="3" spans="1:18" x14ac:dyDescent="0.4">
      <c r="A3" s="18" t="s">
        <v>8</v>
      </c>
      <c r="B3" s="122">
        <v>5704</v>
      </c>
      <c r="C3" s="123"/>
      <c r="E3" s="25" t="s">
        <v>72</v>
      </c>
      <c r="F3" s="22" t="s">
        <v>27</v>
      </c>
      <c r="G3" s="15">
        <v>894</v>
      </c>
      <c r="H3" s="79">
        <f>IF(B$20=0,0,G3/B$20)</f>
        <v>0.51886244921648284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-152.3031203566122</v>
      </c>
      <c r="Q3" s="68">
        <v>673</v>
      </c>
      <c r="R3" s="55">
        <v>-102500</v>
      </c>
    </row>
    <row r="4" spans="1:18" x14ac:dyDescent="0.4">
      <c r="A4" s="18" t="s">
        <v>6</v>
      </c>
      <c r="B4" s="124">
        <v>-1363.8000000000006</v>
      </c>
      <c r="C4" s="125"/>
      <c r="E4" s="25" t="s">
        <v>64</v>
      </c>
      <c r="F4" s="22" t="s">
        <v>20</v>
      </c>
      <c r="G4" s="15">
        <v>711</v>
      </c>
      <c r="H4" s="79">
        <f>IF(B$20=0,0,G4/B$20)</f>
        <v>0.4126523505513639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172.45696400625977</v>
      </c>
      <c r="Q4" s="68">
        <v>639</v>
      </c>
      <c r="R4" s="55">
        <v>110200</v>
      </c>
    </row>
    <row r="5" spans="1:18" x14ac:dyDescent="0.4">
      <c r="A5" s="18" t="s">
        <v>7</v>
      </c>
      <c r="B5" s="126">
        <f>IF(B$2=0,0,B$4/B$2)</f>
        <v>-1.9482857142857153</v>
      </c>
      <c r="C5" s="127"/>
      <c r="E5" s="25" t="s">
        <v>154</v>
      </c>
      <c r="F5" s="22" t="s">
        <v>155</v>
      </c>
      <c r="G5" s="15">
        <v>600</v>
      </c>
      <c r="H5" s="79">
        <f>IF(B$20=0,0,G5/B$20)</f>
        <v>0.34822983168891469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-604.3624161073825</v>
      </c>
      <c r="Q5" s="68">
        <v>596</v>
      </c>
      <c r="R5" s="55">
        <v>-360200</v>
      </c>
    </row>
    <row r="6" spans="1:18" x14ac:dyDescent="0.4">
      <c r="A6" s="18" t="s">
        <v>204</v>
      </c>
      <c r="B6" s="128">
        <v>1524.3449836312868</v>
      </c>
      <c r="C6" s="129"/>
      <c r="E6" s="25" t="s">
        <v>68</v>
      </c>
      <c r="F6" s="22" t="s">
        <v>12</v>
      </c>
      <c r="G6" s="15">
        <v>498</v>
      </c>
      <c r="H6" s="79">
        <f>IF(B$20=0,0,G6/B$20)</f>
        <v>0.28903076030179919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-120.55555555555556</v>
      </c>
      <c r="Q6" s="68">
        <v>540</v>
      </c>
      <c r="R6" s="55">
        <v>-65100</v>
      </c>
    </row>
    <row r="7" spans="1:18" x14ac:dyDescent="0.4">
      <c r="A7" s="18" t="s">
        <v>1</v>
      </c>
      <c r="B7" s="130">
        <f>IF(B$2=0,0,(B$8*1+B$9*2+B$10*3)/B$2)</f>
        <v>2.0142857142857142</v>
      </c>
      <c r="C7" s="131"/>
      <c r="E7" s="25" t="s">
        <v>67</v>
      </c>
      <c r="F7" s="22" t="s">
        <v>23</v>
      </c>
      <c r="G7" s="15">
        <v>384</v>
      </c>
      <c r="H7" s="79">
        <f>IF(B$20=0,0,G7/B$20)</f>
        <v>0.2228670922809054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-195.84245076586433</v>
      </c>
      <c r="Q7" s="69">
        <v>457</v>
      </c>
      <c r="R7" s="56">
        <v>-89500</v>
      </c>
    </row>
    <row r="8" spans="1:18" x14ac:dyDescent="0.4">
      <c r="A8" s="18" t="s">
        <v>2</v>
      </c>
      <c r="B8" s="15">
        <v>226</v>
      </c>
      <c r="C8" s="13">
        <f t="shared" ref="C8:C15" si="1">IF(B$2=0,0,B8/B$2)</f>
        <v>0.32285714285714284</v>
      </c>
      <c r="E8" s="25" t="s">
        <v>69</v>
      </c>
      <c r="F8" s="22" t="s">
        <v>24</v>
      </c>
      <c r="G8" s="15">
        <v>225</v>
      </c>
      <c r="H8" s="79">
        <f>IF(B$20=0,0,G8/B$20)</f>
        <v>0.130586186883343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238</v>
      </c>
      <c r="C9" s="13">
        <f t="shared" si="1"/>
        <v>0.34</v>
      </c>
      <c r="E9" s="25" t="s">
        <v>89</v>
      </c>
      <c r="F9" s="22" t="s">
        <v>44</v>
      </c>
      <c r="G9" s="15">
        <v>211</v>
      </c>
      <c r="H9" s="79">
        <f>IF(B$20=0,0,G9/B$20)</f>
        <v>0.122460824143935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236</v>
      </c>
      <c r="C10" s="2">
        <f t="shared" si="1"/>
        <v>0.33714285714285713</v>
      </c>
      <c r="E10" s="25" t="s">
        <v>70</v>
      </c>
      <c r="F10" s="22" t="s">
        <v>25</v>
      </c>
      <c r="G10" s="15">
        <v>194</v>
      </c>
      <c r="H10" s="79">
        <f>IF(B$20=0,0,G10/B$20)</f>
        <v>0.11259431224608242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-2.5714912280701743</v>
      </c>
      <c r="Q10" s="67">
        <v>228</v>
      </c>
      <c r="R10" s="58">
        <v>-586.29999999999973</v>
      </c>
    </row>
    <row r="11" spans="1:18" x14ac:dyDescent="0.4">
      <c r="A11" s="19" t="s">
        <v>198</v>
      </c>
      <c r="B11" s="89">
        <f>IF(B8=0,0,C11/B8)</f>
        <v>36.472123893805311</v>
      </c>
      <c r="C11" s="90">
        <v>8242.7000000000007</v>
      </c>
      <c r="E11" s="25" t="s">
        <v>65</v>
      </c>
      <c r="F11" s="22" t="s">
        <v>21</v>
      </c>
      <c r="G11" s="15">
        <v>148</v>
      </c>
      <c r="H11" s="79">
        <f>IF(B$20=0,0,G11/B$20)</f>
        <v>8.5896691816598952E-2</v>
      </c>
      <c r="I11" s="49">
        <v>21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-1.2698275862068964</v>
      </c>
      <c r="Q11" s="68">
        <v>232</v>
      </c>
      <c r="R11" s="59">
        <v>-294.59999999999997</v>
      </c>
    </row>
    <row r="12" spans="1:18" x14ac:dyDescent="0.4">
      <c r="A12" s="19" t="s">
        <v>199</v>
      </c>
      <c r="B12" s="89">
        <f>IF(B9=0,0,C12/B9)</f>
        <v>-1.7743697478991598</v>
      </c>
      <c r="C12" s="90">
        <v>-422.3</v>
      </c>
      <c r="E12" s="25" t="s">
        <v>71</v>
      </c>
      <c r="F12" s="22" t="s">
        <v>26</v>
      </c>
      <c r="G12" s="15">
        <v>142</v>
      </c>
      <c r="H12" s="79">
        <f>IF(B$20=0,0,G12/B$20)</f>
        <v>8.2414393499709804E-2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-2.1747899159663864</v>
      </c>
      <c r="Q12" s="69">
        <v>238</v>
      </c>
      <c r="R12" s="60">
        <v>-517.59999999999991</v>
      </c>
    </row>
    <row r="13" spans="1:18" x14ac:dyDescent="0.4">
      <c r="A13" s="19" t="s">
        <v>200</v>
      </c>
      <c r="B13" s="89">
        <f>IF(B10=0,0,C13/B10)</f>
        <v>-38.916101694915262</v>
      </c>
      <c r="C13" s="90">
        <v>-9184.2000000000025</v>
      </c>
      <c r="E13" s="25" t="s">
        <v>86</v>
      </c>
      <c r="F13" s="22" t="s">
        <v>41</v>
      </c>
      <c r="G13" s="15">
        <v>83</v>
      </c>
      <c r="H13" s="79">
        <f>IF(B$20=0,0,G13/B$20)</f>
        <v>4.8171793383633199E-2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-1.4061158496697033</v>
      </c>
      <c r="C14" s="127"/>
      <c r="E14" s="25" t="s">
        <v>83</v>
      </c>
      <c r="F14" s="22" t="s">
        <v>38</v>
      </c>
      <c r="G14" s="15">
        <v>72</v>
      </c>
      <c r="H14" s="79">
        <f>IF(B$20=0,0,G14/B$20)</f>
        <v>4.1787579802669762E-2</v>
      </c>
      <c r="I14" s="49">
        <v>12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0.11</v>
      </c>
      <c r="E15" s="25" t="s">
        <v>78</v>
      </c>
      <c r="F15" s="22" t="s">
        <v>33</v>
      </c>
      <c r="G15" s="15">
        <v>63</v>
      </c>
      <c r="H15" s="79">
        <f>IF(B$20=0,0,G15/B$20)</f>
        <v>3.6564132327336039E-2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1324</v>
      </c>
      <c r="C16" s="4">
        <f>IF(B$3=0,0,B16/B$3)</f>
        <v>0.23211781206171109</v>
      </c>
      <c r="E16" s="25" t="s">
        <v>81</v>
      </c>
      <c r="F16" s="22" t="s">
        <v>36</v>
      </c>
      <c r="G16" s="15">
        <v>49</v>
      </c>
      <c r="H16" s="79">
        <f>IF(B$20=0,0,G16/B$20)</f>
        <v>2.8438769587928032E-2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1351</v>
      </c>
      <c r="C17" s="13">
        <f>IF(B$3=0,0,B17/B$3)</f>
        <v>0.23685133239831696</v>
      </c>
      <c r="E17" s="25" t="s">
        <v>91</v>
      </c>
      <c r="F17" s="22" t="s">
        <v>46</v>
      </c>
      <c r="G17" s="15">
        <v>28</v>
      </c>
      <c r="H17" s="79">
        <f>IF(B$20=0,0,G17/B$20)</f>
        <v>1.6250725478816019E-2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723</v>
      </c>
      <c r="C18" s="1">
        <f>IF(B$16=0,0,B18/B$16)</f>
        <v>0.54607250755287007</v>
      </c>
      <c r="E18" s="25" t="s">
        <v>79</v>
      </c>
      <c r="F18" s="22" t="s">
        <v>34</v>
      </c>
      <c r="G18" s="15">
        <v>21</v>
      </c>
      <c r="H18" s="79">
        <f>IF(B$20=0,0,G18/B$20)</f>
        <v>1.2188044109112013E-2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519</v>
      </c>
      <c r="C19" s="1">
        <f>IF(B$17=0,0,B19/B$17)</f>
        <v>0.38415988156920799</v>
      </c>
      <c r="E19" s="25" t="s">
        <v>73</v>
      </c>
      <c r="F19" s="22" t="s">
        <v>28</v>
      </c>
      <c r="G19" s="15">
        <v>11</v>
      </c>
      <c r="H19" s="79">
        <f>IF(B$20=0,0,G19/B$20)</f>
        <v>6.3842135809634359E-3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1723</v>
      </c>
      <c r="C20" s="1">
        <f>IF(B$3=0,0,B20/B$3)</f>
        <v>0.3020687237026648</v>
      </c>
      <c r="E20" s="25" t="s">
        <v>150</v>
      </c>
      <c r="F20" s="22" t="s">
        <v>151</v>
      </c>
      <c r="G20" s="15">
        <v>11</v>
      </c>
      <c r="H20" s="79">
        <f>IF(B$20=0,0,G20/B$20)</f>
        <v>6.3842135809634359E-3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8.9091787439613501</v>
      </c>
      <c r="Q20" s="68">
        <v>207</v>
      </c>
      <c r="R20" s="59">
        <v>1844.1999999999994</v>
      </c>
    </row>
    <row r="21" spans="1:18" x14ac:dyDescent="0.4">
      <c r="A21" s="18" t="s">
        <v>13</v>
      </c>
      <c r="B21" s="15">
        <v>930</v>
      </c>
      <c r="C21" s="13">
        <f>IF(B$3=0,0,B21/B$3)</f>
        <v>0.16304347826086957</v>
      </c>
      <c r="E21" s="25" t="s">
        <v>74</v>
      </c>
      <c r="F21" s="22" t="s">
        <v>29</v>
      </c>
      <c r="G21" s="15">
        <v>9</v>
      </c>
      <c r="H21" s="79">
        <f>IF(B$20=0,0,G21/B$20)</f>
        <v>5.2234474753337203E-3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725</v>
      </c>
      <c r="C22" s="13">
        <f>IF(B$20=0,0,B22/B$20)</f>
        <v>0.4207777132907719</v>
      </c>
      <c r="E22" s="25" t="s">
        <v>77</v>
      </c>
      <c r="F22" s="22" t="s">
        <v>32</v>
      </c>
      <c r="G22" s="15">
        <v>9</v>
      </c>
      <c r="H22" s="79">
        <f>IF(B$20=0,0,G22/B$20)</f>
        <v>5.2234474753337203E-3</v>
      </c>
      <c r="I22" s="49">
        <v>6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998</v>
      </c>
      <c r="C23" s="13">
        <f>IF(B$20=0,0,B23/B$20)</f>
        <v>0.57922228670922804</v>
      </c>
      <c r="E23" s="25" t="s">
        <v>75</v>
      </c>
      <c r="F23" s="22" t="s">
        <v>30</v>
      </c>
      <c r="G23" s="15">
        <v>7</v>
      </c>
      <c r="H23" s="79">
        <f>IF(B$20=0,0,G23/B$20)</f>
        <v>4.0626813697040047E-3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723</v>
      </c>
      <c r="C24" s="13">
        <f>IF(B$20=0,0,B24/B$20)</f>
        <v>0.4196169471851422</v>
      </c>
      <c r="E24" s="25" t="s">
        <v>92</v>
      </c>
      <c r="F24" s="22" t="s">
        <v>47</v>
      </c>
      <c r="G24" s="15">
        <v>7</v>
      </c>
      <c r="H24" s="79">
        <f>IF(B$20=0,0,G24/B$20)</f>
        <v>4.0626813697040047E-3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-2.3126050420168065</v>
      </c>
      <c r="Q24" s="68">
        <v>238</v>
      </c>
      <c r="R24" s="59">
        <v>-550.4</v>
      </c>
    </row>
    <row r="25" spans="1:18" x14ac:dyDescent="0.4">
      <c r="A25" s="18" t="s">
        <v>175</v>
      </c>
      <c r="B25" s="15">
        <v>519</v>
      </c>
      <c r="C25" s="13">
        <f>IF(B$20=0,0,B25/B$20)</f>
        <v>0.3012188044109112</v>
      </c>
      <c r="E25" s="25" t="s">
        <v>84</v>
      </c>
      <c r="F25" s="22" t="s">
        <v>39</v>
      </c>
      <c r="G25" s="15">
        <v>4</v>
      </c>
      <c r="H25" s="79">
        <f>IF(B$20=0,0,G25/B$20)</f>
        <v>2.3215322112594312E-3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481</v>
      </c>
      <c r="C26" s="13">
        <f>IF(B$20=0,0,B26/B$20)</f>
        <v>0.2791642484039466</v>
      </c>
      <c r="E26" s="25" t="s">
        <v>90</v>
      </c>
      <c r="F26" s="22" t="s">
        <v>45</v>
      </c>
      <c r="G26" s="15">
        <v>4</v>
      </c>
      <c r="H26" s="79">
        <f>IF(B$20=0,0,G26/B$20)</f>
        <v>2.3215322112594312E-3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8328.0905397562383</v>
      </c>
      <c r="C27" s="3">
        <v>14349300</v>
      </c>
      <c r="E27" s="25" t="s">
        <v>93</v>
      </c>
      <c r="F27" s="22" t="s">
        <v>48</v>
      </c>
      <c r="G27" s="15">
        <v>4</v>
      </c>
      <c r="H27" s="79">
        <f>IF(B$20=0,0,G27/B$20)</f>
        <v>2.3215322112594312E-3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8956.3122923588035</v>
      </c>
      <c r="C28" s="87">
        <v>10783400</v>
      </c>
      <c r="E28" s="25" t="s">
        <v>87</v>
      </c>
      <c r="F28" s="22" t="s">
        <v>42</v>
      </c>
      <c r="G28" s="15">
        <v>3</v>
      </c>
      <c r="H28" s="79">
        <f>IF(B$20=0,0,G28/B$20)</f>
        <v>1.7411491584445734E-3</v>
      </c>
      <c r="I28" s="49">
        <v>6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-10.879182879377439</v>
      </c>
      <c r="Q28" s="68">
        <v>514</v>
      </c>
      <c r="R28" s="59">
        <v>-5591.9000000000033</v>
      </c>
    </row>
    <row r="29" spans="1:18" x14ac:dyDescent="0.4">
      <c r="A29" s="19" t="s">
        <v>160</v>
      </c>
      <c r="B29" s="86">
        <f>IF(B$19=0,0,C29/B$19)</f>
        <v>6870.712909441233</v>
      </c>
      <c r="C29" s="87">
        <v>3565900</v>
      </c>
      <c r="E29" s="25" t="s">
        <v>88</v>
      </c>
      <c r="F29" s="22" t="s">
        <v>43</v>
      </c>
      <c r="G29" s="15">
        <v>2</v>
      </c>
      <c r="H29" s="79">
        <f>IF(B$20=0,0,G29/B$20)</f>
        <v>1.1607661056297156E-3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-8471.9354838709678</v>
      </c>
      <c r="C30" s="87">
        <v>-7878900</v>
      </c>
      <c r="E30" s="25" t="s">
        <v>76</v>
      </c>
      <c r="F30" s="22" t="s">
        <v>31</v>
      </c>
      <c r="G30" s="15">
        <v>1</v>
      </c>
      <c r="H30" s="79">
        <f>IF(B$20=0,0,G30/B$20)</f>
        <v>5.8038305281485781E-4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5.8038305281485781E-4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5.8038305281485781E-4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5.8038305281485781E-4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5.8038305281485781E-4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2.6297335203366058E-3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116</v>
      </c>
      <c r="C37" s="88">
        <f t="shared" ref="C37:C49" si="2">IF(B$20=0,0,B37/B$20)</f>
        <v>6.7324434126523502E-2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318</v>
      </c>
      <c r="C38" s="13">
        <f t="shared" si="2"/>
        <v>0.18456181079512479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352</v>
      </c>
      <c r="C39" s="13">
        <f t="shared" si="2"/>
        <v>0.20429483459082995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320</v>
      </c>
      <c r="C40" s="13">
        <f t="shared" si="2"/>
        <v>0.1857225769007545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238</v>
      </c>
      <c r="C41" s="13">
        <f t="shared" si="2"/>
        <v>0.13813116656993615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140</v>
      </c>
      <c r="C42" s="13">
        <f t="shared" si="2"/>
        <v>8.1253627394080097E-2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74</v>
      </c>
      <c r="C43" s="13">
        <f t="shared" si="2"/>
        <v>4.2948345908299476E-2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50</v>
      </c>
      <c r="C44" s="13">
        <f t="shared" si="2"/>
        <v>2.9019152640742889E-2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1.6250725478816019E-2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17</v>
      </c>
      <c r="C46" s="13">
        <f t="shared" si="2"/>
        <v>9.8665118978525819E-3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6.9645966337782937E-3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1.7411491584445734E-3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1.0446894950667441E-2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5578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1686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  <row r="696" spans="11:13" x14ac:dyDescent="0.4">
      <c r="K696" s="65">
        <v>694</v>
      </c>
      <c r="L696" s="102">
        <v>-1342.8000000000006</v>
      </c>
      <c r="M696" s="100">
        <v>1525.3958783244625</v>
      </c>
    </row>
    <row r="697" spans="11:13" x14ac:dyDescent="0.4">
      <c r="K697" s="65">
        <v>695</v>
      </c>
      <c r="L697" s="102">
        <v>-1375.8000000000006</v>
      </c>
      <c r="M697" s="100">
        <v>1519.8735030545158</v>
      </c>
    </row>
    <row r="698" spans="11:13" x14ac:dyDescent="0.4">
      <c r="K698" s="65">
        <v>696</v>
      </c>
      <c r="L698" s="102">
        <v>-1330.1000000000006</v>
      </c>
      <c r="M698" s="100">
        <v>1528.5502620361888</v>
      </c>
    </row>
    <row r="699" spans="11:13" x14ac:dyDescent="0.4">
      <c r="K699" s="65">
        <v>697</v>
      </c>
      <c r="L699" s="102">
        <v>-1381.7000000000007</v>
      </c>
      <c r="M699" s="100">
        <v>1519.6669604639717</v>
      </c>
    </row>
    <row r="700" spans="11:13" x14ac:dyDescent="0.4">
      <c r="K700" s="65">
        <v>698</v>
      </c>
      <c r="L700" s="102">
        <v>-1421.8000000000006</v>
      </c>
      <c r="M700" s="100">
        <v>1512.9009587011878</v>
      </c>
    </row>
    <row r="701" spans="11:13" x14ac:dyDescent="0.4">
      <c r="K701" s="65">
        <v>699</v>
      </c>
      <c r="L701" s="102">
        <v>-1430.9000000000005</v>
      </c>
      <c r="M701" s="100">
        <v>1511.7615529489808</v>
      </c>
    </row>
    <row r="702" spans="11:13" x14ac:dyDescent="0.4">
      <c r="K702" s="65">
        <v>700</v>
      </c>
      <c r="L702" s="102">
        <v>-1363.8000000000006</v>
      </c>
      <c r="M702" s="100">
        <v>1524.3449836312868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21698-0E28-423A-A150-51BB7E239137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21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19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19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15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3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75F14-46F0-45D3-A9E7-1D868E32F235}">
  <sheetPr codeName="Sheet38"/>
  <dimension ref="A1:R66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660</v>
      </c>
      <c r="C2" s="121"/>
      <c r="E2" s="24" t="s">
        <v>66</v>
      </c>
      <c r="F2" s="10" t="s">
        <v>22</v>
      </c>
      <c r="G2" s="5">
        <v>1271</v>
      </c>
      <c r="H2" s="78">
        <f>IF(B$20=0,0,G2/B$20)</f>
        <v>0.85016722408026757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725.69230769230774</v>
      </c>
      <c r="Q2" s="67">
        <v>650</v>
      </c>
      <c r="R2" s="54">
        <v>471700</v>
      </c>
    </row>
    <row r="3" spans="1:18" x14ac:dyDescent="0.4">
      <c r="A3" s="18" t="s">
        <v>8</v>
      </c>
      <c r="B3" s="122">
        <v>5365</v>
      </c>
      <c r="C3" s="123"/>
      <c r="E3" s="25" t="s">
        <v>72</v>
      </c>
      <c r="F3" s="22" t="s">
        <v>27</v>
      </c>
      <c r="G3" s="15">
        <v>846</v>
      </c>
      <c r="H3" s="79">
        <f>IF(B$20=0,0,G3/B$20)</f>
        <v>0.56588628762541804</v>
      </c>
      <c r="I3" s="49">
        <v>5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-650.15723270440253</v>
      </c>
      <c r="Q3" s="68">
        <v>636</v>
      </c>
      <c r="R3" s="55">
        <v>-413500</v>
      </c>
    </row>
    <row r="4" spans="1:18" x14ac:dyDescent="0.4">
      <c r="A4" s="18" t="s">
        <v>6</v>
      </c>
      <c r="B4" s="124">
        <v>181.40000000000038</v>
      </c>
      <c r="C4" s="125"/>
      <c r="E4" s="25" t="s">
        <v>64</v>
      </c>
      <c r="F4" s="22" t="s">
        <v>20</v>
      </c>
      <c r="G4" s="15">
        <v>810</v>
      </c>
      <c r="H4" s="79">
        <f>IF(B$20=0,0,G4/B$20)</f>
        <v>0.5418060200668896</v>
      </c>
      <c r="I4" s="49">
        <v>10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-161.84873949579833</v>
      </c>
      <c r="Q4" s="68">
        <v>595</v>
      </c>
      <c r="R4" s="55">
        <v>-96300</v>
      </c>
    </row>
    <row r="5" spans="1:18" x14ac:dyDescent="0.4">
      <c r="A5" s="18" t="s">
        <v>7</v>
      </c>
      <c r="B5" s="126">
        <f>IF(B$2=0,0,B$4/B$2)</f>
        <v>0.2748484848484854</v>
      </c>
      <c r="C5" s="127"/>
      <c r="E5" s="25" t="s">
        <v>68</v>
      </c>
      <c r="F5" s="22" t="s">
        <v>12</v>
      </c>
      <c r="G5" s="15">
        <v>509</v>
      </c>
      <c r="H5" s="79">
        <f>IF(B$20=0,0,G5/B$20)</f>
        <v>0.34046822742474914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299.2700729927007</v>
      </c>
      <c r="Q5" s="68">
        <v>548</v>
      </c>
      <c r="R5" s="55">
        <v>164000</v>
      </c>
    </row>
    <row r="6" spans="1:18" x14ac:dyDescent="0.4">
      <c r="A6" s="18" t="s">
        <v>204</v>
      </c>
      <c r="B6" s="128">
        <v>1573.7060279447555</v>
      </c>
      <c r="C6" s="129"/>
      <c r="E6" s="25" t="s">
        <v>67</v>
      </c>
      <c r="F6" s="22" t="s">
        <v>23</v>
      </c>
      <c r="G6" s="15">
        <v>499</v>
      </c>
      <c r="H6" s="79">
        <f>IF(B$20=0,0,G6/B$20)</f>
        <v>0.3337792642140468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-347.91252485089461</v>
      </c>
      <c r="Q6" s="68">
        <v>503</v>
      </c>
      <c r="R6" s="55">
        <v>-175000</v>
      </c>
    </row>
    <row r="7" spans="1:18" x14ac:dyDescent="0.4">
      <c r="A7" s="18" t="s">
        <v>1</v>
      </c>
      <c r="B7" s="130">
        <f>IF(B$2=0,0,(B$8*1+B$9*2+B$10*3)/B$2)</f>
        <v>2.0136363636363637</v>
      </c>
      <c r="C7" s="131"/>
      <c r="E7" s="25" t="s">
        <v>154</v>
      </c>
      <c r="F7" s="22" t="s">
        <v>155</v>
      </c>
      <c r="G7" s="15">
        <v>486</v>
      </c>
      <c r="H7" s="79">
        <f>IF(B$20=0,0,G7/B$20)</f>
        <v>0.32508361204013381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568.99038461538464</v>
      </c>
      <c r="Q7" s="69">
        <v>416</v>
      </c>
      <c r="R7" s="56">
        <v>236700</v>
      </c>
    </row>
    <row r="8" spans="1:18" x14ac:dyDescent="0.4">
      <c r="A8" s="18" t="s">
        <v>2</v>
      </c>
      <c r="B8" s="15">
        <v>222</v>
      </c>
      <c r="C8" s="13">
        <f t="shared" ref="C8:C15" si="1">IF(B$2=0,0,B8/B$2)</f>
        <v>0.33636363636363636</v>
      </c>
      <c r="E8" s="25" t="s">
        <v>69</v>
      </c>
      <c r="F8" s="22" t="s">
        <v>24</v>
      </c>
      <c r="G8" s="15">
        <v>259</v>
      </c>
      <c r="H8" s="79">
        <f>IF(B$20=0,0,G8/B$20)</f>
        <v>0.17324414715719064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207</v>
      </c>
      <c r="C9" s="13">
        <f t="shared" si="1"/>
        <v>0.31363636363636366</v>
      </c>
      <c r="E9" s="25" t="s">
        <v>89</v>
      </c>
      <c r="F9" s="22" t="s">
        <v>44</v>
      </c>
      <c r="G9" s="15">
        <v>258</v>
      </c>
      <c r="H9" s="79">
        <f>IF(B$20=0,0,G9/B$20)</f>
        <v>0.17257525083612041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231</v>
      </c>
      <c r="C10" s="2">
        <f t="shared" si="1"/>
        <v>0.35</v>
      </c>
      <c r="E10" s="25" t="s">
        <v>65</v>
      </c>
      <c r="F10" s="22" t="s">
        <v>21</v>
      </c>
      <c r="G10" s="15">
        <v>183</v>
      </c>
      <c r="H10" s="79">
        <f>IF(B$20=0,0,G10/B$20)</f>
        <v>0.12240802675585284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-4.5213636363636365</v>
      </c>
      <c r="Q10" s="67">
        <v>220</v>
      </c>
      <c r="R10" s="58">
        <v>-994.7</v>
      </c>
    </row>
    <row r="11" spans="1:18" x14ac:dyDescent="0.4">
      <c r="A11" s="19" t="s">
        <v>198</v>
      </c>
      <c r="B11" s="89">
        <f>IF(B8=0,0,C11/B8)</f>
        <v>41.072972972972977</v>
      </c>
      <c r="C11" s="90">
        <v>9118.2000000000007</v>
      </c>
      <c r="E11" s="25" t="s">
        <v>70</v>
      </c>
      <c r="F11" s="22" t="s">
        <v>25</v>
      </c>
      <c r="G11" s="15">
        <v>166</v>
      </c>
      <c r="H11" s="79">
        <f>IF(B$20=0,0,G11/B$20)</f>
        <v>0.11103678929765887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3.6813333333333325</v>
      </c>
      <c r="Q11" s="68">
        <v>225</v>
      </c>
      <c r="R11" s="59">
        <v>828.29999999999984</v>
      </c>
    </row>
    <row r="12" spans="1:18" x14ac:dyDescent="0.4">
      <c r="A12" s="19" t="s">
        <v>199</v>
      </c>
      <c r="B12" s="89">
        <f>IF(B9=0,0,C12/B9)</f>
        <v>-1.0086956521739134</v>
      </c>
      <c r="C12" s="90">
        <v>-208.80000000000007</v>
      </c>
      <c r="E12" s="25" t="s">
        <v>86</v>
      </c>
      <c r="F12" s="22" t="s">
        <v>41</v>
      </c>
      <c r="G12" s="15">
        <v>98</v>
      </c>
      <c r="H12" s="79">
        <f>IF(B$20=0,0,G12/B$20)</f>
        <v>6.5551839464882938E-2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2.1702830188679245</v>
      </c>
      <c r="Q12" s="69">
        <v>212</v>
      </c>
      <c r="R12" s="60">
        <v>460.09999999999997</v>
      </c>
    </row>
    <row r="13" spans="1:18" x14ac:dyDescent="0.4">
      <c r="A13" s="19" t="s">
        <v>200</v>
      </c>
      <c r="B13" s="89">
        <f>IF(B10=0,0,C13/B10)</f>
        <v>-37.78354978354978</v>
      </c>
      <c r="C13" s="90">
        <v>-8728</v>
      </c>
      <c r="E13" s="25" t="s">
        <v>71</v>
      </c>
      <c r="F13" s="22" t="s">
        <v>26</v>
      </c>
      <c r="G13" s="15">
        <v>95</v>
      </c>
      <c r="H13" s="79">
        <f>IF(B$20=0,0,G13/B$20)</f>
        <v>6.354515050167224E-2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0.76024251241642793</v>
      </c>
      <c r="C14" s="127"/>
      <c r="E14" s="25" t="s">
        <v>83</v>
      </c>
      <c r="F14" s="22" t="s">
        <v>38</v>
      </c>
      <c r="G14" s="15">
        <v>48</v>
      </c>
      <c r="H14" s="79">
        <f>IF(B$20=0,0,G14/B$20)</f>
        <v>3.2107023411371234E-2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91</v>
      </c>
      <c r="C15" s="14">
        <f t="shared" si="1"/>
        <v>0.13787878787878788</v>
      </c>
      <c r="E15" s="25" t="s">
        <v>91</v>
      </c>
      <c r="F15" s="22" t="s">
        <v>46</v>
      </c>
      <c r="G15" s="15">
        <v>44</v>
      </c>
      <c r="H15" s="79">
        <f>IF(B$20=0,0,G15/B$20)</f>
        <v>2.9431438127090301E-2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1588</v>
      </c>
      <c r="C16" s="4">
        <f>IF(B$3=0,0,B16/B$3)</f>
        <v>0.29599254426840632</v>
      </c>
      <c r="E16" s="25" t="s">
        <v>78</v>
      </c>
      <c r="F16" s="22" t="s">
        <v>33</v>
      </c>
      <c r="G16" s="15">
        <v>42</v>
      </c>
      <c r="H16" s="79">
        <f>IF(B$20=0,0,G16/B$20)</f>
        <v>2.8093645484949834E-2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1046</v>
      </c>
      <c r="C17" s="13">
        <f>IF(B$3=0,0,B17/B$3)</f>
        <v>0.19496738117427773</v>
      </c>
      <c r="E17" s="25" t="s">
        <v>150</v>
      </c>
      <c r="F17" s="22" t="s">
        <v>151</v>
      </c>
      <c r="G17" s="15">
        <v>40</v>
      </c>
      <c r="H17" s="79">
        <f>IF(B$20=0,0,G17/B$20)</f>
        <v>2.6755852842809364E-2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853</v>
      </c>
      <c r="C18" s="1">
        <f>IF(B$16=0,0,B18/B$16)</f>
        <v>0.5371536523929471</v>
      </c>
      <c r="E18" s="25" t="s">
        <v>81</v>
      </c>
      <c r="F18" s="22" t="s">
        <v>36</v>
      </c>
      <c r="G18" s="15">
        <v>36</v>
      </c>
      <c r="H18" s="79">
        <f>IF(B$20=0,0,G18/B$20)</f>
        <v>2.4080267558528427E-2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390</v>
      </c>
      <c r="C19" s="1">
        <f>IF(B$17=0,0,B19/B$17)</f>
        <v>0.37284894837476101</v>
      </c>
      <c r="E19" s="25" t="s">
        <v>79</v>
      </c>
      <c r="F19" s="22" t="s">
        <v>34</v>
      </c>
      <c r="G19" s="15">
        <v>19</v>
      </c>
      <c r="H19" s="79">
        <f>IF(B$20=0,0,G19/B$20)</f>
        <v>1.2709030100334449E-2</v>
      </c>
      <c r="I19" s="49">
        <v>11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1495</v>
      </c>
      <c r="C20" s="1">
        <f>IF(B$3=0,0,B20/B$3)</f>
        <v>0.27865796831314071</v>
      </c>
      <c r="E20" s="25" t="s">
        <v>73</v>
      </c>
      <c r="F20" s="22" t="s">
        <v>28</v>
      </c>
      <c r="G20" s="15">
        <v>15</v>
      </c>
      <c r="H20" s="79">
        <f>IF(B$20=0,0,G20/B$20)</f>
        <v>1.0033444816053512E-2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10.551388888888889</v>
      </c>
      <c r="Q20" s="68">
        <v>72</v>
      </c>
      <c r="R20" s="59">
        <v>759.7</v>
      </c>
    </row>
    <row r="21" spans="1:18" x14ac:dyDescent="0.4">
      <c r="A21" s="18" t="s">
        <v>13</v>
      </c>
      <c r="B21" s="15">
        <v>982</v>
      </c>
      <c r="C21" s="13">
        <f>IF(B$3=0,0,B21/B$3)</f>
        <v>0.18303821062441752</v>
      </c>
      <c r="E21" s="25" t="s">
        <v>92</v>
      </c>
      <c r="F21" s="22" t="s">
        <v>47</v>
      </c>
      <c r="G21" s="15">
        <v>14</v>
      </c>
      <c r="H21" s="79">
        <f>IF(B$20=0,0,G21/B$20)</f>
        <v>9.3645484949832769E-3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7.663565891472869</v>
      </c>
      <c r="Q21" s="68">
        <v>129</v>
      </c>
      <c r="R21" s="59">
        <v>988.60000000000014</v>
      </c>
    </row>
    <row r="22" spans="1:18" x14ac:dyDescent="0.4">
      <c r="A22" s="18" t="s">
        <v>12</v>
      </c>
      <c r="B22" s="15">
        <v>687</v>
      </c>
      <c r="C22" s="13">
        <f>IF(B$20=0,0,B22/B$20)</f>
        <v>0.45953177257525085</v>
      </c>
      <c r="E22" s="25" t="s">
        <v>75</v>
      </c>
      <c r="F22" s="22" t="s">
        <v>30</v>
      </c>
      <c r="G22" s="15">
        <v>11</v>
      </c>
      <c r="H22" s="79">
        <f>IF(B$20=0,0,G22/B$20)</f>
        <v>7.3578595317725752E-3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808</v>
      </c>
      <c r="C23" s="13">
        <f>IF(B$20=0,0,B23/B$20)</f>
        <v>0.5404682274247492</v>
      </c>
      <c r="E23" s="25" t="s">
        <v>77</v>
      </c>
      <c r="F23" s="22" t="s">
        <v>32</v>
      </c>
      <c r="G23" s="15">
        <v>8</v>
      </c>
      <c r="H23" s="79">
        <f>IF(B$20=0,0,G23/B$20)</f>
        <v>5.3511705685618726E-3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2.3126050420168052</v>
      </c>
      <c r="Q23" s="68">
        <v>238</v>
      </c>
      <c r="R23" s="59">
        <v>550.39999999999964</v>
      </c>
    </row>
    <row r="24" spans="1:18" x14ac:dyDescent="0.4">
      <c r="A24" s="18" t="s">
        <v>177</v>
      </c>
      <c r="B24" s="15">
        <v>853</v>
      </c>
      <c r="C24" s="13">
        <f>IF(B$20=0,0,B24/B$20)</f>
        <v>0.57056856187290972</v>
      </c>
      <c r="E24" s="25" t="s">
        <v>85</v>
      </c>
      <c r="F24" s="22" t="s">
        <v>40</v>
      </c>
      <c r="G24" s="15">
        <v>7</v>
      </c>
      <c r="H24" s="79">
        <f>IF(B$20=0,0,G24/B$20)</f>
        <v>4.6822742474916385E-3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390</v>
      </c>
      <c r="C25" s="13">
        <f>IF(B$20=0,0,B25/B$20)</f>
        <v>0.2608695652173913</v>
      </c>
      <c r="E25" s="25" t="s">
        <v>84</v>
      </c>
      <c r="F25" s="22" t="s">
        <v>39</v>
      </c>
      <c r="G25" s="15">
        <v>6</v>
      </c>
      <c r="H25" s="79">
        <f>IF(B$20=0,0,G25/B$20)</f>
        <v>4.0133779264214043E-3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252</v>
      </c>
      <c r="C26" s="13">
        <f>IF(B$20=0,0,B26/B$20)</f>
        <v>0.16856187290969898</v>
      </c>
      <c r="E26" s="25" t="s">
        <v>93</v>
      </c>
      <c r="F26" s="22" t="s">
        <v>48</v>
      </c>
      <c r="G26" s="15">
        <v>5</v>
      </c>
      <c r="H26" s="79">
        <f>IF(B$20=0,0,G26/B$20)</f>
        <v>3.3444816053511705E-3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10246.020066889632</v>
      </c>
      <c r="C27" s="3">
        <v>15317800</v>
      </c>
      <c r="E27" s="25" t="s">
        <v>88</v>
      </c>
      <c r="F27" s="22" t="s">
        <v>43</v>
      </c>
      <c r="G27" s="15">
        <v>3</v>
      </c>
      <c r="H27" s="79">
        <f>IF(B$20=0,0,G27/B$20)</f>
        <v>2.0066889632107021E-3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203</v>
      </c>
      <c r="P27" s="74">
        <f>IF(Q27=0,0,R27/Q27)</f>
        <v>-5.3576923076923091</v>
      </c>
      <c r="Q27" s="68">
        <v>26</v>
      </c>
      <c r="R27" s="59">
        <v>-139.30000000000004</v>
      </c>
    </row>
    <row r="28" spans="1:18" x14ac:dyDescent="0.4">
      <c r="A28" s="19" t="s">
        <v>159</v>
      </c>
      <c r="B28" s="86">
        <f>IF($B$20-B$19=0,0,C28/($B$20-B$19))</f>
        <v>10932.12669683258</v>
      </c>
      <c r="C28" s="87">
        <v>12080000</v>
      </c>
      <c r="E28" s="25" t="s">
        <v>90</v>
      </c>
      <c r="F28" s="22" t="s">
        <v>45</v>
      </c>
      <c r="G28" s="15">
        <v>3</v>
      </c>
      <c r="H28" s="79">
        <f>IF(B$20=0,0,G28/B$20)</f>
        <v>2.0066889632107021E-3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-5.783595505617976</v>
      </c>
      <c r="Q28" s="68">
        <v>445</v>
      </c>
      <c r="R28" s="59">
        <v>-2573.6999999999994</v>
      </c>
    </row>
    <row r="29" spans="1:18" x14ac:dyDescent="0.4">
      <c r="A29" s="19" t="s">
        <v>160</v>
      </c>
      <c r="B29" s="86">
        <f>IF(B$19=0,0,C29/B$19)</f>
        <v>8302.0512820512813</v>
      </c>
      <c r="C29" s="87">
        <v>3237800</v>
      </c>
      <c r="E29" s="25" t="s">
        <v>74</v>
      </c>
      <c r="F29" s="22" t="s">
        <v>29</v>
      </c>
      <c r="G29" s="15">
        <v>2</v>
      </c>
      <c r="H29" s="79">
        <f>IF(B$20=0,0,G29/B$20)</f>
        <v>1.3377926421404682E-3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-8301.1201629327898</v>
      </c>
      <c r="C30" s="87">
        <v>-8151700</v>
      </c>
      <c r="E30" s="25" t="s">
        <v>87</v>
      </c>
      <c r="F30" s="22" t="s">
        <v>42</v>
      </c>
      <c r="G30" s="15">
        <v>2</v>
      </c>
      <c r="H30" s="79">
        <f>IF(B$20=0,0,G30/B$20)</f>
        <v>1.3377926421404682E-3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1.3377926421404682E-3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6.6889632107023408E-4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6.6889632107023408E-4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3.5414725069897483E-3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3.5451505016722409E-2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149</v>
      </c>
      <c r="C38" s="13">
        <f t="shared" si="2"/>
        <v>9.9665551839464878E-2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225</v>
      </c>
      <c r="C39" s="13">
        <f t="shared" si="2"/>
        <v>0.15050167224080269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311</v>
      </c>
      <c r="C40" s="13">
        <f t="shared" si="2"/>
        <v>0.2080267558528428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282</v>
      </c>
      <c r="C41" s="13">
        <f t="shared" si="2"/>
        <v>0.18862876254180602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179</v>
      </c>
      <c r="C42" s="13">
        <f t="shared" si="2"/>
        <v>0.1197324414715719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108</v>
      </c>
      <c r="C43" s="13">
        <f t="shared" si="2"/>
        <v>7.2240802675585289E-2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73</v>
      </c>
      <c r="C44" s="13">
        <f t="shared" si="2"/>
        <v>4.882943143812709E-2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45</v>
      </c>
      <c r="C45" s="13">
        <f t="shared" si="2"/>
        <v>3.0100334448160536E-2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1.0033444816053512E-2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6.688963210702341E-3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4.0133779264214043E-3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1.9397993311036789E-2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5328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1485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9EC34-A20D-4FD6-A1D1-1720B1C93BAF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7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F034-90C4-48DB-8478-28FA2A30EC76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13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10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16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5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B2C82-BA03-44C0-8CC1-4CAA39E5D02D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14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18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6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920E-CAA8-4CEF-857F-F2AA0A955AED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14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92A1-0D18-4805-9D2C-546D0BD4F807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FCF7-AFFE-416D-BF9A-3E80FE573612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13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BC706-3159-476A-97EE-D98D4FB8A3AD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14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2AD6E-02C2-4B15-8A5B-481E898ED71E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20A8F-928D-425B-AF5C-5F590DDD24FB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7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A9A91-23FC-494E-8233-330314EBE1CA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B383A-DA5C-47AB-8B38-5812D607565C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20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745B1-1741-4B80-B5D7-1A0A98245969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1458.4719141494811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11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81AC-E706-41FA-8C9B-64D7EDA75AE6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2023-08-13T18:16:08Z</dcterms:modified>
</cp:coreProperties>
</file>