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54607FE1-4103-4793-A95E-0726D4769B9E}" xr6:coauthVersionLast="45" xr6:coauthVersionMax="45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4099" state="hidden" r:id="rId1"/>
    <sheet name="Players" sheetId="3285" state="hidden" r:id="rId2"/>
    <sheet name="ランキング" sheetId="3332" r:id="rId3"/>
    <sheet name="全体" sheetId="4427" r:id="rId4"/>
    <sheet name="だいち" sheetId="4428" r:id="rId5"/>
    <sheet name="かこたろう" sheetId="4429" r:id="rId6"/>
    <sheet name="ともき" sheetId="4430" r:id="rId7"/>
    <sheet name="りくと" sheetId="4431" r:id="rId8"/>
    <sheet name="いっしー" sheetId="4432" r:id="rId9"/>
    <sheet name="がくと" sheetId="4433" r:id="rId10"/>
    <sheet name="たかの" sheetId="4434" r:id="rId11"/>
    <sheet name="ただ" sheetId="4435" r:id="rId12"/>
    <sheet name="やがさき" sheetId="4436" r:id="rId13"/>
    <sheet name="れんたろう" sheetId="4437" r:id="rId14"/>
    <sheet name="あさひ" sheetId="4438" r:id="rId15"/>
    <sheet name="まっつん" sheetId="4439" r:id="rId16"/>
    <sheet name="ぱぱ" sheetId="4440" r:id="rId17"/>
    <sheet name="ほたに" sheetId="4441" r:id="rId18"/>
    <sheet name="かわたつ" sheetId="4442" r:id="rId19"/>
    <sheet name="のり" sheetId="4443" r:id="rId20"/>
    <sheet name="ちさと" sheetId="4444" r:id="rId21"/>
    <sheet name="たか" sheetId="4445" r:id="rId22"/>
    <sheet name="ゆう" sheetId="4446" r:id="rId23"/>
    <sheet name="てんちゃん" sheetId="4447" r:id="rId24"/>
    <sheet name="いちかわ" sheetId="4448" r:id="rId25"/>
    <sheet name="わさび" sheetId="4449" r:id="rId26"/>
    <sheet name="やなぎ" sheetId="4450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4450" l="1"/>
  <c r="P16" i="4450"/>
  <c r="P15" i="4450"/>
  <c r="C35" i="4450"/>
  <c r="B30" i="4450"/>
  <c r="C21" i="4450"/>
  <c r="C20" i="4450"/>
  <c r="H50" i="4450"/>
  <c r="C19" i="4450"/>
  <c r="B29" i="4450"/>
  <c r="C18" i="4450"/>
  <c r="C17" i="4450"/>
  <c r="C16" i="4450"/>
  <c r="C15" i="4450"/>
  <c r="B13" i="4450"/>
  <c r="P12" i="4450"/>
  <c r="B12" i="4450"/>
  <c r="P11" i="4450"/>
  <c r="B11" i="4450"/>
  <c r="P10" i="4450"/>
  <c r="H9" i="4450"/>
  <c r="C10" i="4450"/>
  <c r="C9" i="4450"/>
  <c r="C8" i="4450"/>
  <c r="P7" i="4450"/>
  <c r="B7" i="4450"/>
  <c r="P6" i="4450"/>
  <c r="P5" i="4450"/>
  <c r="B5" i="4450"/>
  <c r="P4" i="4450"/>
  <c r="P3" i="4450"/>
  <c r="P2" i="4450"/>
  <c r="P17" i="4449"/>
  <c r="P16" i="4449"/>
  <c r="P15" i="4449"/>
  <c r="H52" i="4449"/>
  <c r="H9" i="4449"/>
  <c r="C49" i="4449"/>
  <c r="H49" i="4449"/>
  <c r="C48" i="4449"/>
  <c r="H48" i="4449"/>
  <c r="C47" i="4449"/>
  <c r="H47" i="4449"/>
  <c r="H46" i="4449"/>
  <c r="C45" i="4449"/>
  <c r="H45" i="4449"/>
  <c r="C44" i="4449"/>
  <c r="H44" i="4449"/>
  <c r="C43" i="4449"/>
  <c r="H43" i="4449"/>
  <c r="H42" i="4449"/>
  <c r="C41" i="4449"/>
  <c r="H41" i="4449"/>
  <c r="C40" i="4449"/>
  <c r="H40" i="4449"/>
  <c r="C39" i="4449"/>
  <c r="H39" i="4449"/>
  <c r="H38" i="4449"/>
  <c r="C37" i="4449"/>
  <c r="H37" i="4449"/>
  <c r="H36" i="4449"/>
  <c r="C35" i="4449"/>
  <c r="H35" i="4449"/>
  <c r="H34" i="4449"/>
  <c r="H32" i="4449"/>
  <c r="H31" i="4449"/>
  <c r="B30" i="4449"/>
  <c r="H30" i="4449"/>
  <c r="H29" i="4449"/>
  <c r="B28" i="4449"/>
  <c r="B27" i="4449"/>
  <c r="H28" i="4449"/>
  <c r="C26" i="4449"/>
  <c r="H27" i="4449"/>
  <c r="C25" i="4449"/>
  <c r="H26" i="4449"/>
  <c r="C24" i="4449"/>
  <c r="C23" i="4449"/>
  <c r="H24" i="4449"/>
  <c r="C22" i="4449"/>
  <c r="H23" i="4449"/>
  <c r="C21" i="4449"/>
  <c r="H22" i="4449"/>
  <c r="C20" i="4449"/>
  <c r="H51" i="4449"/>
  <c r="H21" i="4449"/>
  <c r="C19" i="4449"/>
  <c r="B29" i="4449"/>
  <c r="H20" i="4449"/>
  <c r="C18" i="4449"/>
  <c r="H19" i="4449"/>
  <c r="C17" i="4449"/>
  <c r="H7" i="4449"/>
  <c r="C16" i="4449"/>
  <c r="H18" i="4449"/>
  <c r="C15" i="4449"/>
  <c r="H17" i="4449"/>
  <c r="H16" i="4449"/>
  <c r="B13" i="4449"/>
  <c r="P12" i="4449"/>
  <c r="H15" i="4449"/>
  <c r="B12" i="4449"/>
  <c r="P11" i="4449"/>
  <c r="H14" i="4449"/>
  <c r="B11" i="4449"/>
  <c r="B14" i="4449" s="1"/>
  <c r="P10" i="4449"/>
  <c r="H3" i="4449"/>
  <c r="C10" i="4449"/>
  <c r="H13" i="4449"/>
  <c r="C9" i="4449"/>
  <c r="H12" i="4449"/>
  <c r="C8" i="4449"/>
  <c r="P7" i="4449"/>
  <c r="H11" i="4449"/>
  <c r="B7" i="4449"/>
  <c r="P6" i="4449"/>
  <c r="H4" i="4449"/>
  <c r="P5" i="4449"/>
  <c r="H6" i="4449"/>
  <c r="B5" i="4449"/>
  <c r="P4" i="4449"/>
  <c r="H2" i="4449"/>
  <c r="P3" i="4449"/>
  <c r="H10" i="4449"/>
  <c r="P2" i="4449"/>
  <c r="H5" i="4449"/>
  <c r="P19" i="4431"/>
  <c r="P18" i="4431"/>
  <c r="P18" i="4443"/>
  <c r="P21" i="4445"/>
  <c r="P19" i="4445"/>
  <c r="P31" i="4435"/>
  <c r="P19" i="4435"/>
  <c r="P16" i="4435"/>
  <c r="P21" i="4448"/>
  <c r="P17" i="4448"/>
  <c r="P16" i="4448"/>
  <c r="P15" i="4448"/>
  <c r="P23" i="4437"/>
  <c r="P18" i="4428"/>
  <c r="P24" i="4427"/>
  <c r="P18" i="4427"/>
  <c r="B14" i="4450" l="1"/>
  <c r="H28" i="4450"/>
  <c r="H33" i="4450"/>
  <c r="C38" i="4450"/>
  <c r="C46" i="4450"/>
  <c r="H51" i="4450"/>
  <c r="H2" i="4450"/>
  <c r="H12" i="4450"/>
  <c r="H16" i="4450"/>
  <c r="H20" i="4450"/>
  <c r="C24" i="4450"/>
  <c r="B28" i="4450"/>
  <c r="H34" i="4450"/>
  <c r="H39" i="4450"/>
  <c r="H43" i="4450"/>
  <c r="H47" i="4450"/>
  <c r="H11" i="4450"/>
  <c r="H22" i="4450"/>
  <c r="H25" i="4450"/>
  <c r="H29" i="4450"/>
  <c r="H35" i="4450"/>
  <c r="C39" i="4450"/>
  <c r="C43" i="4450"/>
  <c r="C47" i="4450"/>
  <c r="H52" i="4450"/>
  <c r="H14" i="4450"/>
  <c r="H17" i="4450"/>
  <c r="C25" i="4450"/>
  <c r="H40" i="4450"/>
  <c r="H44" i="4450"/>
  <c r="H48" i="4450"/>
  <c r="H24" i="4450"/>
  <c r="C42" i="4450"/>
  <c r="H5" i="4450"/>
  <c r="H13" i="4450"/>
  <c r="H21" i="4450"/>
  <c r="H10" i="4450"/>
  <c r="H26" i="4450"/>
  <c r="H30" i="4450"/>
  <c r="H36" i="4450"/>
  <c r="C40" i="4450"/>
  <c r="C44" i="4450"/>
  <c r="C48" i="4450"/>
  <c r="H3" i="4450"/>
  <c r="H18" i="4450"/>
  <c r="C22" i="4450"/>
  <c r="C26" i="4450"/>
  <c r="H37" i="4450"/>
  <c r="H41" i="4450"/>
  <c r="H45" i="4450"/>
  <c r="H49" i="4450"/>
  <c r="H4" i="4450"/>
  <c r="H8" i="4450"/>
  <c r="H15" i="4450"/>
  <c r="H23" i="4450"/>
  <c r="H27" i="4450"/>
  <c r="H31" i="4450"/>
  <c r="C37" i="4450"/>
  <c r="C41" i="4450"/>
  <c r="C45" i="4450"/>
  <c r="C49" i="4450"/>
  <c r="H7" i="4450"/>
  <c r="H19" i="4450"/>
  <c r="H6" i="4450"/>
  <c r="C23" i="4450"/>
  <c r="B27" i="4450"/>
  <c r="H32" i="4450"/>
  <c r="H38" i="4450"/>
  <c r="H42" i="4450"/>
  <c r="H46" i="4450"/>
  <c r="H50" i="4449"/>
  <c r="H25" i="4449"/>
  <c r="H8" i="4449"/>
  <c r="H33" i="4449"/>
  <c r="C38" i="4449"/>
  <c r="C42" i="4449"/>
  <c r="C46" i="4449"/>
  <c r="P22" i="4448" l="1"/>
  <c r="P19" i="4448"/>
  <c r="P20" i="4448"/>
  <c r="P18" i="4448"/>
  <c r="C49" i="4448"/>
  <c r="C48" i="4448"/>
  <c r="H48" i="4448"/>
  <c r="H46" i="4448"/>
  <c r="C45" i="4448"/>
  <c r="H45" i="4448"/>
  <c r="C44" i="4448"/>
  <c r="H44" i="4448"/>
  <c r="H42" i="4448"/>
  <c r="C41" i="4448"/>
  <c r="H41" i="4448"/>
  <c r="C40" i="4448"/>
  <c r="H40" i="4448"/>
  <c r="H38" i="4448"/>
  <c r="C37" i="4448"/>
  <c r="H37" i="4448"/>
  <c r="H36" i="4448"/>
  <c r="C35" i="4448"/>
  <c r="H21" i="4448"/>
  <c r="H32" i="4448"/>
  <c r="B30" i="4448"/>
  <c r="H17" i="4448"/>
  <c r="B29" i="4448"/>
  <c r="B27" i="4448"/>
  <c r="H30" i="4448"/>
  <c r="C26" i="4448"/>
  <c r="H29" i="4448"/>
  <c r="C25" i="4448"/>
  <c r="C23" i="4448"/>
  <c r="H27" i="4448"/>
  <c r="C22" i="4448"/>
  <c r="H13" i="4448"/>
  <c r="C21" i="4448"/>
  <c r="C20" i="4448"/>
  <c r="H52" i="4448"/>
  <c r="H16" i="4448"/>
  <c r="C19" i="4448"/>
  <c r="H25" i="4448"/>
  <c r="C18" i="4448"/>
  <c r="H20" i="4448"/>
  <c r="C17" i="4448"/>
  <c r="H15" i="4448"/>
  <c r="C16" i="4448"/>
  <c r="H24" i="4448"/>
  <c r="C15" i="4448"/>
  <c r="H23" i="4448"/>
  <c r="H19" i="4448"/>
  <c r="B13" i="4448"/>
  <c r="P12" i="4448"/>
  <c r="H22" i="4448"/>
  <c r="B12" i="4448"/>
  <c r="P11" i="4448"/>
  <c r="H18" i="4448"/>
  <c r="B11" i="4448"/>
  <c r="B14" i="4448" s="1"/>
  <c r="P10" i="4448"/>
  <c r="H3" i="4448"/>
  <c r="C10" i="4448"/>
  <c r="H11" i="4448"/>
  <c r="C9" i="4448"/>
  <c r="H14" i="4448"/>
  <c r="C8" i="4448"/>
  <c r="P7" i="4448"/>
  <c r="H9" i="4448"/>
  <c r="B7" i="4448"/>
  <c r="P6" i="4448"/>
  <c r="H7" i="4448"/>
  <c r="P5" i="4448"/>
  <c r="H6" i="4448"/>
  <c r="B5" i="4448"/>
  <c r="P4" i="4448"/>
  <c r="H2" i="4448"/>
  <c r="P3" i="4448"/>
  <c r="H10" i="4448"/>
  <c r="P2" i="4448"/>
  <c r="H4" i="4448"/>
  <c r="P18" i="4447"/>
  <c r="P17" i="4447"/>
  <c r="P16" i="4447"/>
  <c r="P15" i="4447"/>
  <c r="H52" i="4447"/>
  <c r="C49" i="4447"/>
  <c r="H49" i="4447"/>
  <c r="C48" i="4447"/>
  <c r="H48" i="4447"/>
  <c r="C47" i="4447"/>
  <c r="C45" i="4447"/>
  <c r="H45" i="4447"/>
  <c r="C44" i="4447"/>
  <c r="H44" i="4447"/>
  <c r="C43" i="4447"/>
  <c r="C41" i="4447"/>
  <c r="H41" i="4447"/>
  <c r="C40" i="4447"/>
  <c r="H40" i="4447"/>
  <c r="C39" i="4447"/>
  <c r="C37" i="4447"/>
  <c r="H37" i="4447"/>
  <c r="H36" i="4447"/>
  <c r="C35" i="4447"/>
  <c r="H35" i="4447"/>
  <c r="H31" i="4447"/>
  <c r="B30" i="4447"/>
  <c r="H30" i="4447"/>
  <c r="H29" i="4447"/>
  <c r="H27" i="4447"/>
  <c r="C26" i="4447"/>
  <c r="H26" i="4447"/>
  <c r="C25" i="4447"/>
  <c r="H25" i="4447"/>
  <c r="C23" i="4447"/>
  <c r="H23" i="4447"/>
  <c r="C22" i="4447"/>
  <c r="H22" i="4447"/>
  <c r="C21" i="4447"/>
  <c r="H21" i="4447"/>
  <c r="C20" i="4447"/>
  <c r="H5" i="4447"/>
  <c r="H20" i="4447"/>
  <c r="C19" i="4447"/>
  <c r="B29" i="4447"/>
  <c r="H19" i="4447"/>
  <c r="C18" i="4447"/>
  <c r="H11" i="4447"/>
  <c r="C17" i="4447"/>
  <c r="H18" i="4447"/>
  <c r="C16" i="4447"/>
  <c r="H17" i="4447"/>
  <c r="C15" i="4447"/>
  <c r="H16" i="4447"/>
  <c r="H15" i="4447"/>
  <c r="B13" i="4447"/>
  <c r="P12" i="4447"/>
  <c r="H14" i="4447"/>
  <c r="B12" i="4447"/>
  <c r="P11" i="4447"/>
  <c r="H13" i="4447"/>
  <c r="B11" i="4447"/>
  <c r="P10" i="4447"/>
  <c r="H4" i="4447"/>
  <c r="C10" i="4447"/>
  <c r="H12" i="4447"/>
  <c r="C9" i="4447"/>
  <c r="H10" i="4447"/>
  <c r="C8" i="4447"/>
  <c r="P7" i="4447"/>
  <c r="H9" i="4447"/>
  <c r="B7" i="4447"/>
  <c r="P6" i="4447"/>
  <c r="H3" i="4447"/>
  <c r="P5" i="4447"/>
  <c r="H8" i="4447"/>
  <c r="B5" i="4447"/>
  <c r="P4" i="4447"/>
  <c r="H7" i="4447"/>
  <c r="P3" i="4447"/>
  <c r="H6" i="4447"/>
  <c r="P2" i="4447"/>
  <c r="H2" i="4447"/>
  <c r="P26" i="4435"/>
  <c r="P17" i="4434"/>
  <c r="P20" i="4439"/>
  <c r="P15" i="4439"/>
  <c r="P16" i="4431"/>
  <c r="P31" i="4428"/>
  <c r="P19" i="4428"/>
  <c r="P28" i="4437"/>
  <c r="P32" i="4427"/>
  <c r="P16" i="4427"/>
  <c r="H49" i="4448" l="1"/>
  <c r="H50" i="4448"/>
  <c r="H28" i="4448"/>
  <c r="H8" i="4448"/>
  <c r="H33" i="4448"/>
  <c r="C38" i="4448"/>
  <c r="C42" i="4448"/>
  <c r="C46" i="4448"/>
  <c r="H51" i="4448"/>
  <c r="C24" i="4448"/>
  <c r="B28" i="4448"/>
  <c r="H34" i="4448"/>
  <c r="H39" i="4448"/>
  <c r="H43" i="4448"/>
  <c r="H47" i="4448"/>
  <c r="H5" i="4448"/>
  <c r="H26" i="4448"/>
  <c r="H12" i="4448"/>
  <c r="H31" i="4448"/>
  <c r="H35" i="4448"/>
  <c r="C39" i="4448"/>
  <c r="C43" i="4448"/>
  <c r="C47" i="4448"/>
  <c r="B14" i="4447"/>
  <c r="B27" i="4447"/>
  <c r="H32" i="4447"/>
  <c r="H38" i="4447"/>
  <c r="H42" i="4447"/>
  <c r="H46" i="4447"/>
  <c r="H50" i="4447"/>
  <c r="H24" i="4447"/>
  <c r="H28" i="4447"/>
  <c r="H33" i="4447"/>
  <c r="C38" i="4447"/>
  <c r="C42" i="4447"/>
  <c r="C46" i="4447"/>
  <c r="H51" i="4447"/>
  <c r="C24" i="4447"/>
  <c r="B28" i="4447"/>
  <c r="H34" i="4447"/>
  <c r="H39" i="4447"/>
  <c r="H43" i="4447"/>
  <c r="H47" i="4447"/>
  <c r="P17" i="4446" l="1"/>
  <c r="P16" i="4446"/>
  <c r="P15" i="4446"/>
  <c r="H49" i="4446"/>
  <c r="C48" i="4446"/>
  <c r="H48" i="4446"/>
  <c r="H45" i="4446"/>
  <c r="C44" i="4446"/>
  <c r="H44" i="4446"/>
  <c r="H41" i="4446"/>
  <c r="C40" i="4446"/>
  <c r="H40" i="4446"/>
  <c r="H37" i="4446"/>
  <c r="H36" i="4446"/>
  <c r="C35" i="4446"/>
  <c r="B30" i="4446"/>
  <c r="H30" i="4446"/>
  <c r="B29" i="4446"/>
  <c r="C26" i="4446"/>
  <c r="H12" i="4446"/>
  <c r="C25" i="4446"/>
  <c r="C22" i="4446"/>
  <c r="H24" i="4446"/>
  <c r="C21" i="4446"/>
  <c r="C20" i="4446"/>
  <c r="H52" i="4446"/>
  <c r="C19" i="4446"/>
  <c r="H21" i="4446"/>
  <c r="C18" i="4446"/>
  <c r="C17" i="4446"/>
  <c r="C16" i="4446"/>
  <c r="H19" i="4446"/>
  <c r="C15" i="4446"/>
  <c r="H18" i="4446"/>
  <c r="B13" i="4446"/>
  <c r="P12" i="4446"/>
  <c r="B12" i="4446"/>
  <c r="P11" i="4446"/>
  <c r="H15" i="4446"/>
  <c r="B11" i="4446"/>
  <c r="B14" i="4446" s="1"/>
  <c r="P10" i="4446"/>
  <c r="H8" i="4446"/>
  <c r="C10" i="4446"/>
  <c r="C9" i="4446"/>
  <c r="H13" i="4446"/>
  <c r="C8" i="4446"/>
  <c r="P7" i="4446"/>
  <c r="B7" i="4446"/>
  <c r="P6" i="4446"/>
  <c r="P5" i="4446"/>
  <c r="H11" i="4446"/>
  <c r="B5" i="4446"/>
  <c r="P4" i="4446"/>
  <c r="H3" i="4446"/>
  <c r="P3" i="4446"/>
  <c r="H10" i="4446"/>
  <c r="P2" i="4446"/>
  <c r="H2" i="4446"/>
  <c r="P22" i="4445"/>
  <c r="P17" i="4445"/>
  <c r="P20" i="4445"/>
  <c r="P18" i="4445"/>
  <c r="P15" i="4445"/>
  <c r="P16" i="4445"/>
  <c r="C49" i="4445"/>
  <c r="H49" i="4445"/>
  <c r="C48" i="4445"/>
  <c r="H48" i="4445"/>
  <c r="H46" i="4445"/>
  <c r="C45" i="4445"/>
  <c r="H45" i="4445"/>
  <c r="C44" i="4445"/>
  <c r="H44" i="4445"/>
  <c r="H42" i="4445"/>
  <c r="C41" i="4445"/>
  <c r="H41" i="4445"/>
  <c r="C40" i="4445"/>
  <c r="H40" i="4445"/>
  <c r="H38" i="4445"/>
  <c r="C37" i="4445"/>
  <c r="H37" i="4445"/>
  <c r="H36" i="4445"/>
  <c r="C35" i="4445"/>
  <c r="H32" i="4445"/>
  <c r="H31" i="4445"/>
  <c r="B30" i="4445"/>
  <c r="H17" i="4445"/>
  <c r="B29" i="4445"/>
  <c r="B27" i="4445"/>
  <c r="H29" i="4445"/>
  <c r="C26" i="4445"/>
  <c r="H28" i="4445"/>
  <c r="C25" i="4445"/>
  <c r="C23" i="4445"/>
  <c r="H27" i="4445"/>
  <c r="C22" i="4445"/>
  <c r="H26" i="4445"/>
  <c r="C21" i="4445"/>
  <c r="C20" i="4445"/>
  <c r="H52" i="4445"/>
  <c r="H13" i="4445"/>
  <c r="C19" i="4445"/>
  <c r="H24" i="4445"/>
  <c r="C18" i="4445"/>
  <c r="H23" i="4445"/>
  <c r="C17" i="4445"/>
  <c r="H22" i="4445"/>
  <c r="C16" i="4445"/>
  <c r="H15" i="4445"/>
  <c r="C15" i="4445"/>
  <c r="H21" i="4445"/>
  <c r="H20" i="4445"/>
  <c r="B13" i="4445"/>
  <c r="P12" i="4445"/>
  <c r="H19" i="4445"/>
  <c r="B12" i="4445"/>
  <c r="P11" i="4445"/>
  <c r="H18" i="4445"/>
  <c r="B11" i="4445"/>
  <c r="P10" i="4445"/>
  <c r="H5" i="4445"/>
  <c r="C10" i="4445"/>
  <c r="H12" i="4445"/>
  <c r="C9" i="4445"/>
  <c r="H9" i="4445"/>
  <c r="C8" i="4445"/>
  <c r="P7" i="4445"/>
  <c r="H11" i="4445"/>
  <c r="B7" i="4445"/>
  <c r="P6" i="4445"/>
  <c r="H7" i="4445"/>
  <c r="P5" i="4445"/>
  <c r="H6" i="4445"/>
  <c r="B5" i="4445"/>
  <c r="P4" i="4445"/>
  <c r="H2" i="4445"/>
  <c r="P3" i="4445"/>
  <c r="H8" i="4445"/>
  <c r="P2" i="4445"/>
  <c r="H3" i="4445"/>
  <c r="P22" i="4430"/>
  <c r="P21" i="4430"/>
  <c r="P18" i="4430"/>
  <c r="P16" i="4430"/>
  <c r="P17" i="4430"/>
  <c r="P19" i="4432"/>
  <c r="P17" i="4440"/>
  <c r="P24" i="4443"/>
  <c r="P22" i="4443"/>
  <c r="P19" i="4443"/>
  <c r="P20" i="4443"/>
  <c r="P17" i="4443"/>
  <c r="P16" i="4443"/>
  <c r="P15" i="4443"/>
  <c r="P28" i="4439"/>
  <c r="P22" i="4439"/>
  <c r="P18" i="4437"/>
  <c r="P15" i="4431"/>
  <c r="P29" i="4435"/>
  <c r="P21" i="4428"/>
  <c r="P22" i="4434"/>
  <c r="P24" i="4434"/>
  <c r="P15" i="4434"/>
  <c r="P19" i="4427"/>
  <c r="H6" i="4446" l="1"/>
  <c r="H14" i="4446"/>
  <c r="H16" i="4446"/>
  <c r="H25" i="4446"/>
  <c r="H28" i="4446"/>
  <c r="H31" i="4446"/>
  <c r="C37" i="4446"/>
  <c r="C41" i="4446"/>
  <c r="C45" i="4446"/>
  <c r="C49" i="4446"/>
  <c r="H5" i="4446"/>
  <c r="H22" i="4446"/>
  <c r="C23" i="4446"/>
  <c r="B27" i="4446"/>
  <c r="H32" i="4446"/>
  <c r="H38" i="4446"/>
  <c r="H42" i="4446"/>
  <c r="H46" i="4446"/>
  <c r="H50" i="4446"/>
  <c r="H26" i="4446"/>
  <c r="H9" i="4446"/>
  <c r="H33" i="4446"/>
  <c r="C38" i="4446"/>
  <c r="C42" i="4446"/>
  <c r="C46" i="4446"/>
  <c r="H51" i="4446"/>
  <c r="H7" i="4446"/>
  <c r="H17" i="4446"/>
  <c r="H20" i="4446"/>
  <c r="C24" i="4446"/>
  <c r="B28" i="4446"/>
  <c r="H34" i="4446"/>
  <c r="H39" i="4446"/>
  <c r="H43" i="4446"/>
  <c r="H47" i="4446"/>
  <c r="H4" i="4446"/>
  <c r="H23" i="4446"/>
  <c r="H27" i="4446"/>
  <c r="H29" i="4446"/>
  <c r="H35" i="4446"/>
  <c r="C39" i="4446"/>
  <c r="C43" i="4446"/>
  <c r="C47" i="4446"/>
  <c r="B14" i="4445"/>
  <c r="H50" i="4445"/>
  <c r="H16" i="4445"/>
  <c r="H10" i="4445"/>
  <c r="H33" i="4445"/>
  <c r="C38" i="4445"/>
  <c r="C42" i="4445"/>
  <c r="C46" i="4445"/>
  <c r="H51" i="4445"/>
  <c r="C24" i="4445"/>
  <c r="B28" i="4445"/>
  <c r="H34" i="4445"/>
  <c r="H39" i="4445"/>
  <c r="H43" i="4445"/>
  <c r="H47" i="4445"/>
  <c r="H4" i="4445"/>
  <c r="H25" i="4445"/>
  <c r="H14" i="4445"/>
  <c r="H30" i="4445"/>
  <c r="H35" i="4445"/>
  <c r="C39" i="4445"/>
  <c r="C43" i="4445"/>
  <c r="C47" i="4445"/>
  <c r="P16" i="4444" l="1"/>
  <c r="P15" i="4444"/>
  <c r="H52" i="4444"/>
  <c r="C48" i="4444"/>
  <c r="H48" i="4444"/>
  <c r="C47" i="4444"/>
  <c r="C44" i="4444"/>
  <c r="H44" i="4444"/>
  <c r="C43" i="4444"/>
  <c r="C40" i="4444"/>
  <c r="H40" i="4444"/>
  <c r="C39" i="4444"/>
  <c r="H36" i="4444"/>
  <c r="C35" i="4444"/>
  <c r="H35" i="4444"/>
  <c r="B30" i="4444"/>
  <c r="H30" i="4444"/>
  <c r="B29" i="4444"/>
  <c r="H29" i="4444"/>
  <c r="H27" i="4444"/>
  <c r="C25" i="4444"/>
  <c r="H12" i="4444"/>
  <c r="H11" i="4444"/>
  <c r="C21" i="4444"/>
  <c r="H24" i="4444"/>
  <c r="C20" i="4444"/>
  <c r="H5" i="4444"/>
  <c r="C19" i="4444"/>
  <c r="H23" i="4444"/>
  <c r="C18" i="4444"/>
  <c r="C17" i="4444"/>
  <c r="C16" i="4444"/>
  <c r="C15" i="4444"/>
  <c r="H19" i="4444"/>
  <c r="B13" i="4444"/>
  <c r="P12" i="4444"/>
  <c r="B12" i="4444"/>
  <c r="P11" i="4444"/>
  <c r="H16" i="4444"/>
  <c r="B11" i="4444"/>
  <c r="B14" i="4444" s="1"/>
  <c r="P10" i="4444"/>
  <c r="H2" i="4444"/>
  <c r="C10" i="4444"/>
  <c r="C9" i="4444"/>
  <c r="H14" i="4444"/>
  <c r="C8" i="4444"/>
  <c r="P7" i="4444"/>
  <c r="B7" i="4444"/>
  <c r="P6" i="4444"/>
  <c r="P5" i="4444"/>
  <c r="H7" i="4444"/>
  <c r="B5" i="4444"/>
  <c r="P4" i="4444"/>
  <c r="P3" i="4444"/>
  <c r="P2" i="4444"/>
  <c r="H3" i="4444"/>
  <c r="P26" i="4443"/>
  <c r="P21" i="4443"/>
  <c r="P23" i="4443"/>
  <c r="P25" i="4443"/>
  <c r="H52" i="4443"/>
  <c r="H5" i="4443"/>
  <c r="H51" i="4443"/>
  <c r="H50" i="4443"/>
  <c r="C48" i="4443"/>
  <c r="H49" i="4443"/>
  <c r="C47" i="4443"/>
  <c r="H48" i="4443"/>
  <c r="H47" i="4443"/>
  <c r="H46" i="4443"/>
  <c r="C44" i="4443"/>
  <c r="H45" i="4443"/>
  <c r="C43" i="4443"/>
  <c r="H44" i="4443"/>
  <c r="H43" i="4443"/>
  <c r="H42" i="4443"/>
  <c r="C40" i="4443"/>
  <c r="H41" i="4443"/>
  <c r="C39" i="4443"/>
  <c r="H40" i="4443"/>
  <c r="H39" i="4443"/>
  <c r="H38" i="4443"/>
  <c r="H37" i="4443"/>
  <c r="C35" i="4443"/>
  <c r="H36" i="4443"/>
  <c r="H23" i="4443"/>
  <c r="H34" i="4443"/>
  <c r="B30" i="4443"/>
  <c r="H16" i="4443"/>
  <c r="B29" i="4443"/>
  <c r="H33" i="4443"/>
  <c r="B28" i="4443"/>
  <c r="B27" i="4443"/>
  <c r="C26" i="4443"/>
  <c r="H31" i="4443"/>
  <c r="C25" i="4443"/>
  <c r="H13" i="4443"/>
  <c r="C24" i="4443"/>
  <c r="C23" i="4443"/>
  <c r="C22" i="4443"/>
  <c r="H15" i="4443"/>
  <c r="C21" i="4443"/>
  <c r="H28" i="4443"/>
  <c r="C20" i="4443"/>
  <c r="H24" i="4443"/>
  <c r="H14" i="4443"/>
  <c r="C19" i="4443"/>
  <c r="H27" i="4443"/>
  <c r="C18" i="4443"/>
  <c r="H21" i="4443"/>
  <c r="C17" i="4443"/>
  <c r="H17" i="4443"/>
  <c r="C16" i="4443"/>
  <c r="H20" i="4443"/>
  <c r="C15" i="4443"/>
  <c r="H26" i="4443"/>
  <c r="H25" i="4443"/>
  <c r="B13" i="4443"/>
  <c r="P12" i="4443"/>
  <c r="H19" i="4443"/>
  <c r="B12" i="4443"/>
  <c r="P11" i="4443"/>
  <c r="H18" i="4443"/>
  <c r="B11" i="4443"/>
  <c r="P10" i="4443"/>
  <c r="H3" i="4443"/>
  <c r="C10" i="4443"/>
  <c r="H10" i="4443"/>
  <c r="C9" i="4443"/>
  <c r="H12" i="4443"/>
  <c r="C8" i="4443"/>
  <c r="P7" i="4443"/>
  <c r="H11" i="4443"/>
  <c r="B7" i="4443"/>
  <c r="P6" i="4443"/>
  <c r="H6" i="4443"/>
  <c r="P5" i="4443"/>
  <c r="H7" i="4443"/>
  <c r="B5" i="4443"/>
  <c r="P4" i="4443"/>
  <c r="H2" i="4443"/>
  <c r="P3" i="4443"/>
  <c r="H9" i="4443"/>
  <c r="P2" i="4443"/>
  <c r="H4" i="4443"/>
  <c r="P16" i="4442"/>
  <c r="P15" i="4442"/>
  <c r="H52" i="4442"/>
  <c r="H48" i="4442"/>
  <c r="C47" i="4442"/>
  <c r="H44" i="4442"/>
  <c r="C43" i="4442"/>
  <c r="H40" i="4442"/>
  <c r="C39" i="4442"/>
  <c r="C35" i="4442"/>
  <c r="H35" i="4442"/>
  <c r="B30" i="4442"/>
  <c r="B29" i="4442"/>
  <c r="H29" i="4442"/>
  <c r="C25" i="4442"/>
  <c r="H25" i="4442"/>
  <c r="C21" i="4442"/>
  <c r="H21" i="4442"/>
  <c r="C20" i="4442"/>
  <c r="H7" i="4442"/>
  <c r="C19" i="4442"/>
  <c r="C18" i="4442"/>
  <c r="C17" i="4442"/>
  <c r="C16" i="4442"/>
  <c r="C15" i="4442"/>
  <c r="H16" i="4442"/>
  <c r="B13" i="4442"/>
  <c r="P12" i="4442"/>
  <c r="B12" i="4442"/>
  <c r="P11" i="4442"/>
  <c r="H13" i="4442"/>
  <c r="B11" i="4442"/>
  <c r="B14" i="4442" s="1"/>
  <c r="P10" i="4442"/>
  <c r="H12" i="4442"/>
  <c r="C10" i="4442"/>
  <c r="C9" i="4442"/>
  <c r="C8" i="4442"/>
  <c r="P7" i="4442"/>
  <c r="B7" i="4442"/>
  <c r="P6" i="4442"/>
  <c r="P5" i="4442"/>
  <c r="B5" i="4442"/>
  <c r="P4" i="4442"/>
  <c r="P3" i="4442"/>
  <c r="P2" i="4442"/>
  <c r="P22" i="4441"/>
  <c r="P21" i="4441"/>
  <c r="P17" i="4441"/>
  <c r="P20" i="4441"/>
  <c r="P19" i="4441"/>
  <c r="P18" i="4441"/>
  <c r="P16" i="4441"/>
  <c r="P15" i="4441"/>
  <c r="H52" i="4441"/>
  <c r="C48" i="4441"/>
  <c r="H48" i="4441"/>
  <c r="C47" i="4441"/>
  <c r="C44" i="4441"/>
  <c r="H44" i="4441"/>
  <c r="C43" i="4441"/>
  <c r="C40" i="4441"/>
  <c r="H40" i="4441"/>
  <c r="C39" i="4441"/>
  <c r="H36" i="4441"/>
  <c r="C35" i="4441"/>
  <c r="H35" i="4441"/>
  <c r="B30" i="4441"/>
  <c r="H30" i="4441"/>
  <c r="B29" i="4441"/>
  <c r="H29" i="4441"/>
  <c r="H27" i="4441"/>
  <c r="C25" i="4441"/>
  <c r="H11" i="4441"/>
  <c r="H14" i="4441"/>
  <c r="C21" i="4441"/>
  <c r="H24" i="4441"/>
  <c r="C20" i="4441"/>
  <c r="H7" i="4441"/>
  <c r="C19" i="4441"/>
  <c r="H23" i="4441"/>
  <c r="C18" i="4441"/>
  <c r="C17" i="4441"/>
  <c r="C16" i="4441"/>
  <c r="C15" i="4441"/>
  <c r="H22" i="4441"/>
  <c r="B13" i="4441"/>
  <c r="P12" i="4441"/>
  <c r="B12" i="4441"/>
  <c r="B14" i="4441" s="1"/>
  <c r="P11" i="4441"/>
  <c r="H19" i="4441"/>
  <c r="B11" i="4441"/>
  <c r="P10" i="4441"/>
  <c r="H2" i="4441"/>
  <c r="C10" i="4441"/>
  <c r="C9" i="4441"/>
  <c r="H12" i="4441"/>
  <c r="C8" i="4441"/>
  <c r="P7" i="4441"/>
  <c r="B7" i="4441"/>
  <c r="P6" i="4441"/>
  <c r="P5" i="4441"/>
  <c r="H5" i="4441"/>
  <c r="B5" i="4441"/>
  <c r="P4" i="4441"/>
  <c r="P3" i="4441"/>
  <c r="P2" i="4441"/>
  <c r="H4" i="4441"/>
  <c r="P22" i="4438"/>
  <c r="P16" i="4438"/>
  <c r="P15" i="4438"/>
  <c r="P30" i="4439"/>
  <c r="P17" i="4439"/>
  <c r="P16" i="4439"/>
  <c r="P18" i="4439"/>
  <c r="P24" i="4440"/>
  <c r="P25" i="4440"/>
  <c r="P18" i="4440"/>
  <c r="P15" i="4440"/>
  <c r="P26" i="4434"/>
  <c r="P18" i="4434"/>
  <c r="P30" i="4437"/>
  <c r="P21" i="4437"/>
  <c r="P22" i="4435"/>
  <c r="P15" i="4435"/>
  <c r="P17" i="4435"/>
  <c r="P28" i="4431"/>
  <c r="P32" i="4428"/>
  <c r="P22" i="4428"/>
  <c r="P17" i="4428"/>
  <c r="P36" i="4427"/>
  <c r="P30" i="4427"/>
  <c r="P20" i="4427"/>
  <c r="P21" i="4427"/>
  <c r="B14" i="4443" l="1"/>
  <c r="H37" i="4444"/>
  <c r="H41" i="4444"/>
  <c r="H49" i="4444"/>
  <c r="H8" i="4444"/>
  <c r="H15" i="4444"/>
  <c r="H17" i="4444"/>
  <c r="H25" i="4444"/>
  <c r="H28" i="4444"/>
  <c r="H31" i="4444"/>
  <c r="C37" i="4444"/>
  <c r="C41" i="4444"/>
  <c r="C45" i="4444"/>
  <c r="C49" i="4444"/>
  <c r="H20" i="4444"/>
  <c r="C22" i="4444"/>
  <c r="C26" i="4444"/>
  <c r="H45" i="4444"/>
  <c r="H6" i="4444"/>
  <c r="H21" i="4444"/>
  <c r="H10" i="4444"/>
  <c r="C23" i="4444"/>
  <c r="B27" i="4444"/>
  <c r="H32" i="4444"/>
  <c r="H38" i="4444"/>
  <c r="H42" i="4444"/>
  <c r="H46" i="4444"/>
  <c r="H50" i="4444"/>
  <c r="H26" i="4444"/>
  <c r="H13" i="4444"/>
  <c r="H33" i="4444"/>
  <c r="C38" i="4444"/>
  <c r="C42" i="4444"/>
  <c r="C46" i="4444"/>
  <c r="H51" i="4444"/>
  <c r="H4" i="4444"/>
  <c r="H9" i="4444"/>
  <c r="H18" i="4444"/>
  <c r="H22" i="4444"/>
  <c r="C24" i="4444"/>
  <c r="B28" i="4444"/>
  <c r="H34" i="4444"/>
  <c r="H39" i="4444"/>
  <c r="H43" i="4444"/>
  <c r="H47" i="4444"/>
  <c r="H29" i="4443"/>
  <c r="H32" i="4443"/>
  <c r="H22" i="4443"/>
  <c r="C37" i="4443"/>
  <c r="C41" i="4443"/>
  <c r="C45" i="4443"/>
  <c r="C49" i="4443"/>
  <c r="H30" i="4443"/>
  <c r="H8" i="4443"/>
  <c r="H35" i="4443"/>
  <c r="C38" i="4443"/>
  <c r="C42" i="4443"/>
  <c r="C46" i="4443"/>
  <c r="H4" i="4442"/>
  <c r="H20" i="4442"/>
  <c r="H26" i="4442"/>
  <c r="C40" i="4442"/>
  <c r="C44" i="4442"/>
  <c r="H3" i="4442"/>
  <c r="H17" i="4442"/>
  <c r="C22" i="4442"/>
  <c r="C26" i="4442"/>
  <c r="H37" i="4442"/>
  <c r="H41" i="4442"/>
  <c r="H45" i="4442"/>
  <c r="H49" i="4442"/>
  <c r="H10" i="4442"/>
  <c r="H22" i="4442"/>
  <c r="H30" i="4442"/>
  <c r="C48" i="4442"/>
  <c r="H5" i="4442"/>
  <c r="H11" i="4442"/>
  <c r="H14" i="4442"/>
  <c r="H23" i="4442"/>
  <c r="H27" i="4442"/>
  <c r="H31" i="4442"/>
  <c r="C37" i="4442"/>
  <c r="C41" i="4442"/>
  <c r="C45" i="4442"/>
  <c r="C49" i="4442"/>
  <c r="H36" i="4442"/>
  <c r="H8" i="4442"/>
  <c r="H18" i="4442"/>
  <c r="H6" i="4442"/>
  <c r="C23" i="4442"/>
  <c r="B27" i="4442"/>
  <c r="H32" i="4442"/>
  <c r="H38" i="4442"/>
  <c r="H42" i="4442"/>
  <c r="H46" i="4442"/>
  <c r="H50" i="4442"/>
  <c r="H24" i="4442"/>
  <c r="H28" i="4442"/>
  <c r="H33" i="4442"/>
  <c r="C38" i="4442"/>
  <c r="C42" i="4442"/>
  <c r="C46" i="4442"/>
  <c r="H51" i="4442"/>
  <c r="H2" i="4442"/>
  <c r="H9" i="4442"/>
  <c r="H15" i="4442"/>
  <c r="H19" i="4442"/>
  <c r="C24" i="4442"/>
  <c r="B28" i="4442"/>
  <c r="H34" i="4442"/>
  <c r="H39" i="4442"/>
  <c r="H43" i="4442"/>
  <c r="H47" i="4442"/>
  <c r="H15" i="4441"/>
  <c r="C22" i="4441"/>
  <c r="C26" i="4441"/>
  <c r="H37" i="4441"/>
  <c r="H41" i="4441"/>
  <c r="H45" i="4441"/>
  <c r="H49" i="4441"/>
  <c r="H16" i="4441"/>
  <c r="H20" i="4441"/>
  <c r="H25" i="4441"/>
  <c r="H28" i="4441"/>
  <c r="H31" i="4441"/>
  <c r="C37" i="4441"/>
  <c r="C41" i="4441"/>
  <c r="C45" i="4441"/>
  <c r="C49" i="4441"/>
  <c r="H6" i="4441"/>
  <c r="H10" i="4441"/>
  <c r="H13" i="4441"/>
  <c r="H18" i="4441"/>
  <c r="C23" i="4441"/>
  <c r="B27" i="4441"/>
  <c r="H32" i="4441"/>
  <c r="H38" i="4441"/>
  <c r="H42" i="4441"/>
  <c r="H46" i="4441"/>
  <c r="H50" i="4441"/>
  <c r="H26" i="4441"/>
  <c r="H8" i="4441"/>
  <c r="H33" i="4441"/>
  <c r="C38" i="4441"/>
  <c r="C42" i="4441"/>
  <c r="C46" i="4441"/>
  <c r="H51" i="4441"/>
  <c r="H3" i="4441"/>
  <c r="H9" i="4441"/>
  <c r="H21" i="4441"/>
  <c r="H17" i="4441"/>
  <c r="C24" i="4441"/>
  <c r="B28" i="4441"/>
  <c r="H34" i="4441"/>
  <c r="H39" i="4441"/>
  <c r="H43" i="4441"/>
  <c r="H47" i="4441"/>
  <c r="P20" i="4440" l="1"/>
  <c r="P19" i="4440"/>
  <c r="P22" i="4440"/>
  <c r="P23" i="4440"/>
  <c r="P26" i="4440"/>
  <c r="P16" i="4440"/>
  <c r="P21" i="4440"/>
  <c r="C46" i="4440"/>
  <c r="C42" i="4440"/>
  <c r="C35" i="4440"/>
  <c r="B30" i="4440"/>
  <c r="C21" i="4440"/>
  <c r="C20" i="4440"/>
  <c r="H29" i="4440"/>
  <c r="C19" i="4440"/>
  <c r="B29" i="4440"/>
  <c r="C18" i="4440"/>
  <c r="C17" i="4440"/>
  <c r="C16" i="4440"/>
  <c r="C15" i="4440"/>
  <c r="B13" i="4440"/>
  <c r="P12" i="4440"/>
  <c r="B12" i="4440"/>
  <c r="P11" i="4440"/>
  <c r="B11" i="4440"/>
  <c r="P10" i="4440"/>
  <c r="H4" i="4440"/>
  <c r="C10" i="4440"/>
  <c r="C9" i="4440"/>
  <c r="C8" i="4440"/>
  <c r="P7" i="4440"/>
  <c r="B7" i="4440"/>
  <c r="P6" i="4440"/>
  <c r="P5" i="4440"/>
  <c r="B5" i="4440"/>
  <c r="P4" i="4440"/>
  <c r="P3" i="4440"/>
  <c r="P2" i="4440"/>
  <c r="P29" i="4439"/>
  <c r="P27" i="4439"/>
  <c r="P25" i="4439"/>
  <c r="P21" i="4439"/>
  <c r="P24" i="4439"/>
  <c r="P26" i="4439"/>
  <c r="P23" i="4439"/>
  <c r="P19" i="4439"/>
  <c r="C35" i="4439"/>
  <c r="B30" i="4439"/>
  <c r="C21" i="4439"/>
  <c r="C20" i="4439"/>
  <c r="H52" i="4439"/>
  <c r="C19" i="4439"/>
  <c r="B29" i="4439"/>
  <c r="C18" i="4439"/>
  <c r="C17" i="4439"/>
  <c r="C16" i="4439"/>
  <c r="C15" i="4439"/>
  <c r="B13" i="4439"/>
  <c r="P12" i="4439"/>
  <c r="B12" i="4439"/>
  <c r="P11" i="4439"/>
  <c r="B11" i="4439"/>
  <c r="P10" i="4439"/>
  <c r="H3" i="4439"/>
  <c r="C10" i="4439"/>
  <c r="C9" i="4439"/>
  <c r="H11" i="4439"/>
  <c r="C8" i="4439"/>
  <c r="P7" i="4439"/>
  <c r="B7" i="4439"/>
  <c r="P6" i="4439"/>
  <c r="P5" i="4439"/>
  <c r="H6" i="4439"/>
  <c r="B5" i="4439"/>
  <c r="P4" i="4439"/>
  <c r="P3" i="4439"/>
  <c r="P2" i="4439"/>
  <c r="P21" i="4438"/>
  <c r="P19" i="4438"/>
  <c r="P20" i="4438"/>
  <c r="P18" i="4438"/>
  <c r="P17" i="4438"/>
  <c r="C40" i="4438"/>
  <c r="C35" i="4438"/>
  <c r="B30" i="4438"/>
  <c r="C21" i="4438"/>
  <c r="C20" i="4438"/>
  <c r="C47" i="4438"/>
  <c r="C19" i="4438"/>
  <c r="B29" i="4438"/>
  <c r="C18" i="4438"/>
  <c r="C17" i="4438"/>
  <c r="C16" i="4438"/>
  <c r="C15" i="4438"/>
  <c r="B13" i="4438"/>
  <c r="P12" i="4438"/>
  <c r="B12" i="4438"/>
  <c r="P11" i="4438"/>
  <c r="B11" i="4438"/>
  <c r="P10" i="4438"/>
  <c r="H4" i="4438"/>
  <c r="C10" i="4438"/>
  <c r="C9" i="4438"/>
  <c r="H9" i="4438"/>
  <c r="C8" i="4438"/>
  <c r="P7" i="4438"/>
  <c r="B7" i="4438"/>
  <c r="P6" i="4438"/>
  <c r="P5" i="4438"/>
  <c r="H5" i="4438"/>
  <c r="B5" i="4438"/>
  <c r="P4" i="4438"/>
  <c r="P3" i="4438"/>
  <c r="P2" i="4438"/>
  <c r="P29" i="4437"/>
  <c r="P24" i="4437"/>
  <c r="P27" i="4437"/>
  <c r="P22" i="4437"/>
  <c r="P26" i="4437"/>
  <c r="P20" i="4437"/>
  <c r="P19" i="4437"/>
  <c r="P25" i="4437"/>
  <c r="P16" i="4437"/>
  <c r="P15" i="4437"/>
  <c r="P17" i="4437"/>
  <c r="C35" i="4437"/>
  <c r="B30" i="4437"/>
  <c r="C21" i="4437"/>
  <c r="C20" i="4437"/>
  <c r="H28" i="4437"/>
  <c r="C19" i="4437"/>
  <c r="B29" i="4437"/>
  <c r="C18" i="4437"/>
  <c r="C17" i="4437"/>
  <c r="C16" i="4437"/>
  <c r="C15" i="4437"/>
  <c r="B13" i="4437"/>
  <c r="P12" i="4437"/>
  <c r="B12" i="4437"/>
  <c r="P11" i="4437"/>
  <c r="B11" i="4437"/>
  <c r="P10" i="4437"/>
  <c r="H3" i="4437"/>
  <c r="C10" i="4437"/>
  <c r="C9" i="4437"/>
  <c r="C8" i="4437"/>
  <c r="P7" i="4437"/>
  <c r="B7" i="4437"/>
  <c r="P6" i="4437"/>
  <c r="P5" i="4437"/>
  <c r="B5" i="4437"/>
  <c r="P4" i="4437"/>
  <c r="P3" i="4437"/>
  <c r="P2" i="4437"/>
  <c r="P15" i="4436"/>
  <c r="P21" i="4436"/>
  <c r="P19" i="4436"/>
  <c r="P20" i="4436"/>
  <c r="P18" i="4436"/>
  <c r="P17" i="4436"/>
  <c r="P16" i="4436"/>
  <c r="H52" i="4436"/>
  <c r="H10" i="4436"/>
  <c r="C49" i="4436"/>
  <c r="H50" i="4436"/>
  <c r="C48" i="4436"/>
  <c r="H49" i="4436"/>
  <c r="C47" i="4436"/>
  <c r="H48" i="4436"/>
  <c r="C45" i="4436"/>
  <c r="H46" i="4436"/>
  <c r="C44" i="4436"/>
  <c r="H45" i="4436"/>
  <c r="C43" i="4436"/>
  <c r="H44" i="4436"/>
  <c r="C41" i="4436"/>
  <c r="H42" i="4436"/>
  <c r="C40" i="4436"/>
  <c r="H41" i="4436"/>
  <c r="C39" i="4436"/>
  <c r="H40" i="4436"/>
  <c r="C37" i="4436"/>
  <c r="H38" i="4436"/>
  <c r="H37" i="4436"/>
  <c r="C35" i="4436"/>
  <c r="H36" i="4436"/>
  <c r="H35" i="4436"/>
  <c r="H20" i="4436"/>
  <c r="B30" i="4436"/>
  <c r="H19" i="4436"/>
  <c r="H32" i="4436"/>
  <c r="B28" i="4436"/>
  <c r="H31" i="4436"/>
  <c r="C26" i="4436"/>
  <c r="H30" i="4436"/>
  <c r="C25" i="4436"/>
  <c r="H18" i="4436"/>
  <c r="C24" i="4436"/>
  <c r="H28" i="4436"/>
  <c r="C22" i="4436"/>
  <c r="H15" i="4436"/>
  <c r="C21" i="4436"/>
  <c r="H27" i="4436"/>
  <c r="C20" i="4436"/>
  <c r="H16" i="4436"/>
  <c r="C19" i="4436"/>
  <c r="B29" i="4436"/>
  <c r="H25" i="4436"/>
  <c r="C18" i="4436"/>
  <c r="H14" i="4436"/>
  <c r="C17" i="4436"/>
  <c r="C16" i="4436"/>
  <c r="H24" i="4436"/>
  <c r="C15" i="4436"/>
  <c r="H23" i="4436"/>
  <c r="H22" i="4436"/>
  <c r="B13" i="4436"/>
  <c r="P12" i="4436"/>
  <c r="H21" i="4436"/>
  <c r="B12" i="4436"/>
  <c r="P11" i="4436"/>
  <c r="H17" i="4436"/>
  <c r="B11" i="4436"/>
  <c r="P10" i="4436"/>
  <c r="H3" i="4436"/>
  <c r="C10" i="4436"/>
  <c r="H12" i="4436"/>
  <c r="C9" i="4436"/>
  <c r="H11" i="4436"/>
  <c r="C8" i="4436"/>
  <c r="P7" i="4436"/>
  <c r="H9" i="4436"/>
  <c r="B7" i="4436"/>
  <c r="P6" i="4436"/>
  <c r="H6" i="4436"/>
  <c r="P5" i="4436"/>
  <c r="H5" i="4436"/>
  <c r="B5" i="4436"/>
  <c r="P4" i="4436"/>
  <c r="H2" i="4436"/>
  <c r="P3" i="4436"/>
  <c r="H8" i="4436"/>
  <c r="P2" i="4436"/>
  <c r="H4" i="4436"/>
  <c r="P30" i="4435"/>
  <c r="P25" i="4435"/>
  <c r="P27" i="4435"/>
  <c r="P28" i="4435"/>
  <c r="P18" i="4435"/>
  <c r="P20" i="4435"/>
  <c r="P23" i="4435"/>
  <c r="P24" i="4435"/>
  <c r="P21" i="4435"/>
  <c r="H50" i="4435"/>
  <c r="C48" i="4435"/>
  <c r="H49" i="4435"/>
  <c r="H46" i="4435"/>
  <c r="C44" i="4435"/>
  <c r="H45" i="4435"/>
  <c r="H33" i="4435"/>
  <c r="C40" i="4435"/>
  <c r="H42" i="4435"/>
  <c r="H39" i="4435"/>
  <c r="H38" i="4435"/>
  <c r="C35" i="4435"/>
  <c r="B30" i="4435"/>
  <c r="H17" i="4435"/>
  <c r="B29" i="4435"/>
  <c r="C26" i="4435"/>
  <c r="H27" i="4435"/>
  <c r="C25" i="4435"/>
  <c r="C22" i="4435"/>
  <c r="H14" i="4435"/>
  <c r="C21" i="4435"/>
  <c r="C20" i="4435"/>
  <c r="H52" i="4435"/>
  <c r="C19" i="4435"/>
  <c r="H34" i="4435"/>
  <c r="C18" i="4435"/>
  <c r="H18" i="4435"/>
  <c r="C17" i="4435"/>
  <c r="C16" i="4435"/>
  <c r="H20" i="4435"/>
  <c r="C15" i="4435"/>
  <c r="H30" i="4435"/>
  <c r="H22" i="4435"/>
  <c r="B13" i="4435"/>
  <c r="P12" i="4435"/>
  <c r="B12" i="4435"/>
  <c r="P11" i="4435"/>
  <c r="H21" i="4435"/>
  <c r="B11" i="4435"/>
  <c r="P10" i="4435"/>
  <c r="H3" i="4435"/>
  <c r="C10" i="4435"/>
  <c r="C9" i="4435"/>
  <c r="H10" i="4435"/>
  <c r="C8" i="4435"/>
  <c r="P7" i="4435"/>
  <c r="H8" i="4435"/>
  <c r="B7" i="4435"/>
  <c r="P6" i="4435"/>
  <c r="P5" i="4435"/>
  <c r="H7" i="4435"/>
  <c r="B5" i="4435"/>
  <c r="P4" i="4435"/>
  <c r="H2" i="4435"/>
  <c r="P3" i="4435"/>
  <c r="H12" i="4435"/>
  <c r="P2" i="4435"/>
  <c r="H4" i="4435"/>
  <c r="P27" i="4434"/>
  <c r="P21" i="4434"/>
  <c r="P25" i="4434"/>
  <c r="P16" i="4434"/>
  <c r="P23" i="4434"/>
  <c r="P20" i="4434"/>
  <c r="P19" i="4434"/>
  <c r="H52" i="4434"/>
  <c r="H5" i="4434"/>
  <c r="C49" i="4434"/>
  <c r="H49" i="4434"/>
  <c r="H48" i="4434"/>
  <c r="C47" i="4434"/>
  <c r="H47" i="4434"/>
  <c r="C45" i="4434"/>
  <c r="H30" i="4434"/>
  <c r="H45" i="4434"/>
  <c r="C43" i="4434"/>
  <c r="H44" i="4434"/>
  <c r="C41" i="4434"/>
  <c r="H29" i="4434"/>
  <c r="H42" i="4434"/>
  <c r="C39" i="4434"/>
  <c r="H41" i="4434"/>
  <c r="C37" i="4434"/>
  <c r="H39" i="4434"/>
  <c r="C35" i="4434"/>
  <c r="H37" i="4434"/>
  <c r="H36" i="4434"/>
  <c r="H34" i="4434"/>
  <c r="B30" i="4434"/>
  <c r="H28" i="4434"/>
  <c r="B28" i="4434"/>
  <c r="H22" i="4434"/>
  <c r="C26" i="4434"/>
  <c r="C25" i="4434"/>
  <c r="H15" i="4434"/>
  <c r="C24" i="4434"/>
  <c r="C23" i="4434"/>
  <c r="H27" i="4434"/>
  <c r="C22" i="4434"/>
  <c r="C21" i="4434"/>
  <c r="H33" i="4434"/>
  <c r="C20" i="4434"/>
  <c r="H51" i="4434"/>
  <c r="H14" i="4434"/>
  <c r="C19" i="4434"/>
  <c r="B29" i="4434"/>
  <c r="C18" i="4434"/>
  <c r="H17" i="4434"/>
  <c r="C17" i="4434"/>
  <c r="H16" i="4434"/>
  <c r="C16" i="4434"/>
  <c r="H21" i="4434"/>
  <c r="C15" i="4434"/>
  <c r="H31" i="4434"/>
  <c r="H20" i="4434"/>
  <c r="B13" i="4434"/>
  <c r="P12" i="4434"/>
  <c r="H19" i="4434"/>
  <c r="B12" i="4434"/>
  <c r="P11" i="4434"/>
  <c r="H26" i="4434"/>
  <c r="B11" i="4434"/>
  <c r="P10" i="4434"/>
  <c r="H3" i="4434"/>
  <c r="C10" i="4434"/>
  <c r="H12" i="4434"/>
  <c r="C9" i="4434"/>
  <c r="H11" i="4434"/>
  <c r="C8" i="4434"/>
  <c r="P7" i="4434"/>
  <c r="H8" i="4434"/>
  <c r="B7" i="4434"/>
  <c r="P6" i="4434"/>
  <c r="H6" i="4434"/>
  <c r="P5" i="4434"/>
  <c r="H7" i="4434"/>
  <c r="B5" i="4434"/>
  <c r="P4" i="4434"/>
  <c r="H2" i="4434"/>
  <c r="P3" i="4434"/>
  <c r="H9" i="4434"/>
  <c r="P2" i="4434"/>
  <c r="H4" i="4434"/>
  <c r="P19" i="4433"/>
  <c r="P18" i="4433"/>
  <c r="P17" i="4433"/>
  <c r="P16" i="4433"/>
  <c r="P15" i="4433"/>
  <c r="H52" i="4433"/>
  <c r="H51" i="4433"/>
  <c r="H49" i="4433"/>
  <c r="C49" i="4433"/>
  <c r="H48" i="4433"/>
  <c r="C48" i="4433"/>
  <c r="H47" i="4433"/>
  <c r="C47" i="4433"/>
  <c r="H46" i="4433"/>
  <c r="H45" i="4433"/>
  <c r="C45" i="4433"/>
  <c r="H44" i="4433"/>
  <c r="C44" i="4433"/>
  <c r="H43" i="4433"/>
  <c r="C43" i="4433"/>
  <c r="H42" i="4433"/>
  <c r="H41" i="4433"/>
  <c r="C41" i="4433"/>
  <c r="H40" i="4433"/>
  <c r="C40" i="4433"/>
  <c r="H39" i="4433"/>
  <c r="C39" i="4433"/>
  <c r="H38" i="4433"/>
  <c r="H37" i="4433"/>
  <c r="C37" i="4433"/>
  <c r="H36" i="4433"/>
  <c r="H35" i="4433"/>
  <c r="C35" i="4433"/>
  <c r="H34" i="4433"/>
  <c r="H33" i="4433"/>
  <c r="H31" i="4433"/>
  <c r="H30" i="4433"/>
  <c r="B30" i="4433"/>
  <c r="H29" i="4433"/>
  <c r="B29" i="4433"/>
  <c r="H28" i="4433"/>
  <c r="B28" i="4433"/>
  <c r="B27" i="4433"/>
  <c r="H26" i="4433"/>
  <c r="C26" i="4433"/>
  <c r="H25" i="4433"/>
  <c r="C25" i="4433"/>
  <c r="H10" i="4433"/>
  <c r="C24" i="4433"/>
  <c r="C23" i="4433"/>
  <c r="H23" i="4433"/>
  <c r="C22" i="4433"/>
  <c r="H22" i="4433"/>
  <c r="C21" i="4433"/>
  <c r="H21" i="4433"/>
  <c r="C20" i="4433"/>
  <c r="H50" i="4433"/>
  <c r="H20" i="4433"/>
  <c r="C19" i="4433"/>
  <c r="H19" i="4433"/>
  <c r="C18" i="4433"/>
  <c r="H7" i="4433"/>
  <c r="C17" i="4433"/>
  <c r="H18" i="4433"/>
  <c r="C16" i="4433"/>
  <c r="H17" i="4433"/>
  <c r="C15" i="4433"/>
  <c r="H16" i="4433"/>
  <c r="H15" i="4433"/>
  <c r="B13" i="4433"/>
  <c r="P12" i="4433"/>
  <c r="H14" i="4433"/>
  <c r="B12" i="4433"/>
  <c r="P11" i="4433"/>
  <c r="H13" i="4433"/>
  <c r="B11" i="4433"/>
  <c r="P10" i="4433"/>
  <c r="H4" i="4433"/>
  <c r="C10" i="4433"/>
  <c r="H12" i="4433"/>
  <c r="C9" i="4433"/>
  <c r="H11" i="4433"/>
  <c r="C8" i="4433"/>
  <c r="P7" i="4433"/>
  <c r="H9" i="4433"/>
  <c r="B7" i="4433"/>
  <c r="P6" i="4433"/>
  <c r="H5" i="4433"/>
  <c r="P5" i="4433"/>
  <c r="H6" i="4433"/>
  <c r="B5" i="4433"/>
  <c r="P4" i="4433"/>
  <c r="H8" i="4433"/>
  <c r="P3" i="4433"/>
  <c r="H3" i="4433"/>
  <c r="P2" i="4433"/>
  <c r="H2" i="4433"/>
  <c r="P23" i="4432"/>
  <c r="P25" i="4432"/>
  <c r="P22" i="4432"/>
  <c r="P18" i="4432"/>
  <c r="P15" i="4432"/>
  <c r="P20" i="4432"/>
  <c r="P24" i="4432"/>
  <c r="P17" i="4432"/>
  <c r="P21" i="4432"/>
  <c r="P16" i="4432"/>
  <c r="P26" i="4432"/>
  <c r="H52" i="4432"/>
  <c r="H7" i="4432"/>
  <c r="H50" i="4432"/>
  <c r="C49" i="4432"/>
  <c r="H49" i="4432"/>
  <c r="C48" i="4432"/>
  <c r="H48" i="4432"/>
  <c r="C47" i="4432"/>
  <c r="H47" i="4432"/>
  <c r="H46" i="4432"/>
  <c r="C45" i="4432"/>
  <c r="H45" i="4432"/>
  <c r="C44" i="4432"/>
  <c r="H44" i="4432"/>
  <c r="C43" i="4432"/>
  <c r="H43" i="4432"/>
  <c r="H42" i="4432"/>
  <c r="C41" i="4432"/>
  <c r="H41" i="4432"/>
  <c r="C40" i="4432"/>
  <c r="H40" i="4432"/>
  <c r="C39" i="4432"/>
  <c r="H39" i="4432"/>
  <c r="H38" i="4432"/>
  <c r="C37" i="4432"/>
  <c r="H37" i="4432"/>
  <c r="H23" i="4432"/>
  <c r="C35" i="4432"/>
  <c r="H36" i="4432"/>
  <c r="H35" i="4432"/>
  <c r="H22" i="4432"/>
  <c r="H33" i="4432"/>
  <c r="B30" i="4432"/>
  <c r="H18" i="4432"/>
  <c r="H32" i="4432"/>
  <c r="B28" i="4432"/>
  <c r="B27" i="4432"/>
  <c r="H31" i="4432"/>
  <c r="C26" i="4432"/>
  <c r="H30" i="4432"/>
  <c r="C25" i="4432"/>
  <c r="H16" i="4432"/>
  <c r="C24" i="4432"/>
  <c r="C23" i="4432"/>
  <c r="H28" i="4432"/>
  <c r="C22" i="4432"/>
  <c r="H9" i="4432"/>
  <c r="C21" i="4432"/>
  <c r="H27" i="4432"/>
  <c r="C20" i="4432"/>
  <c r="H51" i="4432"/>
  <c r="H14" i="4432"/>
  <c r="C19" i="4432"/>
  <c r="B29" i="4432"/>
  <c r="H26" i="4432"/>
  <c r="C18" i="4432"/>
  <c r="H15" i="4432"/>
  <c r="C17" i="4432"/>
  <c r="H17" i="4432"/>
  <c r="C16" i="4432"/>
  <c r="H25" i="4432"/>
  <c r="C15" i="4432"/>
  <c r="H24" i="4432"/>
  <c r="H21" i="4432"/>
  <c r="B13" i="4432"/>
  <c r="P12" i="4432"/>
  <c r="H20" i="4432"/>
  <c r="B12" i="4432"/>
  <c r="P11" i="4432"/>
  <c r="H19" i="4432"/>
  <c r="B11" i="4432"/>
  <c r="P10" i="4432"/>
  <c r="H3" i="4432"/>
  <c r="C10" i="4432"/>
  <c r="H13" i="4432"/>
  <c r="C9" i="4432"/>
  <c r="H10" i="4432"/>
  <c r="C8" i="4432"/>
  <c r="P7" i="4432"/>
  <c r="H8" i="4432"/>
  <c r="B7" i="4432"/>
  <c r="P6" i="4432"/>
  <c r="H5" i="4432"/>
  <c r="P5" i="4432"/>
  <c r="H6" i="4432"/>
  <c r="B5" i="4432"/>
  <c r="P4" i="4432"/>
  <c r="H2" i="4432"/>
  <c r="P3" i="4432"/>
  <c r="H12" i="4432"/>
  <c r="P2" i="4432"/>
  <c r="H4" i="4432"/>
  <c r="P29" i="4431"/>
  <c r="P25" i="4431"/>
  <c r="P26" i="4431"/>
  <c r="P24" i="4431"/>
  <c r="P27" i="4431"/>
  <c r="P22" i="4431"/>
  <c r="P20" i="4431"/>
  <c r="P23" i="4431"/>
  <c r="P21" i="4431"/>
  <c r="P17" i="4431"/>
  <c r="H52" i="4431"/>
  <c r="H50" i="4431"/>
  <c r="C48" i="4431"/>
  <c r="H49" i="4431"/>
  <c r="C47" i="4431"/>
  <c r="H46" i="4431"/>
  <c r="C44" i="4431"/>
  <c r="H45" i="4431"/>
  <c r="C43" i="4431"/>
  <c r="H42" i="4431"/>
  <c r="C40" i="4431"/>
  <c r="H41" i="4431"/>
  <c r="C39" i="4431"/>
  <c r="H38" i="4431"/>
  <c r="H37" i="4431"/>
  <c r="C35" i="4431"/>
  <c r="H36" i="4431"/>
  <c r="B30" i="4431"/>
  <c r="H17" i="4431"/>
  <c r="B29" i="4431"/>
  <c r="H34" i="4431"/>
  <c r="H27" i="4431"/>
  <c r="C26" i="4431"/>
  <c r="H26" i="4431"/>
  <c r="C25" i="4431"/>
  <c r="H12" i="4431"/>
  <c r="H24" i="4431"/>
  <c r="C22" i="4431"/>
  <c r="H13" i="4431"/>
  <c r="C21" i="4431"/>
  <c r="H33" i="4431"/>
  <c r="C20" i="4431"/>
  <c r="H6" i="4431"/>
  <c r="H15" i="4431"/>
  <c r="C19" i="4431"/>
  <c r="H29" i="4431"/>
  <c r="C18" i="4431"/>
  <c r="C17" i="4431"/>
  <c r="H16" i="4431"/>
  <c r="C16" i="4431"/>
  <c r="H28" i="4431"/>
  <c r="C15" i="4431"/>
  <c r="H32" i="4431"/>
  <c r="H20" i="4431"/>
  <c r="B13" i="4431"/>
  <c r="P12" i="4431"/>
  <c r="H23" i="4431"/>
  <c r="B12" i="4431"/>
  <c r="P11" i="4431"/>
  <c r="H21" i="4431"/>
  <c r="B11" i="4431"/>
  <c r="P10" i="4431"/>
  <c r="H4" i="4431"/>
  <c r="C10" i="4431"/>
  <c r="H14" i="4431"/>
  <c r="C9" i="4431"/>
  <c r="H11" i="4431"/>
  <c r="C8" i="4431"/>
  <c r="P7" i="4431"/>
  <c r="H8" i="4431"/>
  <c r="B7" i="4431"/>
  <c r="P6" i="4431"/>
  <c r="H5" i="4431"/>
  <c r="P5" i="4431"/>
  <c r="H7" i="4431"/>
  <c r="B5" i="4431"/>
  <c r="P4" i="4431"/>
  <c r="H2" i="4431"/>
  <c r="P3" i="4431"/>
  <c r="H10" i="4431"/>
  <c r="P2" i="4431"/>
  <c r="H3" i="4431"/>
  <c r="P19" i="4430"/>
  <c r="P23" i="4430"/>
  <c r="P20" i="4430"/>
  <c r="P15" i="4430"/>
  <c r="H52" i="4430"/>
  <c r="H7" i="4430"/>
  <c r="C49" i="4430"/>
  <c r="H49" i="4430"/>
  <c r="C48" i="4430"/>
  <c r="H48" i="4430"/>
  <c r="C47" i="4430"/>
  <c r="H47" i="4430"/>
  <c r="C45" i="4430"/>
  <c r="H45" i="4430"/>
  <c r="C44" i="4430"/>
  <c r="H44" i="4430"/>
  <c r="C43" i="4430"/>
  <c r="H43" i="4430"/>
  <c r="C41" i="4430"/>
  <c r="H41" i="4430"/>
  <c r="C40" i="4430"/>
  <c r="H40" i="4430"/>
  <c r="C39" i="4430"/>
  <c r="H39" i="4430"/>
  <c r="C37" i="4430"/>
  <c r="H37" i="4430"/>
  <c r="H36" i="4430"/>
  <c r="C35" i="4430"/>
  <c r="H35" i="4430"/>
  <c r="H34" i="4430"/>
  <c r="H31" i="4430"/>
  <c r="B30" i="4430"/>
  <c r="H30" i="4430"/>
  <c r="H29" i="4430"/>
  <c r="B28" i="4430"/>
  <c r="H28" i="4430"/>
  <c r="C26" i="4430"/>
  <c r="H27" i="4430"/>
  <c r="C25" i="4430"/>
  <c r="H17" i="4430"/>
  <c r="C24" i="4430"/>
  <c r="H26" i="4430"/>
  <c r="C22" i="4430"/>
  <c r="H13" i="4430"/>
  <c r="C21" i="4430"/>
  <c r="H25" i="4430"/>
  <c r="C20" i="4430"/>
  <c r="H51" i="4430"/>
  <c r="H24" i="4430"/>
  <c r="C19" i="4430"/>
  <c r="B29" i="4430"/>
  <c r="H23" i="4430"/>
  <c r="C18" i="4430"/>
  <c r="H15" i="4430"/>
  <c r="C17" i="4430"/>
  <c r="H22" i="4430"/>
  <c r="C16" i="4430"/>
  <c r="H18" i="4430"/>
  <c r="C15" i="4430"/>
  <c r="H21" i="4430"/>
  <c r="H14" i="4430"/>
  <c r="B13" i="4430"/>
  <c r="P12" i="4430"/>
  <c r="H20" i="4430"/>
  <c r="B12" i="4430"/>
  <c r="P11" i="4430"/>
  <c r="H19" i="4430"/>
  <c r="B11" i="4430"/>
  <c r="P10" i="4430"/>
  <c r="H4" i="4430"/>
  <c r="C10" i="4430"/>
  <c r="H12" i="4430"/>
  <c r="C9" i="4430"/>
  <c r="H11" i="4430"/>
  <c r="C8" i="4430"/>
  <c r="P7" i="4430"/>
  <c r="H9" i="4430"/>
  <c r="B7" i="4430"/>
  <c r="P6" i="4430"/>
  <c r="H6" i="4430"/>
  <c r="P5" i="4430"/>
  <c r="H5" i="4430"/>
  <c r="B5" i="4430"/>
  <c r="P4" i="4430"/>
  <c r="H2" i="4430"/>
  <c r="P3" i="4430"/>
  <c r="H8" i="4430"/>
  <c r="P2" i="4430"/>
  <c r="H3" i="4430"/>
  <c r="P17" i="4429"/>
  <c r="P16" i="4429"/>
  <c r="P15" i="4429"/>
  <c r="C35" i="4429"/>
  <c r="B30" i="4429"/>
  <c r="C21" i="4429"/>
  <c r="C20" i="4429"/>
  <c r="H52" i="4429"/>
  <c r="C19" i="4429"/>
  <c r="B29" i="4429"/>
  <c r="C18" i="4429"/>
  <c r="C17" i="4429"/>
  <c r="C16" i="4429"/>
  <c r="C15" i="4429"/>
  <c r="B13" i="4429"/>
  <c r="P12" i="4429"/>
  <c r="B12" i="4429"/>
  <c r="P11" i="4429"/>
  <c r="B11" i="4429"/>
  <c r="P10" i="4429"/>
  <c r="H10" i="4429"/>
  <c r="C10" i="4429"/>
  <c r="C9" i="4429"/>
  <c r="H8" i="4429"/>
  <c r="C8" i="4429"/>
  <c r="P7" i="4429"/>
  <c r="B7" i="4429"/>
  <c r="P6" i="4429"/>
  <c r="P5" i="4429"/>
  <c r="H5" i="4429"/>
  <c r="B5" i="4429"/>
  <c r="P4" i="4429"/>
  <c r="P3" i="4429"/>
  <c r="P2" i="4429"/>
  <c r="P28" i="4428"/>
  <c r="P27" i="4428"/>
  <c r="P20" i="4428"/>
  <c r="P29" i="4428"/>
  <c r="P25" i="4428"/>
  <c r="P30" i="4428"/>
  <c r="P26" i="4428"/>
  <c r="P23" i="4428"/>
  <c r="P24" i="4428"/>
  <c r="P16" i="4428"/>
  <c r="P15" i="4428"/>
  <c r="C35" i="4428"/>
  <c r="B30" i="4428"/>
  <c r="C21" i="4428"/>
  <c r="C20" i="4428"/>
  <c r="H51" i="4428"/>
  <c r="C19" i="4428"/>
  <c r="B29" i="4428"/>
  <c r="C18" i="4428"/>
  <c r="C17" i="4428"/>
  <c r="C16" i="4428"/>
  <c r="C15" i="4428"/>
  <c r="B13" i="4428"/>
  <c r="P12" i="4428"/>
  <c r="B12" i="4428"/>
  <c r="P11" i="4428"/>
  <c r="B11" i="4428"/>
  <c r="P10" i="4428"/>
  <c r="H3" i="4428"/>
  <c r="C10" i="4428"/>
  <c r="C9" i="4428"/>
  <c r="C8" i="4428"/>
  <c r="P7" i="4428"/>
  <c r="B7" i="4428"/>
  <c r="P6" i="4428"/>
  <c r="P5" i="4428"/>
  <c r="B5" i="4428"/>
  <c r="P4" i="4428"/>
  <c r="P3" i="4428"/>
  <c r="P2" i="4428"/>
  <c r="P35" i="4427"/>
  <c r="P34" i="4427"/>
  <c r="P27" i="4427"/>
  <c r="P28" i="4427"/>
  <c r="P33" i="4427"/>
  <c r="P31" i="4427"/>
  <c r="P25" i="4427"/>
  <c r="P23" i="4427"/>
  <c r="P26" i="4427"/>
  <c r="P29" i="4427"/>
  <c r="P22" i="4427"/>
  <c r="P17" i="4427"/>
  <c r="P15" i="4427"/>
  <c r="H19" i="4427"/>
  <c r="C35" i="4427"/>
  <c r="B30" i="4427"/>
  <c r="H14" i="4427"/>
  <c r="C21" i="4427"/>
  <c r="C20" i="4427"/>
  <c r="H52" i="4427"/>
  <c r="C19" i="4427"/>
  <c r="B29" i="4427"/>
  <c r="H34" i="4427"/>
  <c r="C18" i="4427"/>
  <c r="C17" i="4427"/>
  <c r="C16" i="4427"/>
  <c r="C15" i="4427"/>
  <c r="B13" i="4427"/>
  <c r="P12" i="4427"/>
  <c r="B12" i="4427"/>
  <c r="P11" i="4427"/>
  <c r="B11" i="4427"/>
  <c r="P10" i="4427"/>
  <c r="H3" i="4427"/>
  <c r="C10" i="4427"/>
  <c r="C9" i="4427"/>
  <c r="H11" i="4427"/>
  <c r="C8" i="4427"/>
  <c r="P7" i="4427"/>
  <c r="B7" i="4427"/>
  <c r="P6" i="4427"/>
  <c r="P5" i="4427"/>
  <c r="H7" i="4427"/>
  <c r="B5" i="4427"/>
  <c r="P4" i="4427"/>
  <c r="H2" i="4427"/>
  <c r="P3" i="4427"/>
  <c r="P2" i="4427"/>
  <c r="B14" i="4431" l="1"/>
  <c r="B14" i="4432"/>
  <c r="B14" i="4438"/>
  <c r="B14" i="4440"/>
  <c r="H2" i="4440"/>
  <c r="H8" i="4440"/>
  <c r="H22" i="4440"/>
  <c r="H16" i="4440"/>
  <c r="C24" i="4440"/>
  <c r="B28" i="4440"/>
  <c r="H36" i="4440"/>
  <c r="H45" i="4440"/>
  <c r="H48" i="4440"/>
  <c r="H6" i="4440"/>
  <c r="H13" i="4440"/>
  <c r="H32" i="4440"/>
  <c r="H37" i="4440"/>
  <c r="C39" i="4440"/>
  <c r="C43" i="4440"/>
  <c r="C47" i="4440"/>
  <c r="H52" i="4440"/>
  <c r="H18" i="4440"/>
  <c r="H26" i="4440"/>
  <c r="C25" i="4440"/>
  <c r="H42" i="4440"/>
  <c r="H46" i="4440"/>
  <c r="H49" i="4440"/>
  <c r="C40" i="4440"/>
  <c r="H15" i="4440"/>
  <c r="C44" i="4440"/>
  <c r="H30" i="4440"/>
  <c r="H7" i="4440"/>
  <c r="H9" i="4440"/>
  <c r="H28" i="4440"/>
  <c r="H20" i="4440"/>
  <c r="H21" i="4440"/>
  <c r="H38" i="4440"/>
  <c r="C48" i="4440"/>
  <c r="H3" i="4440"/>
  <c r="H27" i="4440"/>
  <c r="C22" i="4440"/>
  <c r="C26" i="4440"/>
  <c r="H39" i="4440"/>
  <c r="H43" i="4440"/>
  <c r="H24" i="4440"/>
  <c r="H50" i="4440"/>
  <c r="H5" i="4440"/>
  <c r="H12" i="4440"/>
  <c r="H25" i="4440"/>
  <c r="H31" i="4440"/>
  <c r="H33" i="4440"/>
  <c r="C37" i="4440"/>
  <c r="C41" i="4440"/>
  <c r="C45" i="4440"/>
  <c r="C49" i="4440"/>
  <c r="H11" i="4440"/>
  <c r="H14" i="4440"/>
  <c r="H19" i="4440"/>
  <c r="C23" i="4440"/>
  <c r="B27" i="4440"/>
  <c r="H34" i="4440"/>
  <c r="H40" i="4440"/>
  <c r="H44" i="4440"/>
  <c r="H47" i="4440"/>
  <c r="H51" i="4440"/>
  <c r="H23" i="4440"/>
  <c r="H10" i="4440"/>
  <c r="H35" i="4440"/>
  <c r="C38" i="4440"/>
  <c r="H17" i="4440"/>
  <c r="H41" i="4440"/>
  <c r="B14" i="4439"/>
  <c r="H8" i="4439"/>
  <c r="H18" i="4439"/>
  <c r="B28" i="4439"/>
  <c r="H5" i="4439"/>
  <c r="C47" i="4439"/>
  <c r="H23" i="4439"/>
  <c r="H32" i="4439"/>
  <c r="C25" i="4439"/>
  <c r="H29" i="4439"/>
  <c r="H45" i="4439"/>
  <c r="H49" i="4439"/>
  <c r="H33" i="4439"/>
  <c r="H13" i="4439"/>
  <c r="H30" i="4439"/>
  <c r="H17" i="4439"/>
  <c r="H38" i="4439"/>
  <c r="C40" i="4439"/>
  <c r="C44" i="4439"/>
  <c r="C48" i="4439"/>
  <c r="H4" i="4439"/>
  <c r="C22" i="4439"/>
  <c r="H24" i="4439"/>
  <c r="H7" i="4439"/>
  <c r="H25" i="4439"/>
  <c r="H35" i="4439"/>
  <c r="H27" i="4439"/>
  <c r="H20" i="4439"/>
  <c r="C37" i="4439"/>
  <c r="C41" i="4439"/>
  <c r="C49" i="4439"/>
  <c r="C26" i="4439"/>
  <c r="H39" i="4439"/>
  <c r="H42" i="4439"/>
  <c r="H46" i="4439"/>
  <c r="H50" i="4439"/>
  <c r="H12" i="4439"/>
  <c r="C45" i="4439"/>
  <c r="H10" i="4439"/>
  <c r="H15" i="4439"/>
  <c r="H16" i="4439"/>
  <c r="C23" i="4439"/>
  <c r="B27" i="4439"/>
  <c r="H28" i="4439"/>
  <c r="H40" i="4439"/>
  <c r="H43" i="4439"/>
  <c r="H47" i="4439"/>
  <c r="H51" i="4439"/>
  <c r="H19" i="4439"/>
  <c r="H9" i="4439"/>
  <c r="H36" i="4439"/>
  <c r="C38" i="4439"/>
  <c r="C42" i="4439"/>
  <c r="C46" i="4439"/>
  <c r="H21" i="4439"/>
  <c r="H2" i="4439"/>
  <c r="H22" i="4439"/>
  <c r="C24" i="4439"/>
  <c r="H31" i="4439"/>
  <c r="H41" i="4439"/>
  <c r="H48" i="4439"/>
  <c r="H44" i="4439"/>
  <c r="H34" i="4439"/>
  <c r="H14" i="4439"/>
  <c r="H26" i="4439"/>
  <c r="H37" i="4439"/>
  <c r="C39" i="4439"/>
  <c r="C43" i="4439"/>
  <c r="H7" i="4438"/>
  <c r="C38" i="4438"/>
  <c r="H51" i="4438"/>
  <c r="H3" i="4438"/>
  <c r="H8" i="4438"/>
  <c r="H17" i="4438"/>
  <c r="H21" i="4438"/>
  <c r="C24" i="4438"/>
  <c r="B28" i="4438"/>
  <c r="H34" i="4438"/>
  <c r="H39" i="4438"/>
  <c r="H43" i="4438"/>
  <c r="H47" i="4438"/>
  <c r="H13" i="4438"/>
  <c r="H24" i="4438"/>
  <c r="H10" i="4438"/>
  <c r="H30" i="4438"/>
  <c r="H35" i="4438"/>
  <c r="C39" i="4438"/>
  <c r="C43" i="4438"/>
  <c r="H52" i="4438"/>
  <c r="H15" i="4438"/>
  <c r="H18" i="4438"/>
  <c r="C25" i="4438"/>
  <c r="H40" i="4438"/>
  <c r="H44" i="4438"/>
  <c r="H48" i="4438"/>
  <c r="H22" i="4438"/>
  <c r="H14" i="4438"/>
  <c r="C44" i="4438"/>
  <c r="H16" i="4438"/>
  <c r="C45" i="4438"/>
  <c r="H25" i="4438"/>
  <c r="H28" i="4438"/>
  <c r="H36" i="4438"/>
  <c r="C48" i="4438"/>
  <c r="H2" i="4438"/>
  <c r="H19" i="4438"/>
  <c r="C22" i="4438"/>
  <c r="C26" i="4438"/>
  <c r="H37" i="4438"/>
  <c r="H41" i="4438"/>
  <c r="H45" i="4438"/>
  <c r="H49" i="4438"/>
  <c r="H6" i="4438"/>
  <c r="H12" i="4438"/>
  <c r="H26" i="4438"/>
  <c r="H29" i="4438"/>
  <c r="H31" i="4438"/>
  <c r="C37" i="4438"/>
  <c r="C41" i="4438"/>
  <c r="C49" i="4438"/>
  <c r="H11" i="4438"/>
  <c r="H20" i="4438"/>
  <c r="H23" i="4438"/>
  <c r="C23" i="4438"/>
  <c r="B27" i="4438"/>
  <c r="H32" i="4438"/>
  <c r="H38" i="4438"/>
  <c r="H42" i="4438"/>
  <c r="H46" i="4438"/>
  <c r="H50" i="4438"/>
  <c r="H33" i="4438"/>
  <c r="C42" i="4438"/>
  <c r="H27" i="4438"/>
  <c r="C46" i="4438"/>
  <c r="B14" i="4437"/>
  <c r="H8" i="4437"/>
  <c r="C38" i="4437"/>
  <c r="H17" i="4437"/>
  <c r="H2" i="4437"/>
  <c r="H19" i="4437"/>
  <c r="B28" i="4437"/>
  <c r="H32" i="4437"/>
  <c r="H40" i="4437"/>
  <c r="H44" i="4437"/>
  <c r="H7" i="4437"/>
  <c r="H35" i="4437"/>
  <c r="H12" i="4437"/>
  <c r="H37" i="4437"/>
  <c r="C39" i="4437"/>
  <c r="C43" i="4437"/>
  <c r="C47" i="4437"/>
  <c r="H52" i="4437"/>
  <c r="H21" i="4437"/>
  <c r="H33" i="4437"/>
  <c r="C25" i="4437"/>
  <c r="H41" i="4437"/>
  <c r="H45" i="4437"/>
  <c r="H49" i="4437"/>
  <c r="H14" i="4437"/>
  <c r="H15" i="4437"/>
  <c r="C40" i="4437"/>
  <c r="C44" i="4437"/>
  <c r="H4" i="4437"/>
  <c r="H27" i="4437"/>
  <c r="H5" i="4437"/>
  <c r="H11" i="4437"/>
  <c r="H34" i="4437"/>
  <c r="H30" i="4437"/>
  <c r="H31" i="4437"/>
  <c r="C48" i="4437"/>
  <c r="H23" i="4437"/>
  <c r="C22" i="4437"/>
  <c r="C26" i="4437"/>
  <c r="H38" i="4437"/>
  <c r="H42" i="4437"/>
  <c r="H46" i="4437"/>
  <c r="H50" i="4437"/>
  <c r="H6" i="4437"/>
  <c r="H13" i="4437"/>
  <c r="H29" i="4437"/>
  <c r="H25" i="4437"/>
  <c r="H20" i="4437"/>
  <c r="C37" i="4437"/>
  <c r="C41" i="4437"/>
  <c r="C45" i="4437"/>
  <c r="C49" i="4437"/>
  <c r="H10" i="4437"/>
  <c r="H16" i="4437"/>
  <c r="H18" i="4437"/>
  <c r="C23" i="4437"/>
  <c r="B27" i="4437"/>
  <c r="H26" i="4437"/>
  <c r="H39" i="4437"/>
  <c r="H43" i="4437"/>
  <c r="H47" i="4437"/>
  <c r="H51" i="4437"/>
  <c r="H24" i="4437"/>
  <c r="H36" i="4437"/>
  <c r="C42" i="4437"/>
  <c r="C46" i="4437"/>
  <c r="H9" i="4437"/>
  <c r="H22" i="4437"/>
  <c r="C24" i="4437"/>
  <c r="H48" i="4437"/>
  <c r="B14" i="4436"/>
  <c r="H13" i="4436"/>
  <c r="H26" i="4436"/>
  <c r="C23" i="4436"/>
  <c r="B27" i="4436"/>
  <c r="H33" i="4436"/>
  <c r="H39" i="4436"/>
  <c r="H43" i="4436"/>
  <c r="H47" i="4436"/>
  <c r="H51" i="4436"/>
  <c r="H29" i="4436"/>
  <c r="H7" i="4436"/>
  <c r="H34" i="4436"/>
  <c r="C38" i="4436"/>
  <c r="C42" i="4436"/>
  <c r="C46" i="4436"/>
  <c r="B14" i="4435"/>
  <c r="H6" i="4435"/>
  <c r="H11" i="4435"/>
  <c r="H24" i="4435"/>
  <c r="H25" i="4435"/>
  <c r="H29" i="4435"/>
  <c r="H23" i="4435"/>
  <c r="C37" i="4435"/>
  <c r="C41" i="4435"/>
  <c r="C45" i="4435"/>
  <c r="C49" i="4435"/>
  <c r="H15" i="4435"/>
  <c r="H16" i="4435"/>
  <c r="C23" i="4435"/>
  <c r="B27" i="4435"/>
  <c r="H26" i="4435"/>
  <c r="H40" i="4435"/>
  <c r="H43" i="4435"/>
  <c r="H47" i="4435"/>
  <c r="H51" i="4435"/>
  <c r="H31" i="4435"/>
  <c r="H9" i="4435"/>
  <c r="H36" i="4435"/>
  <c r="C38" i="4435"/>
  <c r="C42" i="4435"/>
  <c r="C46" i="4435"/>
  <c r="H19" i="4435"/>
  <c r="C24" i="4435"/>
  <c r="B28" i="4435"/>
  <c r="H32" i="4435"/>
  <c r="H41" i="4435"/>
  <c r="H44" i="4435"/>
  <c r="H48" i="4435"/>
  <c r="H5" i="4435"/>
  <c r="H35" i="4435"/>
  <c r="H13" i="4435"/>
  <c r="H28" i="4435"/>
  <c r="H37" i="4435"/>
  <c r="C39" i="4435"/>
  <c r="C43" i="4435"/>
  <c r="C47" i="4435"/>
  <c r="B14" i="4434"/>
  <c r="H32" i="4434"/>
  <c r="H13" i="4434"/>
  <c r="H25" i="4434"/>
  <c r="H18" i="4434"/>
  <c r="H38" i="4434"/>
  <c r="C40" i="4434"/>
  <c r="C44" i="4434"/>
  <c r="C48" i="4434"/>
  <c r="B27" i="4434"/>
  <c r="H23" i="4434"/>
  <c r="H40" i="4434"/>
  <c r="H43" i="4434"/>
  <c r="H46" i="4434"/>
  <c r="H50" i="4434"/>
  <c r="H24" i="4434"/>
  <c r="H10" i="4434"/>
  <c r="H35" i="4434"/>
  <c r="C38" i="4434"/>
  <c r="C42" i="4434"/>
  <c r="C46" i="4434"/>
  <c r="B14" i="4433"/>
  <c r="H24" i="4433"/>
  <c r="H27" i="4433"/>
  <c r="H32" i="4433"/>
  <c r="C38" i="4433"/>
  <c r="C42" i="4433"/>
  <c r="C46" i="4433"/>
  <c r="H29" i="4432"/>
  <c r="H11" i="4432"/>
  <c r="H34" i="4432"/>
  <c r="C38" i="4432"/>
  <c r="C42" i="4432"/>
  <c r="C46" i="4432"/>
  <c r="H22" i="4431"/>
  <c r="C37" i="4431"/>
  <c r="C41" i="4431"/>
  <c r="C45" i="4431"/>
  <c r="C49" i="4431"/>
  <c r="C23" i="4431"/>
  <c r="B27" i="4431"/>
  <c r="H30" i="4431"/>
  <c r="H39" i="4431"/>
  <c r="H43" i="4431"/>
  <c r="H47" i="4431"/>
  <c r="H51" i="4431"/>
  <c r="H25" i="4431"/>
  <c r="H9" i="4431"/>
  <c r="H35" i="4431"/>
  <c r="C38" i="4431"/>
  <c r="C42" i="4431"/>
  <c r="C46" i="4431"/>
  <c r="H19" i="4431"/>
  <c r="H18" i="4431"/>
  <c r="C24" i="4431"/>
  <c r="B28" i="4431"/>
  <c r="H31" i="4431"/>
  <c r="H40" i="4431"/>
  <c r="H44" i="4431"/>
  <c r="H48" i="4431"/>
  <c r="B14" i="4430"/>
  <c r="C23" i="4430"/>
  <c r="B27" i="4430"/>
  <c r="H32" i="4430"/>
  <c r="H38" i="4430"/>
  <c r="H42" i="4430"/>
  <c r="H46" i="4430"/>
  <c r="H50" i="4430"/>
  <c r="H16" i="4430"/>
  <c r="H10" i="4430"/>
  <c r="H33" i="4430"/>
  <c r="C38" i="4430"/>
  <c r="C42" i="4430"/>
  <c r="C46" i="4430"/>
  <c r="B14" i="4429"/>
  <c r="H23" i="4429"/>
  <c r="H27" i="4429"/>
  <c r="C38" i="4429"/>
  <c r="C42" i="4429"/>
  <c r="H50" i="4429"/>
  <c r="H4" i="4429"/>
  <c r="H7" i="4429"/>
  <c r="H17" i="4429"/>
  <c r="C24" i="4429"/>
  <c r="H46" i="4429"/>
  <c r="H11" i="4429"/>
  <c r="H14" i="4429"/>
  <c r="C25" i="4429"/>
  <c r="H39" i="4429"/>
  <c r="H43" i="4429"/>
  <c r="H47" i="4429"/>
  <c r="H21" i="4429"/>
  <c r="H29" i="4429"/>
  <c r="C44" i="4429"/>
  <c r="H2" i="4429"/>
  <c r="H15" i="4429"/>
  <c r="C26" i="4429"/>
  <c r="H36" i="4429"/>
  <c r="H44" i="4429"/>
  <c r="H48" i="4429"/>
  <c r="H6" i="4429"/>
  <c r="H9" i="4429"/>
  <c r="H12" i="4429"/>
  <c r="H22" i="4429"/>
  <c r="H26" i="4429"/>
  <c r="H30" i="4429"/>
  <c r="C37" i="4429"/>
  <c r="C41" i="4429"/>
  <c r="C45" i="4429"/>
  <c r="C49" i="4429"/>
  <c r="H18" i="4429"/>
  <c r="H25" i="4429"/>
  <c r="H35" i="4429"/>
  <c r="C40" i="4429"/>
  <c r="C48" i="4429"/>
  <c r="C22" i="4429"/>
  <c r="H40" i="4429"/>
  <c r="H3" i="4429"/>
  <c r="H16" i="4429"/>
  <c r="H19" i="4429"/>
  <c r="C23" i="4429"/>
  <c r="B27" i="4429"/>
  <c r="H31" i="4429"/>
  <c r="H37" i="4429"/>
  <c r="H41" i="4429"/>
  <c r="H45" i="4429"/>
  <c r="H49" i="4429"/>
  <c r="H32" i="4429"/>
  <c r="C46" i="4429"/>
  <c r="H13" i="4429"/>
  <c r="B28" i="4429"/>
  <c r="H33" i="4429"/>
  <c r="H38" i="4429"/>
  <c r="H42" i="4429"/>
  <c r="H51" i="4429"/>
  <c r="H20" i="4429"/>
  <c r="H24" i="4429"/>
  <c r="H28" i="4429"/>
  <c r="H34" i="4429"/>
  <c r="C39" i="4429"/>
  <c r="C43" i="4429"/>
  <c r="C47" i="4429"/>
  <c r="B14" i="4428"/>
  <c r="H21" i="4428"/>
  <c r="H36" i="4428"/>
  <c r="C42" i="4428"/>
  <c r="H16" i="4428"/>
  <c r="H2" i="4428"/>
  <c r="H9" i="4428"/>
  <c r="H22" i="4428"/>
  <c r="H19" i="4428"/>
  <c r="C24" i="4428"/>
  <c r="B28" i="4428"/>
  <c r="H31" i="4428"/>
  <c r="H41" i="4428"/>
  <c r="H45" i="4428"/>
  <c r="H48" i="4428"/>
  <c r="H5" i="4428"/>
  <c r="H35" i="4428"/>
  <c r="H12" i="4428"/>
  <c r="H28" i="4428"/>
  <c r="H37" i="4428"/>
  <c r="C39" i="4428"/>
  <c r="C43" i="4428"/>
  <c r="C47" i="4428"/>
  <c r="H52" i="4428"/>
  <c r="H24" i="4428"/>
  <c r="H34" i="4428"/>
  <c r="C25" i="4428"/>
  <c r="H42" i="4428"/>
  <c r="H46" i="4428"/>
  <c r="H49" i="4428"/>
  <c r="H8" i="4428"/>
  <c r="C38" i="4428"/>
  <c r="C46" i="4428"/>
  <c r="H7" i="4428"/>
  <c r="H11" i="4428"/>
  <c r="H33" i="4428"/>
  <c r="H14" i="4428"/>
  <c r="H27" i="4428"/>
  <c r="H18" i="4428"/>
  <c r="H38" i="4428"/>
  <c r="C40" i="4428"/>
  <c r="C44" i="4428"/>
  <c r="C48" i="4428"/>
  <c r="H4" i="4428"/>
  <c r="H23" i="4428"/>
  <c r="C22" i="4428"/>
  <c r="C26" i="4428"/>
  <c r="H39" i="4428"/>
  <c r="H43" i="4428"/>
  <c r="H32" i="4428"/>
  <c r="H50" i="4428"/>
  <c r="H6" i="4428"/>
  <c r="H13" i="4428"/>
  <c r="H25" i="4428"/>
  <c r="H26" i="4428"/>
  <c r="H29" i="4428"/>
  <c r="H20" i="4428"/>
  <c r="C37" i="4428"/>
  <c r="C41" i="4428"/>
  <c r="C45" i="4428"/>
  <c r="C49" i="4428"/>
  <c r="H10" i="4428"/>
  <c r="H15" i="4428"/>
  <c r="H17" i="4428"/>
  <c r="C23" i="4428"/>
  <c r="B27" i="4428"/>
  <c r="H30" i="4428"/>
  <c r="H40" i="4428"/>
  <c r="H44" i="4428"/>
  <c r="H47" i="4428"/>
  <c r="B14" i="4427"/>
  <c r="H9" i="4427"/>
  <c r="H39" i="4427"/>
  <c r="C42" i="4427"/>
  <c r="C46" i="4427"/>
  <c r="H8" i="4427"/>
  <c r="H18" i="4427"/>
  <c r="C24" i="4427"/>
  <c r="B28" i="4427"/>
  <c r="H31" i="4427"/>
  <c r="H43" i="4427"/>
  <c r="H45" i="4427"/>
  <c r="H48" i="4427"/>
  <c r="H5" i="4427"/>
  <c r="H22" i="4427"/>
  <c r="H37" i="4427"/>
  <c r="C25" i="4427"/>
  <c r="H35" i="4427"/>
  <c r="H46" i="4427"/>
  <c r="H49" i="4427"/>
  <c r="C48" i="4427"/>
  <c r="H28" i="4427"/>
  <c r="H17" i="4427"/>
  <c r="C40" i="4427"/>
  <c r="C44" i="4427"/>
  <c r="H4" i="4427"/>
  <c r="H23" i="4427"/>
  <c r="C22" i="4427"/>
  <c r="C26" i="4427"/>
  <c r="H41" i="4427"/>
  <c r="H36" i="4427"/>
  <c r="H32" i="4427"/>
  <c r="H50" i="4427"/>
  <c r="H6" i="4427"/>
  <c r="H12" i="4427"/>
  <c r="H25" i="4427"/>
  <c r="H27" i="4427"/>
  <c r="H29" i="4427"/>
  <c r="H21" i="4427"/>
  <c r="C37" i="4427"/>
  <c r="C41" i="4427"/>
  <c r="C45" i="4427"/>
  <c r="C49" i="4427"/>
  <c r="H33" i="4427"/>
  <c r="H10" i="4427"/>
  <c r="H15" i="4427"/>
  <c r="H16" i="4427"/>
  <c r="C23" i="4427"/>
  <c r="B27" i="4427"/>
  <c r="H26" i="4427"/>
  <c r="H42" i="4427"/>
  <c r="H44" i="4427"/>
  <c r="H47" i="4427"/>
  <c r="H51" i="4427"/>
  <c r="H24" i="4427"/>
  <c r="C38" i="4427"/>
  <c r="H20" i="4427"/>
  <c r="H38" i="4427"/>
  <c r="H13" i="4427"/>
  <c r="H30" i="4427"/>
  <c r="H40" i="4427"/>
  <c r="C39" i="4427"/>
  <c r="C43" i="4427"/>
  <c r="C47" i="4427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<sst xmlns="http://schemas.openxmlformats.org/spreadsheetml/2006/main" count="5250" uniqueCount="210">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</sst>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全体!$K$2:$K$4001</c:f>
              <c:numCache>
                <c:formatCode>General</c:formatCode>
                <c:ptCount val="4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</c:numCache>
            </c:numRef>
          </c:xVal>
          <c:yVal>
            <c:numRef>
              <c:f>全体!$L$2:$L$4001</c:f>
              <c:numCache>
                <c:formatCode>\+0.0;\-0.0;\±0</c:formatCode>
                <c:ptCount val="4000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  <c:pt idx="3880">
                  <c:v>14.500000000000062</c:v>
                </c:pt>
                <c:pt idx="3881">
                  <c:v>13.700000000000061</c:v>
                </c:pt>
                <c:pt idx="3882">
                  <c:v>6.2172489379008766E-14</c:v>
                </c:pt>
                <c:pt idx="3883">
                  <c:v>-8.6999999999999371</c:v>
                </c:pt>
                <c:pt idx="3884">
                  <c:v>-32.599999999999937</c:v>
                </c:pt>
                <c:pt idx="3885">
                  <c:v>6.5725203057809267E-14</c:v>
                </c:pt>
                <c:pt idx="3886">
                  <c:v>14.500000000000066</c:v>
                </c:pt>
                <c:pt idx="3887">
                  <c:v>1.8000000000000664</c:v>
                </c:pt>
                <c:pt idx="3888">
                  <c:v>6.6391336872584361E-14</c:v>
                </c:pt>
                <c:pt idx="3889">
                  <c:v>49.900000000000063</c:v>
                </c:pt>
                <c:pt idx="3890">
                  <c:v>13.800000000000063</c:v>
                </c:pt>
                <c:pt idx="3891">
                  <c:v>6.2172489379008766E-14</c:v>
                </c:pt>
                <c:pt idx="3892">
                  <c:v>-24.599999999999937</c:v>
                </c:pt>
                <c:pt idx="3893">
                  <c:v>-21.599999999999937</c:v>
                </c:pt>
                <c:pt idx="3894">
                  <c:v>6.2172489379008766E-14</c:v>
                </c:pt>
                <c:pt idx="3895">
                  <c:v>9.9000000000000625</c:v>
                </c:pt>
                <c:pt idx="3896">
                  <c:v>-23.599999999999937</c:v>
                </c:pt>
                <c:pt idx="3897">
                  <c:v>6.5725203057809267E-14</c:v>
                </c:pt>
                <c:pt idx="3898">
                  <c:v>-2.8999999999999342</c:v>
                </c:pt>
                <c:pt idx="3899">
                  <c:v>-24.899999999999935</c:v>
                </c:pt>
                <c:pt idx="3900">
                  <c:v>6.5725203057809267E-14</c:v>
                </c:pt>
                <c:pt idx="3901">
                  <c:v>72.000000000000071</c:v>
                </c:pt>
                <c:pt idx="3902">
                  <c:v>48.000000000000071</c:v>
                </c:pt>
                <c:pt idx="3903">
                  <c:v>7.2830630415410269E-14</c:v>
                </c:pt>
                <c:pt idx="3904">
                  <c:v>-42.899999999999928</c:v>
                </c:pt>
                <c:pt idx="3905">
                  <c:v>-52.099999999999923</c:v>
                </c:pt>
                <c:pt idx="3906">
                  <c:v>7.9936057773011271E-14</c:v>
                </c:pt>
                <c:pt idx="3907">
                  <c:v>-50.599999999999923</c:v>
                </c:pt>
                <c:pt idx="3908">
                  <c:v>-55.999999999999922</c:v>
                </c:pt>
                <c:pt idx="3909">
                  <c:v>7.9936057773011271E-14</c:v>
                </c:pt>
                <c:pt idx="3910">
                  <c:v>2.10000000000008</c:v>
                </c:pt>
                <c:pt idx="3911">
                  <c:v>17.500000000000078</c:v>
                </c:pt>
                <c:pt idx="3912">
                  <c:v>7.9936057773011271E-14</c:v>
                </c:pt>
                <c:pt idx="3913">
                  <c:v>68.600000000000065</c:v>
                </c:pt>
                <c:pt idx="3914">
                  <c:v>16.900000000000063</c:v>
                </c:pt>
                <c:pt idx="3915">
                  <c:v>6.5725203057809267E-14</c:v>
                </c:pt>
                <c:pt idx="3916">
                  <c:v>2.3000000000000655</c:v>
                </c:pt>
                <c:pt idx="3917">
                  <c:v>-30.199999999999932</c:v>
                </c:pt>
                <c:pt idx="3918">
                  <c:v>6.5725203057809267E-14</c:v>
                </c:pt>
                <c:pt idx="3919">
                  <c:v>24.500000000000064</c:v>
                </c:pt>
                <c:pt idx="3920">
                  <c:v>-5.5999999999999357</c:v>
                </c:pt>
                <c:pt idx="3921">
                  <c:v>6.3948846218409017E-14</c:v>
                </c:pt>
                <c:pt idx="3922">
                  <c:v>-48.299999999999933</c:v>
                </c:pt>
                <c:pt idx="3923">
                  <c:v>-9.69999999999993</c:v>
                </c:pt>
                <c:pt idx="3924">
                  <c:v>6.9277916736609768E-14</c:v>
                </c:pt>
                <c:pt idx="3925">
                  <c:v>36.500000000000071</c:v>
                </c:pt>
                <c:pt idx="3926">
                  <c:v>7.4000000000000714</c:v>
                </c:pt>
                <c:pt idx="3927">
                  <c:v>7.1054273576010019E-14</c:v>
                </c:pt>
                <c:pt idx="3928">
                  <c:v>-26.799999999999933</c:v>
                </c:pt>
                <c:pt idx="3929">
                  <c:v>-24.399999999999935</c:v>
                </c:pt>
                <c:pt idx="3930">
                  <c:v>6.5725203057809267E-14</c:v>
                </c:pt>
                <c:pt idx="3931">
                  <c:v>40.300000000000061</c:v>
                </c:pt>
                <c:pt idx="3932">
                  <c:v>46.000000000000064</c:v>
                </c:pt>
                <c:pt idx="3933">
                  <c:v>6.5725203057809267E-14</c:v>
                </c:pt>
                <c:pt idx="3934">
                  <c:v>-31.099999999999937</c:v>
                </c:pt>
                <c:pt idx="3935">
                  <c:v>-30.099999999999937</c:v>
                </c:pt>
                <c:pt idx="3936">
                  <c:v>6.5725203057809267E-14</c:v>
                </c:pt>
                <c:pt idx="3937">
                  <c:v>50.400000000000063</c:v>
                </c:pt>
                <c:pt idx="3938">
                  <c:v>31.800000000000061</c:v>
                </c:pt>
                <c:pt idx="3939">
                  <c:v>6.2172489379008766E-14</c:v>
                </c:pt>
                <c:pt idx="3940">
                  <c:v>30.800000000000061</c:v>
                </c:pt>
                <c:pt idx="3941">
                  <c:v>33.400000000000063</c:v>
                </c:pt>
                <c:pt idx="3942">
                  <c:v>6.5725203057809267E-14</c:v>
                </c:pt>
                <c:pt idx="3943">
                  <c:v>26.900000000000063</c:v>
                </c:pt>
                <c:pt idx="3944">
                  <c:v>21.900000000000063</c:v>
                </c:pt>
                <c:pt idx="3945">
                  <c:v>6.5725203057809267E-14</c:v>
                </c:pt>
                <c:pt idx="3946">
                  <c:v>57.000000000000064</c:v>
                </c:pt>
                <c:pt idx="3947">
                  <c:v>11.400000000000064</c:v>
                </c:pt>
                <c:pt idx="3948">
                  <c:v>6.3948846218409017E-14</c:v>
                </c:pt>
                <c:pt idx="3949">
                  <c:v>8.3000000000000647</c:v>
                </c:pt>
                <c:pt idx="3950">
                  <c:v>-27.899999999999942</c:v>
                </c:pt>
                <c:pt idx="3951">
                  <c:v>5.8619775700208265E-14</c:v>
                </c:pt>
                <c:pt idx="3952">
                  <c:v>2.6000000000000587</c:v>
                </c:pt>
                <c:pt idx="3953">
                  <c:v>23.20000000000006</c:v>
                </c:pt>
                <c:pt idx="3954">
                  <c:v>6.2172489379008766E-14</c:v>
                </c:pt>
                <c:pt idx="3955">
                  <c:v>-43.899999999999935</c:v>
                </c:pt>
                <c:pt idx="3956">
                  <c:v>-35.399999999999935</c:v>
                </c:pt>
                <c:pt idx="3957">
                  <c:v>6.5725203057809267E-14</c:v>
                </c:pt>
                <c:pt idx="3958">
                  <c:v>75.70000000000006</c:v>
                </c:pt>
                <c:pt idx="3959">
                  <c:v>8.9000000000000643</c:v>
                </c:pt>
                <c:pt idx="3960">
                  <c:v>6.3948846218409017E-14</c:v>
                </c:pt>
                <c:pt idx="3961">
                  <c:v>29.500000000000064</c:v>
                </c:pt>
                <c:pt idx="3962">
                  <c:v>39.000000000000064</c:v>
                </c:pt>
                <c:pt idx="3963">
                  <c:v>6.5725203057809267E-14</c:v>
                </c:pt>
                <c:pt idx="3964">
                  <c:v>-16.399999999999935</c:v>
                </c:pt>
                <c:pt idx="3965">
                  <c:v>3.1000000000000671</c:v>
                </c:pt>
                <c:pt idx="3966">
                  <c:v>6.7057470687359455E-14</c:v>
                </c:pt>
                <c:pt idx="3967">
                  <c:v>-38.499999999999936</c:v>
                </c:pt>
                <c:pt idx="3968">
                  <c:v>-64.599999999999937</c:v>
                </c:pt>
                <c:pt idx="3969">
                  <c:v>5.8619775700208265E-14</c:v>
                </c:pt>
                <c:pt idx="3970">
                  <c:v>-24.599999999999945</c:v>
                </c:pt>
                <c:pt idx="3971">
                  <c:v>3.8000000000000558</c:v>
                </c:pt>
                <c:pt idx="3972">
                  <c:v>5.595524044110789E-14</c:v>
                </c:pt>
                <c:pt idx="3973">
                  <c:v>11.700000000000054</c:v>
                </c:pt>
                <c:pt idx="3974">
                  <c:v>43.000000000000057</c:v>
                </c:pt>
                <c:pt idx="3975">
                  <c:v>5.8619775700208265E-14</c:v>
                </c:pt>
                <c:pt idx="3976">
                  <c:v>-42.79999999999994</c:v>
                </c:pt>
                <c:pt idx="3977">
                  <c:v>-2.4999999999999414</c:v>
                </c:pt>
                <c:pt idx="3978">
                  <c:v>5.8619775700208265E-14</c:v>
                </c:pt>
                <c:pt idx="3979">
                  <c:v>-30.29999999999994</c:v>
                </c:pt>
                <c:pt idx="3980">
                  <c:v>-22.899999999999942</c:v>
                </c:pt>
                <c:pt idx="3981">
                  <c:v>5.8619775700208265E-14</c:v>
                </c:pt>
                <c:pt idx="3982">
                  <c:v>-20.899999999999942</c:v>
                </c:pt>
                <c:pt idx="3983">
                  <c:v>-24.399999999999942</c:v>
                </c:pt>
                <c:pt idx="3984">
                  <c:v>5.8619775700208265E-14</c:v>
                </c:pt>
                <c:pt idx="3985">
                  <c:v>1.5000000000000586</c:v>
                </c:pt>
                <c:pt idx="3986">
                  <c:v>-33.099999999999945</c:v>
                </c:pt>
                <c:pt idx="3987">
                  <c:v>5.8619775700208265E-14</c:v>
                </c:pt>
                <c:pt idx="3988">
                  <c:v>-39.499999999999943</c:v>
                </c:pt>
                <c:pt idx="3989">
                  <c:v>-46.699999999999946</c:v>
                </c:pt>
                <c:pt idx="3990">
                  <c:v>5.8619775700208265E-14</c:v>
                </c:pt>
                <c:pt idx="3991">
                  <c:v>37.20000000000006</c:v>
                </c:pt>
                <c:pt idx="3992">
                  <c:v>10.500000000000062</c:v>
                </c:pt>
                <c:pt idx="3993">
                  <c:v>6.2172489379008766E-14</c:v>
                </c:pt>
                <c:pt idx="3994">
                  <c:v>56.300000000000054</c:v>
                </c:pt>
                <c:pt idx="3995">
                  <c:v>50.000000000000057</c:v>
                </c:pt>
                <c:pt idx="3996">
                  <c:v>5.8619775700208265E-14</c:v>
                </c:pt>
                <c:pt idx="3997">
                  <c:v>0.10000000000005863</c:v>
                </c:pt>
                <c:pt idx="3998">
                  <c:v>-11.399999999999942</c:v>
                </c:pt>
                <c:pt idx="3999">
                  <c:v>5.8619775700208265E-14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4-4685-B6E3-411BFD38ED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-21.684316691880987</c:v>
                </c:pt>
                <c:pt idx="1">
                  <c:v>0.25759917568263779</c:v>
                </c:pt>
                <c:pt idx="2">
                  <c:v>4.8979591836734695</c:v>
                </c:pt>
                <c:pt idx="3">
                  <c:v>2.944640753828033</c:v>
                </c:pt>
                <c:pt idx="4">
                  <c:v>-2.9182879377431905</c:v>
                </c:pt>
                <c:pt idx="5">
                  <c:v>23.228803716608596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FC-4043-9F1B-36BC4BF77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645</c:v>
                </c:pt>
                <c:pt idx="1">
                  <c:v>1466</c:v>
                </c:pt>
                <c:pt idx="2">
                  <c:v>1749</c:v>
                </c:pt>
                <c:pt idx="3">
                  <c:v>1728</c:v>
                </c:pt>
                <c:pt idx="4">
                  <c:v>1419</c:v>
                </c:pt>
                <c:pt idx="5">
                  <c:v>939</c:v>
                </c:pt>
                <c:pt idx="6">
                  <c:v>534</c:v>
                </c:pt>
                <c:pt idx="7">
                  <c:v>300</c:v>
                </c:pt>
                <c:pt idx="8">
                  <c:v>172</c:v>
                </c:pt>
                <c:pt idx="9">
                  <c:v>86</c:v>
                </c:pt>
                <c:pt idx="10">
                  <c:v>47</c:v>
                </c:pt>
                <c:pt idx="11">
                  <c:v>21</c:v>
                </c:pt>
                <c:pt idx="12">
                  <c:v>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BF-4778-B116-6822BF66C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全体!$K$2:$K$4001</c:f>
              <c:numCache>
                <c:formatCode>General</c:formatCode>
                <c:ptCount val="4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</c:numCache>
            </c:numRef>
          </c:xVal>
          <c:yVal>
            <c:numRef>
              <c:f>全体!$M$2:$M$4001</c:f>
              <c:numCache>
                <c:formatCode>0</c:formatCode>
                <c:ptCount val="4000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  <c:pt idx="3880">
                  <c:v>1610.9822167896259</c:v>
                </c:pt>
                <c:pt idx="3881">
                  <c:v>1610.9343234888881</c:v>
                </c:pt>
                <c:pt idx="3882">
                  <c:v>1608.5647175479548</c:v>
                </c:pt>
                <c:pt idx="3883">
                  <c:v>1607.0313292426672</c:v>
                </c:pt>
                <c:pt idx="3884">
                  <c:v>1602.7711412672113</c:v>
                </c:pt>
                <c:pt idx="3885">
                  <c:v>1608.7065144196081</c:v>
                </c:pt>
                <c:pt idx="3886">
                  <c:v>1611.3482753330904</c:v>
                </c:pt>
                <c:pt idx="3887">
                  <c:v>1609.078185681092</c:v>
                </c:pt>
                <c:pt idx="3888">
                  <c:v>1608.7837165670055</c:v>
                </c:pt>
                <c:pt idx="3889">
                  <c:v>1617.5390142676035</c:v>
                </c:pt>
                <c:pt idx="3890">
                  <c:v>1610.7617801819979</c:v>
                </c:pt>
                <c:pt idx="3891">
                  <c:v>1608.0392095009058</c:v>
                </c:pt>
                <c:pt idx="3892">
                  <c:v>1603.3889742439003</c:v>
                </c:pt>
                <c:pt idx="3893">
                  <c:v>1603.7346403984368</c:v>
                </c:pt>
                <c:pt idx="3894">
                  <c:v>1607.4262325560462</c:v>
                </c:pt>
                <c:pt idx="3895">
                  <c:v>1609.43367516071</c:v>
                </c:pt>
                <c:pt idx="3896">
                  <c:v>1603.6170731097457</c:v>
                </c:pt>
                <c:pt idx="3897">
                  <c:v>1608.1133706710873</c:v>
                </c:pt>
                <c:pt idx="3898">
                  <c:v>1607.8126904470607</c:v>
                </c:pt>
                <c:pt idx="3899">
                  <c:v>1604.0758143043784</c:v>
                </c:pt>
                <c:pt idx="3900">
                  <c:v>1608.8033594185522</c:v>
                </c:pt>
                <c:pt idx="3901">
                  <c:v>1621.6685392620409</c:v>
                </c:pt>
                <c:pt idx="3902">
                  <c:v>1617.1765280264688</c:v>
                </c:pt>
                <c:pt idx="3903">
                  <c:v>1608.39146885831</c:v>
                </c:pt>
                <c:pt idx="3904">
                  <c:v>1600.5291200451602</c:v>
                </c:pt>
                <c:pt idx="3905">
                  <c:v>1598.7799453248892</c:v>
                </c:pt>
                <c:pt idx="3906">
                  <c:v>1608.0752656529398</c:v>
                </c:pt>
                <c:pt idx="3907">
                  <c:v>1598.8648140590221</c:v>
                </c:pt>
                <c:pt idx="3908">
                  <c:v>1597.8456251746679</c:v>
                </c:pt>
                <c:pt idx="3909">
                  <c:v>1607.88455142362</c:v>
                </c:pt>
                <c:pt idx="3910">
                  <c:v>1608.1612441150783</c:v>
                </c:pt>
                <c:pt idx="3911">
                  <c:v>1610.8302766503878</c:v>
                </c:pt>
                <c:pt idx="3912">
                  <c:v>1607.5612949904855</c:v>
                </c:pt>
                <c:pt idx="3913">
                  <c:v>1620.0019272205427</c:v>
                </c:pt>
                <c:pt idx="3914">
                  <c:v>1610.7139156572196</c:v>
                </c:pt>
                <c:pt idx="3915">
                  <c:v>1607.7456321632762</c:v>
                </c:pt>
                <c:pt idx="3916">
                  <c:v>1608.2511583702965</c:v>
                </c:pt>
                <c:pt idx="3917">
                  <c:v>1602.4896514200748</c:v>
                </c:pt>
                <c:pt idx="3918">
                  <c:v>1608.0487135115543</c:v>
                </c:pt>
                <c:pt idx="3919">
                  <c:v>1612.4584212304849</c:v>
                </c:pt>
                <c:pt idx="3920">
                  <c:v>1607.013670703102</c:v>
                </c:pt>
                <c:pt idx="3921">
                  <c:v>1608.0275886788834</c:v>
                </c:pt>
                <c:pt idx="3922">
                  <c:v>1599.33342314681</c:v>
                </c:pt>
                <c:pt idx="3923">
                  <c:v>1606.3334226079292</c:v>
                </c:pt>
                <c:pt idx="3924">
                  <c:v>1608.0894220722816</c:v>
                </c:pt>
                <c:pt idx="3925">
                  <c:v>1614.886885539848</c:v>
                </c:pt>
                <c:pt idx="3926">
                  <c:v>1609.835564226609</c:v>
                </c:pt>
                <c:pt idx="3927">
                  <c:v>1608.7205508412494</c:v>
                </c:pt>
                <c:pt idx="3928">
                  <c:v>1604.1202275362018</c:v>
                </c:pt>
                <c:pt idx="3929">
                  <c:v>1604.8035061709845</c:v>
                </c:pt>
                <c:pt idx="3930">
                  <c:v>1609.4426851339585</c:v>
                </c:pt>
                <c:pt idx="3931">
                  <c:v>1616.9160290231548</c:v>
                </c:pt>
                <c:pt idx="3932">
                  <c:v>1618.1165328490158</c:v>
                </c:pt>
                <c:pt idx="3933">
                  <c:v>1610.0038336519217</c:v>
                </c:pt>
                <c:pt idx="3934">
                  <c:v>1604.6218106500103</c:v>
                </c:pt>
                <c:pt idx="3935">
                  <c:v>1605.0500797861102</c:v>
                </c:pt>
                <c:pt idx="3936">
                  <c:v>1610.7137793073937</c:v>
                </c:pt>
                <c:pt idx="3937">
                  <c:v>1619.9974966315492</c:v>
                </c:pt>
                <c:pt idx="3938">
                  <c:v>1616.8055116517598</c:v>
                </c:pt>
                <c:pt idx="3939">
                  <c:v>1611.2566785818492</c:v>
                </c:pt>
                <c:pt idx="3940">
                  <c:v>1616.9311385103581</c:v>
                </c:pt>
                <c:pt idx="3941">
                  <c:v>1617.4955516792959</c:v>
                </c:pt>
                <c:pt idx="3942">
                  <c:v>1611.5765783692202</c:v>
                </c:pt>
                <c:pt idx="3943">
                  <c:v>1616.1751188990049</c:v>
                </c:pt>
                <c:pt idx="3944">
                  <c:v>1615.004068185611</c:v>
                </c:pt>
                <c:pt idx="3945">
                  <c:v>1610.7980437764973</c:v>
                </c:pt>
                <c:pt idx="3946">
                  <c:v>1620.8192555138382</c:v>
                </c:pt>
                <c:pt idx="3947">
                  <c:v>1612.3123399807553</c:v>
                </c:pt>
                <c:pt idx="3948">
                  <c:v>1610.0124659408707</c:v>
                </c:pt>
                <c:pt idx="3949">
                  <c:v>1611.2723911452256</c:v>
                </c:pt>
                <c:pt idx="3950">
                  <c:v>1604.5147567983543</c:v>
                </c:pt>
                <c:pt idx="3951">
                  <c:v>1609.3356682575641</c:v>
                </c:pt>
                <c:pt idx="3952">
                  <c:v>1609.5736542480188</c:v>
                </c:pt>
                <c:pt idx="3953">
                  <c:v>1613.0502123225306</c:v>
                </c:pt>
                <c:pt idx="3954">
                  <c:v>1608.6219110485954</c:v>
                </c:pt>
                <c:pt idx="3955">
                  <c:v>1600.4941795823038</c:v>
                </c:pt>
                <c:pt idx="3956">
                  <c:v>1601.8472145048099</c:v>
                </c:pt>
                <c:pt idx="3957">
                  <c:v>1608.0341312177811</c:v>
                </c:pt>
                <c:pt idx="3958">
                  <c:v>1621.4379264304744</c:v>
                </c:pt>
                <c:pt idx="3959">
                  <c:v>1609.1112988718914</c:v>
                </c:pt>
                <c:pt idx="3960">
                  <c:v>1607.28063107866</c:v>
                </c:pt>
                <c:pt idx="3961">
                  <c:v>1612.372947292188</c:v>
                </c:pt>
                <c:pt idx="3962">
                  <c:v>1613.8347096084349</c:v>
                </c:pt>
                <c:pt idx="3963">
                  <c:v>1606.5577013507843</c:v>
                </c:pt>
                <c:pt idx="3964">
                  <c:v>1603.3923551426797</c:v>
                </c:pt>
                <c:pt idx="3965">
                  <c:v>1606.7080010118236</c:v>
                </c:pt>
                <c:pt idx="3966">
                  <c:v>1605.9357530057528</c:v>
                </c:pt>
                <c:pt idx="3967">
                  <c:v>1598.5141384877184</c:v>
                </c:pt>
                <c:pt idx="3968">
                  <c:v>1593.3690536567919</c:v>
                </c:pt>
                <c:pt idx="3969">
                  <c:v>1604.5808393348511</c:v>
                </c:pt>
                <c:pt idx="3970">
                  <c:v>1599.4293542988421</c:v>
                </c:pt>
                <c:pt idx="3971">
                  <c:v>1603.8487781730491</c:v>
                </c:pt>
                <c:pt idx="3972">
                  <c:v>1602.445685504011</c:v>
                </c:pt>
                <c:pt idx="3973">
                  <c:v>1604.5730113909869</c:v>
                </c:pt>
                <c:pt idx="3974">
                  <c:v>1610.2155733226409</c:v>
                </c:pt>
                <c:pt idx="3975">
                  <c:v>1602.450279882705</c:v>
                </c:pt>
                <c:pt idx="3976">
                  <c:v>1594.3355782034087</c:v>
                </c:pt>
                <c:pt idx="3977">
                  <c:v>1601.2275647341883</c:v>
                </c:pt>
                <c:pt idx="3978">
                  <c:v>1601.2741993457832</c:v>
                </c:pt>
                <c:pt idx="3979">
                  <c:v>1595.4105541497086</c:v>
                </c:pt>
                <c:pt idx="3980">
                  <c:v>1596.3680908248102</c:v>
                </c:pt>
                <c:pt idx="3981">
                  <c:v>1600.1098822798613</c:v>
                </c:pt>
                <c:pt idx="3982">
                  <c:v>1596.683222986182</c:v>
                </c:pt>
                <c:pt idx="3983">
                  <c:v>1596.409123648265</c:v>
                </c:pt>
                <c:pt idx="3984">
                  <c:v>1601.1586689063754</c:v>
                </c:pt>
                <c:pt idx="3985">
                  <c:v>1601.7577168929372</c:v>
                </c:pt>
                <c:pt idx="3986">
                  <c:v>1595.8551705915795</c:v>
                </c:pt>
                <c:pt idx="3987">
                  <c:v>1602.1740395680301</c:v>
                </c:pt>
                <c:pt idx="3988">
                  <c:v>1595.3869953306219</c:v>
                </c:pt>
                <c:pt idx="3989">
                  <c:v>1594.454673358638</c:v>
                </c:pt>
                <c:pt idx="3990">
                  <c:v>1603.2299453184862</c:v>
                </c:pt>
                <c:pt idx="3991">
                  <c:v>1610.1405656465754</c:v>
                </c:pt>
                <c:pt idx="3992">
                  <c:v>1605.5077222526959</c:v>
                </c:pt>
                <c:pt idx="3993">
                  <c:v>1603.8186759191797</c:v>
                </c:pt>
                <c:pt idx="3994">
                  <c:v>1614.1577638636645</c:v>
                </c:pt>
                <c:pt idx="3995">
                  <c:v>1613.1668172804825</c:v>
                </c:pt>
                <c:pt idx="3996">
                  <c:v>1604.3158163767996</c:v>
                </c:pt>
                <c:pt idx="3997">
                  <c:v>1604.5419214785388</c:v>
                </c:pt>
                <c:pt idx="3998">
                  <c:v>1602.6786699496677</c:v>
                </c:pt>
                <c:pt idx="3999">
                  <c:v>1604.9485979299698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35-4268-8B92-46DF0D4A4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だいち!$K$2:$K$958</c:f>
              <c:numCache>
                <c:formatCode>General</c:formatCode>
                <c:ptCount val="9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</c:numCache>
            </c:numRef>
          </c:xVal>
          <c:yVal>
            <c:numRef>
              <c:f>だいち!$L$2:$L$958</c:f>
              <c:numCache>
                <c:formatCode>\+0.0;\-0.0;\±0</c:formatCode>
                <c:ptCount val="957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  <c:pt idx="918">
                  <c:v>7616.2</c:v>
                </c:pt>
                <c:pt idx="919">
                  <c:v>7607.5</c:v>
                </c:pt>
                <c:pt idx="920">
                  <c:v>7605.7</c:v>
                </c:pt>
                <c:pt idx="921">
                  <c:v>7655.5999999999995</c:v>
                </c:pt>
                <c:pt idx="922">
                  <c:v>7630.9999999999991</c:v>
                </c:pt>
                <c:pt idx="923">
                  <c:v>7654.5999999999995</c:v>
                </c:pt>
                <c:pt idx="924">
                  <c:v>7632.5999999999995</c:v>
                </c:pt>
                <c:pt idx="925">
                  <c:v>7584.5999999999995</c:v>
                </c:pt>
                <c:pt idx="926">
                  <c:v>7541.7</c:v>
                </c:pt>
                <c:pt idx="927">
                  <c:v>7597.7</c:v>
                </c:pt>
                <c:pt idx="928">
                  <c:v>7613.0999999999995</c:v>
                </c:pt>
                <c:pt idx="929">
                  <c:v>7561.4</c:v>
                </c:pt>
                <c:pt idx="930">
                  <c:v>7528.9</c:v>
                </c:pt>
                <c:pt idx="931">
                  <c:v>7498.7999999999993</c:v>
                </c:pt>
                <c:pt idx="932">
                  <c:v>7450.4999999999991</c:v>
                </c:pt>
                <c:pt idx="933">
                  <c:v>7421.4</c:v>
                </c:pt>
                <c:pt idx="934">
                  <c:v>7394.5999999999995</c:v>
                </c:pt>
                <c:pt idx="935">
                  <c:v>7434.9</c:v>
                </c:pt>
                <c:pt idx="936">
                  <c:v>7464.9999999999991</c:v>
                </c:pt>
                <c:pt idx="937">
                  <c:v>7515.4</c:v>
                </c:pt>
                <c:pt idx="938">
                  <c:v>7546.2</c:v>
                </c:pt>
                <c:pt idx="939">
                  <c:v>7524.2999999999993</c:v>
                </c:pt>
                <c:pt idx="940">
                  <c:v>7512.9</c:v>
                </c:pt>
                <c:pt idx="941">
                  <c:v>7540.7999999999993</c:v>
                </c:pt>
                <c:pt idx="942">
                  <c:v>7517.5999999999995</c:v>
                </c:pt>
                <c:pt idx="943">
                  <c:v>7552.9999999999991</c:v>
                </c:pt>
                <c:pt idx="944">
                  <c:v>7544.0999999999995</c:v>
                </c:pt>
                <c:pt idx="945">
                  <c:v>7505.0999999999995</c:v>
                </c:pt>
                <c:pt idx="946">
                  <c:v>7501.9999999999991</c:v>
                </c:pt>
                <c:pt idx="947">
                  <c:v>7566.5999999999995</c:v>
                </c:pt>
                <c:pt idx="948">
                  <c:v>7597.9</c:v>
                </c:pt>
                <c:pt idx="949">
                  <c:v>7638.2</c:v>
                </c:pt>
                <c:pt idx="950">
                  <c:v>7645.5999999999995</c:v>
                </c:pt>
                <c:pt idx="951">
                  <c:v>7624.7</c:v>
                </c:pt>
                <c:pt idx="952">
                  <c:v>7626.2</c:v>
                </c:pt>
                <c:pt idx="953">
                  <c:v>7672.9</c:v>
                </c:pt>
                <c:pt idx="954">
                  <c:v>7662.4</c:v>
                </c:pt>
                <c:pt idx="955">
                  <c:v>7718.7</c:v>
                </c:pt>
                <c:pt idx="956">
                  <c:v>7730.0999999999995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D-4980-B88A-D381BEF9D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1158.5443037974683</c:v>
                </c:pt>
                <c:pt idx="1">
                  <c:v>1236.1771058315335</c:v>
                </c:pt>
                <c:pt idx="2">
                  <c:v>976.5501691093574</c:v>
                </c:pt>
                <c:pt idx="3">
                  <c:v>1431.4180929095355</c:v>
                </c:pt>
                <c:pt idx="4">
                  <c:v>955.79514824797843</c:v>
                </c:pt>
                <c:pt idx="5">
                  <c:v>1426.9043760129659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C5-4790-A95C-BF50BA7A2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162</c:v>
                </c:pt>
                <c:pt idx="1">
                  <c:v>367</c:v>
                </c:pt>
                <c:pt idx="2">
                  <c:v>464</c:v>
                </c:pt>
                <c:pt idx="3">
                  <c:v>468</c:v>
                </c:pt>
                <c:pt idx="4">
                  <c:v>365</c:v>
                </c:pt>
                <c:pt idx="5">
                  <c:v>260</c:v>
                </c:pt>
                <c:pt idx="6">
                  <c:v>148</c:v>
                </c:pt>
                <c:pt idx="7">
                  <c:v>72</c:v>
                </c:pt>
                <c:pt idx="8">
                  <c:v>47</c:v>
                </c:pt>
                <c:pt idx="9">
                  <c:v>22</c:v>
                </c:pt>
                <c:pt idx="10">
                  <c:v>12</c:v>
                </c:pt>
                <c:pt idx="11">
                  <c:v>5</c:v>
                </c:pt>
                <c:pt idx="1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40-4BF8-9735-5986D650D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だいち!$K$2:$K$958</c:f>
              <c:numCache>
                <c:formatCode>General</c:formatCode>
                <c:ptCount val="9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</c:numCache>
            </c:numRef>
          </c:xVal>
          <c:yVal>
            <c:numRef>
              <c:f>だいち!$M$2:$M$958</c:f>
              <c:numCache>
                <c:formatCode>0</c:formatCode>
                <c:ptCount val="957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  <c:pt idx="918">
                  <c:v>1769.3217685021916</c:v>
                </c:pt>
                <c:pt idx="919">
                  <c:v>1766.8238378911785</c:v>
                </c:pt>
                <c:pt idx="920">
                  <c:v>1765.5828948638314</c:v>
                </c:pt>
                <c:pt idx="921">
                  <c:v>1773.3973974946484</c:v>
                </c:pt>
                <c:pt idx="922">
                  <c:v>1767.7550131096805</c:v>
                </c:pt>
                <c:pt idx="923">
                  <c:v>1771.2664830310223</c:v>
                </c:pt>
                <c:pt idx="924">
                  <c:v>1766.5488841328361</c:v>
                </c:pt>
                <c:pt idx="925">
                  <c:v>1756.8675908280391</c:v>
                </c:pt>
                <c:pt idx="926">
                  <c:v>1748.1143852830708</c:v>
                </c:pt>
                <c:pt idx="927">
                  <c:v>1757.2516989713724</c:v>
                </c:pt>
                <c:pt idx="928">
                  <c:v>1759.0261887775441</c:v>
                </c:pt>
                <c:pt idx="929">
                  <c:v>1748.9040316448788</c:v>
                </c:pt>
                <c:pt idx="930">
                  <c:v>1742.2986074550095</c:v>
                </c:pt>
                <c:pt idx="931">
                  <c:v>1736.0748158102795</c:v>
                </c:pt>
                <c:pt idx="932">
                  <c:v>1726.6123669154179</c:v>
                </c:pt>
                <c:pt idx="933">
                  <c:v>1720.8906927139253</c:v>
                </c:pt>
                <c:pt idx="934">
                  <c:v>1715.6173485576417</c:v>
                </c:pt>
                <c:pt idx="935">
                  <c:v>1722.4536444662958</c:v>
                </c:pt>
                <c:pt idx="936">
                  <c:v>1727.412922599498</c:v>
                </c:pt>
                <c:pt idx="937">
                  <c:v>1735.9964450639009</c:v>
                </c:pt>
                <c:pt idx="938">
                  <c:v>1740.9224663935174</c:v>
                </c:pt>
                <c:pt idx="939">
                  <c:v>1735.9609315951564</c:v>
                </c:pt>
                <c:pt idx="940">
                  <c:v>1732.9191660055853</c:v>
                </c:pt>
                <c:pt idx="941">
                  <c:v>1736.9696510095519</c:v>
                </c:pt>
                <c:pt idx="942">
                  <c:v>1731.7978331034944</c:v>
                </c:pt>
                <c:pt idx="943">
                  <c:v>1737.2050461048734</c:v>
                </c:pt>
                <c:pt idx="944">
                  <c:v>1734.6058158282442</c:v>
                </c:pt>
                <c:pt idx="945">
                  <c:v>1726.6041809332748</c:v>
                </c:pt>
                <c:pt idx="946">
                  <c:v>1725.1125558476751</c:v>
                </c:pt>
                <c:pt idx="947">
                  <c:v>1735.5338805125891</c:v>
                </c:pt>
                <c:pt idx="948">
                  <c:v>1740.3906772295136</c:v>
                </c:pt>
                <c:pt idx="949">
                  <c:v>1746.4063331661364</c:v>
                </c:pt>
                <c:pt idx="950">
                  <c:v>1746.4578951671397</c:v>
                </c:pt>
                <c:pt idx="951">
                  <c:v>1742.1531477961369</c:v>
                </c:pt>
                <c:pt idx="952">
                  <c:v>1741.9062289093602</c:v>
                </c:pt>
                <c:pt idx="953">
                  <c:v>1749.796791535904</c:v>
                </c:pt>
                <c:pt idx="954">
                  <c:v>1747.2420107866885</c:v>
                </c:pt>
                <c:pt idx="955">
                  <c:v>1756.7205587219685</c:v>
                </c:pt>
                <c:pt idx="956">
                  <c:v>1758.0662353696366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65-4589-85C2-646E0E8B1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21-4499-ABE6-C53A0FFB2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42-4137-8DA8-7DDE76116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B5-4DBF-911A-A86BE17E4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9E-49A6-BFBB-8AA1BA6AD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13-40DB-9384-039C50104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-2756.25</c:v>
                </c:pt>
                <c:pt idx="1">
                  <c:v>-1312.5</c:v>
                </c:pt>
                <c:pt idx="2">
                  <c:v>-2771.875</c:v>
                </c:pt>
                <c:pt idx="3">
                  <c:v>1825</c:v>
                </c:pt>
                <c:pt idx="4">
                  <c:v>500</c:v>
                </c:pt>
                <c:pt idx="5">
                  <c:v>-1854.5454545454545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47-47D8-A80C-DEBEDE755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E6-4704-B3E6-04513707B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ともき!$M$2:$M$35</c:f>
              <c:numCache>
                <c:formatCode>0</c:formatCode>
                <c:ptCount val="34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DE-4CDA-9CE1-FAB17A09E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りくと!$K$2:$K$498</c:f>
              <c:numCache>
                <c:formatCode>General</c:formatCode>
                <c:ptCount val="4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</c:numCache>
            </c:numRef>
          </c:xVal>
          <c:yVal>
            <c:numRef>
              <c:f>りくと!$L$2:$L$498</c:f>
              <c:numCache>
                <c:formatCode>\+0.0;\-0.0;\±0</c:formatCode>
                <c:ptCount val="49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  <c:pt idx="481">
                  <c:v>-2161.1999999999998</c:v>
                </c:pt>
                <c:pt idx="482">
                  <c:v>-2158.1999999999998</c:v>
                </c:pt>
                <c:pt idx="483">
                  <c:v>-2208.7999999999997</c:v>
                </c:pt>
                <c:pt idx="484">
                  <c:v>-2206.6999999999998</c:v>
                </c:pt>
                <c:pt idx="485">
                  <c:v>-2211.6999999999998</c:v>
                </c:pt>
                <c:pt idx="486">
                  <c:v>-2257.2999999999997</c:v>
                </c:pt>
                <c:pt idx="487">
                  <c:v>-2293.5</c:v>
                </c:pt>
                <c:pt idx="488">
                  <c:v>-2272.9</c:v>
                </c:pt>
                <c:pt idx="489">
                  <c:v>-2264.4</c:v>
                </c:pt>
                <c:pt idx="490">
                  <c:v>-2331.1999999999998</c:v>
                </c:pt>
                <c:pt idx="491">
                  <c:v>-2321.6999999999998</c:v>
                </c:pt>
                <c:pt idx="492">
                  <c:v>-2302.1999999999998</c:v>
                </c:pt>
                <c:pt idx="493">
                  <c:v>-2328.2999999999997</c:v>
                </c:pt>
                <c:pt idx="494">
                  <c:v>-2352.8999999999996</c:v>
                </c:pt>
                <c:pt idx="495">
                  <c:v>-2350.3999999999996</c:v>
                </c:pt>
                <c:pt idx="496">
                  <c:v>-2327.5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E6-49A5-8EDD-1A28A2BFA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-659.7560975609756</c:v>
                </c:pt>
                <c:pt idx="1">
                  <c:v>-735.41666666666663</c:v>
                </c:pt>
                <c:pt idx="2">
                  <c:v>15.283842794759826</c:v>
                </c:pt>
                <c:pt idx="3">
                  <c:v>-785.74821852731588</c:v>
                </c:pt>
                <c:pt idx="4">
                  <c:v>-839.5778364116095</c:v>
                </c:pt>
                <c:pt idx="5">
                  <c:v>-1232.3076923076924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AF-49CD-8FD6-1B8B296EE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62</c:v>
                </c:pt>
                <c:pt idx="1">
                  <c:v>136</c:v>
                </c:pt>
                <c:pt idx="2">
                  <c:v>201</c:v>
                </c:pt>
                <c:pt idx="3">
                  <c:v>185</c:v>
                </c:pt>
                <c:pt idx="4">
                  <c:v>166</c:v>
                </c:pt>
                <c:pt idx="5">
                  <c:v>121</c:v>
                </c:pt>
                <c:pt idx="6">
                  <c:v>70</c:v>
                </c:pt>
                <c:pt idx="7">
                  <c:v>36</c:v>
                </c:pt>
                <c:pt idx="8">
                  <c:v>15</c:v>
                </c:pt>
                <c:pt idx="9">
                  <c:v>8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96-4DBE-B1D0-2A2F921EC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りくと!$K$2:$K$498</c:f>
              <c:numCache>
                <c:formatCode>General</c:formatCode>
                <c:ptCount val="4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</c:numCache>
            </c:numRef>
          </c:xVal>
          <c:yVal>
            <c:numRef>
              <c:f>りくと!$M$2:$M$498</c:f>
              <c:numCache>
                <c:formatCode>0</c:formatCode>
                <c:ptCount val="497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  <c:pt idx="481">
                  <c:v>1390.8671400806311</c:v>
                </c:pt>
                <c:pt idx="482">
                  <c:v>1392.4879372401474</c:v>
                </c:pt>
                <c:pt idx="483">
                  <c:v>1384.5710096167065</c:v>
                </c:pt>
                <c:pt idx="484">
                  <c:v>1386.1875835590063</c:v>
                </c:pt>
                <c:pt idx="485">
                  <c:v>1386.3964580576521</c:v>
                </c:pt>
                <c:pt idx="486">
                  <c:v>1379.2960793093062</c:v>
                </c:pt>
                <c:pt idx="487">
                  <c:v>1373.9303028334502</c:v>
                </c:pt>
                <c:pt idx="488">
                  <c:v>1378.8207210164496</c:v>
                </c:pt>
                <c:pt idx="489">
                  <c:v>1381.503796690351</c:v>
                </c:pt>
                <c:pt idx="490">
                  <c:v>1370.6167739102088</c:v>
                </c:pt>
                <c:pt idx="491">
                  <c:v>1373.5290732667477</c:v>
                </c:pt>
                <c:pt idx="492">
                  <c:v>1378.2238988271472</c:v>
                </c:pt>
                <c:pt idx="493">
                  <c:v>1374.4005554341843</c:v>
                </c:pt>
                <c:pt idx="494">
                  <c:v>1370.6301521015791</c:v>
                </c:pt>
                <c:pt idx="495">
                  <c:v>1372.0603711889696</c:v>
                </c:pt>
                <c:pt idx="496">
                  <c:v>1377.1480089618358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A-4926-8678-AB68ADA50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  <c:pt idx="96">
                  <c:v>-123.99999999999997</c:v>
                </c:pt>
                <c:pt idx="97">
                  <c:v>-154.29999999999998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9A-4C67-A1C4-6BC309192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-305.15463917525773</c:v>
                </c:pt>
                <c:pt idx="1">
                  <c:v>-115.95744680851064</c:v>
                </c:pt>
                <c:pt idx="2">
                  <c:v>-1311.4942528735633</c:v>
                </c:pt>
                <c:pt idx="3">
                  <c:v>-1553.2467532467533</c:v>
                </c:pt>
                <c:pt idx="4">
                  <c:v>3908.695652173913</c:v>
                </c:pt>
                <c:pt idx="5">
                  <c:v>-1240.3846153846155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4D-4A16-A6A2-544466854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15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8-44E1-8AED-5621E6ACD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いっしー!$M$2:$M$99</c:f>
              <c:numCache>
                <c:formatCode>0</c:formatCode>
                <c:ptCount val="98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  <c:pt idx="96">
                  <c:v>1482.1167707889801</c:v>
                </c:pt>
                <c:pt idx="97">
                  <c:v>1476.9680701642462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8F-4823-9081-111478177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8-4AA2-94A8-802691DBE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DF-4894-B406-A05B451D8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A3-48C6-8F33-EA8A03AF9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66-431B-AA9C-857DA99F2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たかの!$K$2:$K$384</c:f>
              <c:numCache>
                <c:formatCode>General</c:formatCode>
                <c:ptCount val="3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</c:numCache>
            </c:numRef>
          </c:xVal>
          <c:yVal>
            <c:numRef>
              <c:f>たかの!$L$2:$L$384</c:f>
              <c:numCache>
                <c:formatCode>\+0.0;\-0.0;\±0</c:formatCode>
                <c:ptCount val="38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  <c:pt idx="375">
                  <c:v>-1456.1000000000001</c:v>
                </c:pt>
                <c:pt idx="376">
                  <c:v>-1468.8000000000002</c:v>
                </c:pt>
                <c:pt idx="377">
                  <c:v>-1416.7</c:v>
                </c:pt>
                <c:pt idx="378">
                  <c:v>-1392.2</c:v>
                </c:pt>
                <c:pt idx="379">
                  <c:v>-1353.6000000000001</c:v>
                </c:pt>
                <c:pt idx="380">
                  <c:v>-1392.1000000000001</c:v>
                </c:pt>
                <c:pt idx="381">
                  <c:v>-1395.9</c:v>
                </c:pt>
                <c:pt idx="382">
                  <c:v>-1384.2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8-4F97-A48D-9047A56DC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139.52879581151834</c:v>
                </c:pt>
                <c:pt idx="1">
                  <c:v>-1606.1497326203209</c:v>
                </c:pt>
                <c:pt idx="2">
                  <c:v>-766.76217765042975</c:v>
                </c:pt>
                <c:pt idx="3">
                  <c:v>-265.96385542168673</c:v>
                </c:pt>
                <c:pt idx="4">
                  <c:v>-507.84313725490193</c:v>
                </c:pt>
                <c:pt idx="5">
                  <c:v>-994.53125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63-4FA1-83C6-9FB8D01C6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101</c:v>
                </c:pt>
                <c:pt idx="1">
                  <c:v>199</c:v>
                </c:pt>
                <c:pt idx="2">
                  <c:v>187</c:v>
                </c:pt>
                <c:pt idx="3">
                  <c:v>176</c:v>
                </c:pt>
                <c:pt idx="4">
                  <c:v>121</c:v>
                </c:pt>
                <c:pt idx="5">
                  <c:v>59</c:v>
                </c:pt>
                <c:pt idx="6">
                  <c:v>37</c:v>
                </c:pt>
                <c:pt idx="7">
                  <c:v>20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9-44F2-98F2-8748DD459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たかの!$K$2:$K$384</c:f>
              <c:numCache>
                <c:formatCode>General</c:formatCode>
                <c:ptCount val="3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</c:numCache>
            </c:numRef>
          </c:xVal>
          <c:yVal>
            <c:numRef>
              <c:f>たかの!$M$2:$M$384</c:f>
              <c:numCache>
                <c:formatCode>0</c:formatCode>
                <c:ptCount val="383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  <c:pt idx="375">
                  <c:v>1445.4388452063147</c:v>
                </c:pt>
                <c:pt idx="376">
                  <c:v>1444.1642121350767</c:v>
                </c:pt>
                <c:pt idx="377">
                  <c:v>1454.3872268622663</c:v>
                </c:pt>
                <c:pt idx="378">
                  <c:v>1459.7189035010927</c:v>
                </c:pt>
                <c:pt idx="379">
                  <c:v>1467.5565900800862</c:v>
                </c:pt>
                <c:pt idx="380">
                  <c:v>1460.9652505396057</c:v>
                </c:pt>
                <c:pt idx="381">
                  <c:v>1460.4194590363682</c:v>
                </c:pt>
                <c:pt idx="382">
                  <c:v>1463.3989422821498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2D-4353-B457-844DA0DB2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ただ!$K$2:$K$618</c:f>
              <c:numCache>
                <c:formatCode>General</c:formatCode>
                <c:ptCount val="6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</c:numCache>
            </c:numRef>
          </c:xVal>
          <c:yVal>
            <c:numRef>
              <c:f>ただ!$L$2:$L$618</c:f>
              <c:numCache>
                <c:formatCode>\+0.0;\-0.0;\±0</c:formatCode>
                <c:ptCount val="617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  <c:pt idx="595">
                  <c:v>-925.20000000000061</c:v>
                </c:pt>
                <c:pt idx="596">
                  <c:v>-942.10000000000059</c:v>
                </c:pt>
                <c:pt idx="597">
                  <c:v>-911.90000000000055</c:v>
                </c:pt>
                <c:pt idx="598">
                  <c:v>-875.40000000000055</c:v>
                </c:pt>
                <c:pt idx="599">
                  <c:v>-873.00000000000068</c:v>
                </c:pt>
                <c:pt idx="600">
                  <c:v>-867.30000000000064</c:v>
                </c:pt>
                <c:pt idx="601">
                  <c:v>-866.30000000000064</c:v>
                </c:pt>
                <c:pt idx="602">
                  <c:v>-898.10000000000059</c:v>
                </c:pt>
                <c:pt idx="603">
                  <c:v>-871.20000000000073</c:v>
                </c:pt>
                <c:pt idx="604">
                  <c:v>-814.20000000000073</c:v>
                </c:pt>
                <c:pt idx="605">
                  <c:v>-805.90000000000066</c:v>
                </c:pt>
                <c:pt idx="606">
                  <c:v>-803.30000000000064</c:v>
                </c:pt>
                <c:pt idx="607">
                  <c:v>-847.20000000000061</c:v>
                </c:pt>
                <c:pt idx="608">
                  <c:v>-771.50000000000068</c:v>
                </c:pt>
                <c:pt idx="609">
                  <c:v>-742.00000000000068</c:v>
                </c:pt>
                <c:pt idx="610">
                  <c:v>-758.40000000000055</c:v>
                </c:pt>
                <c:pt idx="611">
                  <c:v>-761.90000000000055</c:v>
                </c:pt>
                <c:pt idx="612">
                  <c:v>-728.80000000000064</c:v>
                </c:pt>
                <c:pt idx="613">
                  <c:v>-736.00000000000057</c:v>
                </c:pt>
                <c:pt idx="614">
                  <c:v>-762.7000000000005</c:v>
                </c:pt>
                <c:pt idx="615">
                  <c:v>-769.00000000000057</c:v>
                </c:pt>
                <c:pt idx="616">
                  <c:v>-780.50000000000057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67-4897-9992-8524EB988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-480.29556650246303</c:v>
                </c:pt>
                <c:pt idx="1">
                  <c:v>-128.20945945945945</c:v>
                </c:pt>
                <c:pt idx="2">
                  <c:v>333.68983957219251</c:v>
                </c:pt>
                <c:pt idx="3">
                  <c:v>-584.51242829827913</c:v>
                </c:pt>
                <c:pt idx="4">
                  <c:v>-251.78947368421052</c:v>
                </c:pt>
                <c:pt idx="5">
                  <c:v>-19.651741293532339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37-4AFD-9F40-366434A59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104</c:v>
                </c:pt>
                <c:pt idx="1">
                  <c:v>282</c:v>
                </c:pt>
                <c:pt idx="2">
                  <c:v>314</c:v>
                </c:pt>
                <c:pt idx="3">
                  <c:v>283</c:v>
                </c:pt>
                <c:pt idx="4">
                  <c:v>208</c:v>
                </c:pt>
                <c:pt idx="5">
                  <c:v>126</c:v>
                </c:pt>
                <c:pt idx="6">
                  <c:v>67</c:v>
                </c:pt>
                <c:pt idx="7">
                  <c:v>45</c:v>
                </c:pt>
                <c:pt idx="8">
                  <c:v>22</c:v>
                </c:pt>
                <c:pt idx="9">
                  <c:v>15</c:v>
                </c:pt>
                <c:pt idx="10">
                  <c:v>12</c:v>
                </c:pt>
                <c:pt idx="11">
                  <c:v>3</c:v>
                </c:pt>
                <c:pt idx="1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CD-44F1-9405-B6115FF0C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ただ!$K$2:$K$618</c:f>
              <c:numCache>
                <c:formatCode>General</c:formatCode>
                <c:ptCount val="6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</c:numCache>
            </c:numRef>
          </c:xVal>
          <c:yVal>
            <c:numRef>
              <c:f>ただ!$M$2:$M$618</c:f>
              <c:numCache>
                <c:formatCode>0</c:formatCode>
                <c:ptCount val="617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  <c:pt idx="595">
                  <c:v>1578.1244171430706</c:v>
                </c:pt>
                <c:pt idx="596">
                  <c:v>1575.3516706402122</c:v>
                </c:pt>
                <c:pt idx="597">
                  <c:v>1581.073560616371</c:v>
                </c:pt>
                <c:pt idx="598">
                  <c:v>1588.0331192526728</c:v>
                </c:pt>
                <c:pt idx="599">
                  <c:v>1588.8129205371567</c:v>
                </c:pt>
                <c:pt idx="600">
                  <c:v>1590.1820430139337</c:v>
                </c:pt>
                <c:pt idx="601">
                  <c:v>1590.6969507558501</c:v>
                </c:pt>
                <c:pt idx="602">
                  <c:v>1585.3047690513151</c:v>
                </c:pt>
                <c:pt idx="603">
                  <c:v>1590.0609404370073</c:v>
                </c:pt>
                <c:pt idx="604">
                  <c:v>1600.2065747943852</c:v>
                </c:pt>
                <c:pt idx="605">
                  <c:v>1601.5253353456189</c:v>
                </c:pt>
                <c:pt idx="606">
                  <c:v>1601.8101833335452</c:v>
                </c:pt>
                <c:pt idx="607">
                  <c:v>1593.723322233544</c:v>
                </c:pt>
                <c:pt idx="608">
                  <c:v>1607.2129823001428</c:v>
                </c:pt>
                <c:pt idx="609">
                  <c:v>1612.3057044063419</c:v>
                </c:pt>
                <c:pt idx="610">
                  <c:v>1609.1058701799038</c:v>
                </c:pt>
                <c:pt idx="611">
                  <c:v>1608.7572349588245</c:v>
                </c:pt>
                <c:pt idx="612">
                  <c:v>1614.9986915490715</c:v>
                </c:pt>
                <c:pt idx="613">
                  <c:v>1613.9486993997771</c:v>
                </c:pt>
                <c:pt idx="614">
                  <c:v>1609.2930072033785</c:v>
                </c:pt>
                <c:pt idx="615">
                  <c:v>1608.3312491601582</c:v>
                </c:pt>
                <c:pt idx="616">
                  <c:v>1606.4452616651972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C5-4D4F-99DE-EEF63E1EF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CE-42DC-928C-927F610B9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9-4120-B674-29F278E66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20-4818-86D2-6E4B88844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BE-48EF-9622-3AA460038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れんたろう!$K$2:$K$572</c:f>
              <c:numCache>
                <c:formatCode>General</c:formatCode>
                <c:ptCount val="5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</c:numCache>
            </c:numRef>
          </c:xVal>
          <c:yVal>
            <c:numRef>
              <c:f>れんたろう!$L$2:$L$572</c:f>
              <c:numCache>
                <c:formatCode>\+0.0;\-0.0;\±0</c:formatCode>
                <c:ptCount val="571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  <c:pt idx="552">
                  <c:v>470.60000000000031</c:v>
                </c:pt>
                <c:pt idx="553">
                  <c:v>485.10000000000031</c:v>
                </c:pt>
                <c:pt idx="554">
                  <c:v>451.60000000000031</c:v>
                </c:pt>
                <c:pt idx="555">
                  <c:v>476.50000000000034</c:v>
                </c:pt>
                <c:pt idx="556">
                  <c:v>471.10000000000031</c:v>
                </c:pt>
                <c:pt idx="557">
                  <c:v>453.60000000000031</c:v>
                </c:pt>
                <c:pt idx="558">
                  <c:v>459.20000000000027</c:v>
                </c:pt>
                <c:pt idx="559">
                  <c:v>468.90000000000032</c:v>
                </c:pt>
                <c:pt idx="560">
                  <c:v>461.50000000000028</c:v>
                </c:pt>
                <c:pt idx="561">
                  <c:v>485.90000000000032</c:v>
                </c:pt>
                <c:pt idx="562">
                  <c:v>439.90000000000032</c:v>
                </c:pt>
                <c:pt idx="563">
                  <c:v>408.8000000000003</c:v>
                </c:pt>
                <c:pt idx="564">
                  <c:v>390.20000000000027</c:v>
                </c:pt>
                <c:pt idx="565">
                  <c:v>392.8000000000003</c:v>
                </c:pt>
                <c:pt idx="566">
                  <c:v>421.20000000000027</c:v>
                </c:pt>
                <c:pt idx="567">
                  <c:v>378.20000000000027</c:v>
                </c:pt>
                <c:pt idx="568">
                  <c:v>402.60000000000031</c:v>
                </c:pt>
                <c:pt idx="569">
                  <c:v>368.00000000000034</c:v>
                </c:pt>
                <c:pt idx="570">
                  <c:v>328.50000000000034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5-4657-BE11-9A0734D21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524.91103202846978</c:v>
                </c:pt>
                <c:pt idx="1">
                  <c:v>-559.3128390596745</c:v>
                </c:pt>
                <c:pt idx="2">
                  <c:v>112.98449612403101</c:v>
                </c:pt>
                <c:pt idx="3">
                  <c:v>511.78947368421052</c:v>
                </c:pt>
                <c:pt idx="4">
                  <c:v>-409.36073059360729</c:v>
                </c:pt>
                <c:pt idx="5">
                  <c:v>543.17548746518105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AA-457F-BFC5-C982A79E0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45</c:v>
                </c:pt>
                <c:pt idx="1">
                  <c:v>130</c:v>
                </c:pt>
                <c:pt idx="2">
                  <c:v>195</c:v>
                </c:pt>
                <c:pt idx="3">
                  <c:v>260</c:v>
                </c:pt>
                <c:pt idx="4">
                  <c:v>245</c:v>
                </c:pt>
                <c:pt idx="5">
                  <c:v>160</c:v>
                </c:pt>
                <c:pt idx="6">
                  <c:v>97</c:v>
                </c:pt>
                <c:pt idx="7">
                  <c:v>63</c:v>
                </c:pt>
                <c:pt idx="8">
                  <c:v>43</c:v>
                </c:pt>
                <c:pt idx="9">
                  <c:v>14</c:v>
                </c:pt>
                <c:pt idx="10">
                  <c:v>9</c:v>
                </c:pt>
                <c:pt idx="11">
                  <c:v>6</c:v>
                </c:pt>
                <c:pt idx="1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6E-4B6D-9560-067BB578F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れんたろう!$K$2:$K$572</c:f>
              <c:numCache>
                <c:formatCode>General</c:formatCode>
                <c:ptCount val="5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</c:numCache>
            </c:numRef>
          </c:xVal>
          <c:yVal>
            <c:numRef>
              <c:f>れんたろう!$M$2:$M$572</c:f>
              <c:numCache>
                <c:formatCode>0</c:formatCode>
                <c:ptCount val="571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  <c:pt idx="552">
                  <c:v>1630.7051568342247</c:v>
                </c:pt>
                <c:pt idx="553">
                  <c:v>1633.2149258932193</c:v>
                </c:pt>
                <c:pt idx="554">
                  <c:v>1627.2556363378599</c:v>
                </c:pt>
                <c:pt idx="555">
                  <c:v>1631.8441025198326</c:v>
                </c:pt>
                <c:pt idx="556">
                  <c:v>1630.6270379047137</c:v>
                </c:pt>
                <c:pt idx="557">
                  <c:v>1627.2392756772854</c:v>
                </c:pt>
                <c:pt idx="558">
                  <c:v>1628.1318400232217</c:v>
                </c:pt>
                <c:pt idx="559">
                  <c:v>1629.7570489830823</c:v>
                </c:pt>
                <c:pt idx="560">
                  <c:v>1628.5225066891837</c:v>
                </c:pt>
                <c:pt idx="561">
                  <c:v>1633.0193716490487</c:v>
                </c:pt>
                <c:pt idx="562">
                  <c:v>1624.8172554191544</c:v>
                </c:pt>
                <c:pt idx="563">
                  <c:v>1619.3463518866395</c:v>
                </c:pt>
                <c:pt idx="564">
                  <c:v>1616.1582737753197</c:v>
                </c:pt>
                <c:pt idx="565">
                  <c:v>1616.7273241326677</c:v>
                </c:pt>
                <c:pt idx="566">
                  <c:v>1621.0429601878718</c:v>
                </c:pt>
                <c:pt idx="567">
                  <c:v>1613.2127024267445</c:v>
                </c:pt>
                <c:pt idx="568">
                  <c:v>1617.8614262121841</c:v>
                </c:pt>
                <c:pt idx="569">
                  <c:v>1611.862257654911</c:v>
                </c:pt>
                <c:pt idx="570">
                  <c:v>1605.0170841089816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B0-446C-B9CE-EE7B6708D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09-4D4B-935C-986C2C358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59-4881-9ABA-2FE8CCA00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81-4E8F-BB57-0307CC4D1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9-4396-8471-CCD6AA862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まっつん!$L$2:$L$439</c:f>
              <c:numCache>
                <c:formatCode>\+0.0;\-0.0;\±0</c:formatCode>
                <c:ptCount val="43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  <c:pt idx="432">
                  <c:v>-526.09999999999991</c:v>
                </c:pt>
                <c:pt idx="433">
                  <c:v>-504.5</c:v>
                </c:pt>
                <c:pt idx="434">
                  <c:v>-513.69999999999993</c:v>
                </c:pt>
                <c:pt idx="435">
                  <c:v>-476.5</c:v>
                </c:pt>
                <c:pt idx="436">
                  <c:v>-526.5</c:v>
                </c:pt>
                <c:pt idx="437">
                  <c:v>-526.4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E-4172-AFFB-51D67BCB8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-134.63302752293578</c:v>
                </c:pt>
                <c:pt idx="1">
                  <c:v>565.50116550116547</c:v>
                </c:pt>
                <c:pt idx="2">
                  <c:v>-359.75308641975306</c:v>
                </c:pt>
                <c:pt idx="3">
                  <c:v>-205.61497326203209</c:v>
                </c:pt>
                <c:pt idx="4">
                  <c:v>-691.76470588235293</c:v>
                </c:pt>
                <c:pt idx="5">
                  <c:v>-496.79715302491104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C4-465E-BDC4-17BDC0AA7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66</c:v>
                </c:pt>
                <c:pt idx="1">
                  <c:v>156</c:v>
                </c:pt>
                <c:pt idx="2">
                  <c:v>189</c:v>
                </c:pt>
                <c:pt idx="3">
                  <c:v>178</c:v>
                </c:pt>
                <c:pt idx="4">
                  <c:v>141</c:v>
                </c:pt>
                <c:pt idx="5">
                  <c:v>95</c:v>
                </c:pt>
                <c:pt idx="6">
                  <c:v>56</c:v>
                </c:pt>
                <c:pt idx="7">
                  <c:v>28</c:v>
                </c:pt>
                <c:pt idx="8">
                  <c:v>18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A3-44BB-9CF5-14ED244A3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まっつん!$M$2:$M$439</c:f>
              <c:numCache>
                <c:formatCode>0</c:formatCode>
                <c:ptCount val="438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  <c:pt idx="432">
                  <c:v>1549.6879211530927</c:v>
                </c:pt>
                <c:pt idx="433">
                  <c:v>1553.703793626174</c:v>
                </c:pt>
                <c:pt idx="434">
                  <c:v>1552.235570864417</c:v>
                </c:pt>
                <c:pt idx="435">
                  <c:v>1559.4521574392304</c:v>
                </c:pt>
                <c:pt idx="436">
                  <c:v>1550.9234444945951</c:v>
                </c:pt>
                <c:pt idx="437">
                  <c:v>1551.4699038276274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3A-4B54-983B-926BDDB7F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D7-420D-BDA0-D9ACA0CBE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-1650</c:v>
                </c:pt>
                <c:pt idx="1">
                  <c:v>-637.71929824561403</c:v>
                </c:pt>
                <c:pt idx="2">
                  <c:v>-1577.0642201834862</c:v>
                </c:pt>
                <c:pt idx="3">
                  <c:v>-3033</c:v>
                </c:pt>
                <c:pt idx="4">
                  <c:v>128.88888888888889</c:v>
                </c:pt>
                <c:pt idx="5">
                  <c:v>-218.75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3-4286-BAEE-EA4C327D9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48</c:v>
                </c:pt>
                <c:pt idx="3">
                  <c:v>43</c:v>
                </c:pt>
                <c:pt idx="4">
                  <c:v>42</c:v>
                </c:pt>
                <c:pt idx="5">
                  <c:v>28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15-48A8-A164-F2089D7BA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ぱぱ!$M$2:$M$120</c:f>
              <c:numCache>
                <c:formatCode>0</c:formatCode>
                <c:ptCount val="119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F9-41B2-98BD-F05A92FB7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C-4C6B-AF8C-7B2708C56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4-407E-86CA-0500B25A8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53-469A-859C-056B562DC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69-4A5D-BEEA-75026F113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8-4EB7-836D-9819A4E0B5B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8-4EB7-836D-9819A4E0B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A-451A-AED0-7B373FD64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A4-4A91-9EC4-B78C3BF0E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88-4700-9432-D4BC83D46DA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88-4700-9432-D4BC83D46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52-41A7-8E9B-481FB6EC8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62-4317-B32A-80C3C90C6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72-45BF-9F9A-EC0DCD6CA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ED-4CA6-AB86-B640CDCBE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06-4829-A0DE-17CC3A0F7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21-4E02-A13F-DA038C887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54-47D5-A87E-9812E5A56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EA-48A8-8468-B68699502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  <c:pt idx="29">
                  <c:v>-99.000000000000014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87-4556-900F-5FE2BED7E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29-4ED2-A154-E51F7FCAB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E0-4417-A334-B4FACF3BC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たか!$M$2:$M$31</c:f>
              <c:numCache>
                <c:formatCode>0</c:formatCode>
                <c:ptCount val="30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  <c:pt idx="2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E9-414C-AB5A-184BF91A9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33-4D3F-94A0-70AACFBD8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F3-4128-A6E5-FE6B40330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01-4DD6-AFE5-CA711CD84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76-4A86-977A-47BB26A1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7-46E4-81D3-B9F9236A6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F7-4CDD-AADD-6A71DBD84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FF-439A-B5B8-C496C4446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4B-4669-97B9-DBEECD596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  <c:pt idx="50">
                  <c:v>87.3</c:v>
                </c:pt>
                <c:pt idx="51">
                  <c:v>97.2</c:v>
                </c:pt>
                <c:pt idx="52">
                  <c:v>94.3</c:v>
                </c:pt>
                <c:pt idx="53">
                  <c:v>70.3</c:v>
                </c:pt>
                <c:pt idx="54">
                  <c:v>138.89999999999998</c:v>
                </c:pt>
                <c:pt idx="55">
                  <c:v>141.19999999999999</c:v>
                </c:pt>
                <c:pt idx="56">
                  <c:v>107.8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12-499E-B71B-C0C482293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-1234.5454545454545</c:v>
                </c:pt>
                <c:pt idx="1">
                  <c:v>912.72727272727275</c:v>
                </c:pt>
                <c:pt idx="2">
                  <c:v>2263.6363636363635</c:v>
                </c:pt>
                <c:pt idx="3">
                  <c:v>-719.23076923076928</c:v>
                </c:pt>
                <c:pt idx="4">
                  <c:v>-536.17021276595744</c:v>
                </c:pt>
                <c:pt idx="5">
                  <c:v>2022.7272727272727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A7-4B80-BEE4-E1A2F528F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29</c:v>
                </c:pt>
                <c:pt idx="3">
                  <c:v>21</c:v>
                </c:pt>
                <c:pt idx="4">
                  <c:v>20</c:v>
                </c:pt>
                <c:pt idx="5">
                  <c:v>18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39-445D-8D43-D33A5349A8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いちかわ!$M$2:$M$58</c:f>
              <c:numCache>
                <c:formatCode>0</c:formatCode>
                <c:ptCount val="57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  <c:pt idx="50">
                  <c:v>1534.3633776946201</c:v>
                </c:pt>
                <c:pt idx="51">
                  <c:v>1536.8091974284523</c:v>
                </c:pt>
                <c:pt idx="52">
                  <c:v>1536.9363422438817</c:v>
                </c:pt>
                <c:pt idx="53">
                  <c:v>1532.9527241904184</c:v>
                </c:pt>
                <c:pt idx="54">
                  <c:v>1545.841007845276</c:v>
                </c:pt>
                <c:pt idx="55">
                  <c:v>1546.7179617982042</c:v>
                </c:pt>
                <c:pt idx="56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5A-4796-A3F6-0D97811FE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7F-49A7-BAB9-7CCAB1A0B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CC-4280-BE7A-56CD6D241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EE-43EC-9CE4-0386138AB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C2-44D7-930F-D60B09ABB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2F-42C1-BBAE-D5F0CF549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3-4B41-BAE8-70F88BD69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C0-4EAF-A5A2-C6D43E542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9E-4F11-AC1A-FC15CF936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F1E72C7-AE82-4804-87B1-B4A848648F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F7453F6-7696-4111-9C8E-86C1A1A260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C297FAC-2B38-4AA6-83D3-3BA93CD1D8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1EBF54E-16F2-4F2E-A5E4-AAAE00E90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C4A0B4A-CD11-46FF-909E-379DB87345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AFD5236-F0CA-4599-BBA1-6E7259F335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79AA576-0DEC-4427-ADE7-F3D06F5D9A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79F9398-1E0F-4120-95E9-82FF8BABF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9C125D5-0D12-4169-8288-578CBE8E54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55B66DE-C932-4CB2-AB27-0B457BB2FD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F42C5A-EF20-4029-A8C4-C2914C3227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1FCE41B-373C-4F89-B607-B8704C4D05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8F7652E-F33E-4186-B796-6FD0DE67F7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1183D19-3DDD-42BA-AD73-182B98A798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7543711-866E-4F59-AA8E-3A386159BF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773001F-6766-48ED-BACA-EBB4E97DD6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9A348C1-3947-47E4-8D16-C4AF6A1F1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44276A6-B8B6-4CAC-B2DA-B034BFF93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6EB919E-61DB-4CBB-9EF7-A9F10E10A0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4FAB39F-811F-4985-A73D-2942C6FC37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11BFC6A-C942-4DE3-ACBA-C5079774B0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AB5FEA9-4C71-491B-9093-A178B39976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5A46F39-1A4A-4A8F-A44E-E5B7F7C8C5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22DE135-1F6F-4988-A42C-4294D93B8B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00456BA-0105-45F2-BFA9-6CDAE559AD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851249B-1832-41A0-8489-CA9E8C48F2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B543A2A-D8B6-4A6E-8EB2-13B93EC32A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DB8D273-EED9-429B-B7FA-B1C4963CB1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E3A8C89-C4B1-40DD-B8C6-7C45D9D1AB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7ABD657-8735-44AD-B99E-EAF65A4058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1E95-38AD-4F17-BAEC-FE6706F88B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A472D2A-FE96-4302-B671-E67057FB0C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4194613-C4E8-4D06-A5E0-4A7EC3F347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D1A9BC-413A-4915-B67F-6987C4BD7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9EC2B03-2734-4EF7-B2EB-4D183269B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681AE0E-59E9-43DC-B993-65BFA77EB9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FE541E8-D61B-4BE9-975D-85CE7373AE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B753BB7-2758-4931-BF44-0E9AD95E2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9EDC325-86C0-49DA-93FC-BD04B32D12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FB2FFD9-EDC2-4506-880A-F496897C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94FA5D-DF48-484C-AE70-343113F7ED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08F463B-3BDD-4362-BF0E-1FFBCAC0EB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E5EF6E7-AF3D-4C66-881E-6A5D2AD3D3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90F55FD-A75F-4F35-BE88-C48A9908BB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F61E29A-95C3-4898-9310-C4E73DE145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A3E274-424A-4AFB-8F50-6C152D12B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3A2F73C-A95F-478C-94B5-AE9BFA7CB3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69D8B06-CBA5-4D63-81E1-B5982348B6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6353126-DF31-4A1A-97BA-64C0A4DA70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59D260E-B5F0-4CA0-8838-F682EF5D09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A1CB4DA-CF21-4476-9181-6E144A6C14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959344F-ADF6-4A31-A1F3-85B07B8ADE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E3784F-7417-4D6F-9364-CF7874A901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5B01016-4A79-435E-ADF3-7DECB9E0F2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9776C83-A106-4F6E-A971-9F1EF4C70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D5979B1-368C-4C76-A46E-234BFD363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89C2951-9167-4929-8C6A-A9EEC0B0E4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782B9BA-BB1C-47F1-AF2A-E7AA93523D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8EFB66F-6388-41DD-B54B-0FC8112C6A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DFF86D8-0F00-4D70-A4DE-C01519A8A7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C5E4BB9-EAA2-485F-BE0E-BEC4E03B2C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4D7BBBB-5C41-4158-83AE-B1585EF050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C65E316-3CDC-4007-B5D0-D885AFE174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8F6F529-5C60-4DB5-AA57-988706A04A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3CE112-CE9A-4145-A63D-2EB7D117B8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E9F038-AE1C-4F21-8365-289D183E79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993F998-166A-459F-97D6-2FB741DB3D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C973671-4112-4C91-8613-90A5973A4A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DD1E79-77CD-4278-8267-B2E1106275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275CECF-1A0D-4CB8-905F-503AE5DEC9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04FA2D2-DF2A-4E12-8F1F-04FE42A4D6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B86CCC3-5FCA-400E-B769-4CB8A5989C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8977845-A0BC-4675-AFBC-38D455A6F3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6747DB7-6A01-4317-BD29-EF1722E8D0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52D6167-E1F9-484F-9084-46C503B156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80EBBF5-4D34-45CA-AC9C-77D1DAA2E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E25DEB9-0BF9-4682-B93B-CE2F633F27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E7201D4-A332-4E48-AFC3-4E0066C0D5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F08CDC1-E976-43A9-8461-F68B2CFDF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A37CEB6-02AF-43D7-967A-51A21F1EC5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F890F5-F503-4368-BE37-0F482C4C74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E7C72F0-A8DA-4B81-9C6A-E7EB947F07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42AF61C-C7B0-46F0-886A-007586E36A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1228665-5FEC-487A-BF79-B401F554F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1309DC-2E2F-4AFF-8ABD-2998200413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E44BB16-6AEB-4BB3-9164-309C537760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5BA4CDB-4317-4211-8260-8B1D47407E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E62B580-6EE3-4970-85A1-AE2FEBC99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C47DFEA-813D-4A83-B09B-4BB7B4CC86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867E673-1495-4A22-B9DA-0F327F62D4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E3A0CDB-D739-4FFA-B0E7-1A20B481B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EE20A00-125E-4CE0-8166-B38DDD48A1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7AE4A0B-B292-4B3A-982E-F5D19A8FD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3F1751C-8E4B-45EB-A82D-C14909D64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D2A0DF0-9D98-4578-AC88-91D79C40E9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EE89ED1-C596-4000-AA7F-5A22315EDC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458A-23D8-4436-B031-9BCD9A2368AB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8" t="s">
        <v>9</v>
      </c>
      <c r="C1" s="139"/>
      <c r="D1" s="136" t="s">
        <v>6</v>
      </c>
      <c r="E1" s="137"/>
      <c r="F1" s="136" t="s">
        <v>7</v>
      </c>
      <c r="G1" s="137"/>
      <c r="H1" s="138" t="s">
        <v>204</v>
      </c>
      <c r="I1" s="139"/>
      <c r="J1" s="136" t="s">
        <v>15</v>
      </c>
      <c r="K1" s="137"/>
      <c r="L1" s="136" t="s">
        <v>14</v>
      </c>
      <c r="M1" s="137"/>
      <c r="N1" s="136" t="s">
        <v>144</v>
      </c>
      <c r="O1" s="137"/>
      <c r="P1" s="136" t="s">
        <v>137</v>
      </c>
      <c r="Q1" s="137"/>
      <c r="R1" s="136" t="s">
        <v>138</v>
      </c>
      <c r="S1" s="137"/>
      <c r="T1" s="136" t="s">
        <v>5</v>
      </c>
      <c r="U1" s="137"/>
      <c r="V1" s="136" t="s">
        <v>16</v>
      </c>
      <c r="W1" s="137"/>
      <c r="X1" s="136" t="s">
        <v>17</v>
      </c>
      <c r="Y1" s="137"/>
      <c r="Z1" s="136" t="s">
        <v>122</v>
      </c>
      <c r="AA1" s="137"/>
      <c r="AB1" s="136" t="s">
        <v>119</v>
      </c>
      <c r="AC1" s="137"/>
      <c r="AD1" s="136" t="s">
        <v>125</v>
      </c>
      <c r="AE1" s="137"/>
      <c r="AF1" s="136" t="s">
        <v>139</v>
      </c>
      <c r="AG1" s="137"/>
      <c r="AH1" s="136" t="s">
        <v>136</v>
      </c>
      <c r="AI1" s="137"/>
      <c r="AJ1" s="136" t="s">
        <v>174</v>
      </c>
      <c r="AK1" s="137"/>
    </row>
    <row r="2" spans="1:37" x14ac:dyDescent="0.4">
      <c r="A2" s="27" t="s">
        <v>143</v>
      </c>
      <c r="B2" s="134">
        <v>0.65480293092427877</v>
      </c>
      <c r="C2" s="135"/>
      <c r="D2" s="134">
        <v>0.79368350620468764</v>
      </c>
      <c r="E2" s="135"/>
      <c r="F2" s="134">
        <v>0.87675217295054342</v>
      </c>
      <c r="G2" s="135"/>
      <c r="H2" s="140"/>
      <c r="I2" s="141"/>
      <c r="J2" s="134">
        <v>0.86196842041955368</v>
      </c>
      <c r="K2" s="135"/>
      <c r="L2" s="134">
        <v>0.82815655893573192</v>
      </c>
      <c r="M2" s="135"/>
      <c r="N2" s="134">
        <v>0.74203848347088353</v>
      </c>
      <c r="O2" s="135"/>
      <c r="P2" s="134">
        <v>0.66148463266992874</v>
      </c>
      <c r="Q2" s="135"/>
      <c r="R2" s="134">
        <v>0.53478494915027863</v>
      </c>
      <c r="S2" s="135"/>
      <c r="T2" s="134">
        <v>0.30972621748773138</v>
      </c>
      <c r="U2" s="135"/>
      <c r="V2" s="134">
        <v>0.10217507601820618</v>
      </c>
      <c r="W2" s="135"/>
      <c r="X2" s="134">
        <v>0.45471830257858381</v>
      </c>
      <c r="Y2" s="135"/>
      <c r="Z2" s="134">
        <v>0.17252722190746017</v>
      </c>
      <c r="AA2" s="135"/>
      <c r="AB2" s="134">
        <v>9.0198480970949318E-2</v>
      </c>
      <c r="AC2" s="135"/>
      <c r="AD2" s="134">
        <v>0.26646566223333534</v>
      </c>
      <c r="AE2" s="135"/>
      <c r="AF2" s="134">
        <v>0.18366333970026399</v>
      </c>
      <c r="AG2" s="135"/>
      <c r="AH2" s="134">
        <v>-0.4965326620544816</v>
      </c>
      <c r="AI2" s="135"/>
      <c r="AJ2" s="134">
        <v>0.61024970972961734</v>
      </c>
      <c r="AK2" s="135"/>
    </row>
    <row r="3" spans="1:37" x14ac:dyDescent="0.4">
      <c r="A3" s="29">
        <v>1</v>
      </c>
      <c r="B3" s="32" t="s">
        <v>178</v>
      </c>
      <c r="C3" s="91">
        <v>1333</v>
      </c>
      <c r="D3" s="30" t="s">
        <v>190</v>
      </c>
      <c r="E3" s="31">
        <v>7730.0999999999995</v>
      </c>
      <c r="F3" s="32" t="s">
        <v>195</v>
      </c>
      <c r="G3" s="51">
        <v>13.3</v>
      </c>
      <c r="H3" s="32" t="s">
        <v>190</v>
      </c>
      <c r="I3" s="36">
        <v>1758.0662353696366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-6642.8571428571431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0.6428571428571429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956</v>
      </c>
      <c r="D4" s="38" t="s">
        <v>186</v>
      </c>
      <c r="E4" s="39">
        <v>328.50000000000034</v>
      </c>
      <c r="F4" s="40" t="s">
        <v>191</v>
      </c>
      <c r="G4" s="52">
        <v>12.111111111111111</v>
      </c>
      <c r="H4" s="40" t="s">
        <v>188</v>
      </c>
      <c r="I4" s="44">
        <v>1606.4452616651972</v>
      </c>
      <c r="J4" s="40" t="s">
        <v>190</v>
      </c>
      <c r="K4" s="41">
        <v>1.8012552301255229</v>
      </c>
      <c r="L4" s="40" t="s">
        <v>190</v>
      </c>
      <c r="M4" s="42">
        <v>0.44560669456066948</v>
      </c>
      <c r="N4" s="40" t="s">
        <v>191</v>
      </c>
      <c r="O4" s="42">
        <v>0.22222222222222221</v>
      </c>
      <c r="P4" s="40" t="s">
        <v>190</v>
      </c>
      <c r="Q4" s="43">
        <v>0.33610605666753313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-7526.4529058116232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616</v>
      </c>
      <c r="D5" s="38" t="s">
        <v>191</v>
      </c>
      <c r="E5" s="39">
        <v>109</v>
      </c>
      <c r="F5" s="40" t="s">
        <v>190</v>
      </c>
      <c r="G5" s="52">
        <v>8.0858786610878663</v>
      </c>
      <c r="H5" s="40" t="s">
        <v>186</v>
      </c>
      <c r="I5" s="44">
        <v>1605.0170841089816</v>
      </c>
      <c r="J5" s="40" t="s">
        <v>194</v>
      </c>
      <c r="K5" s="41">
        <v>1.9285714285714286</v>
      </c>
      <c r="L5" s="40" t="s">
        <v>187</v>
      </c>
      <c r="M5" s="42">
        <v>0.35897435897435898</v>
      </c>
      <c r="N5" s="40" t="s">
        <v>190</v>
      </c>
      <c r="O5" s="42">
        <v>0.24686192468619247</v>
      </c>
      <c r="P5" s="40" t="s">
        <v>189</v>
      </c>
      <c r="Q5" s="43">
        <v>0.31724137931034485</v>
      </c>
      <c r="R5" s="40" t="s">
        <v>182</v>
      </c>
      <c r="S5" s="43">
        <v>0.13926876918783143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209</v>
      </c>
      <c r="Y5" s="42">
        <v>0</v>
      </c>
      <c r="Z5" s="40" t="s">
        <v>184</v>
      </c>
      <c r="AA5" s="43">
        <v>0.32954545454545453</v>
      </c>
      <c r="AB5" s="40" t="s">
        <v>206</v>
      </c>
      <c r="AC5" s="43">
        <v>0.27777777777777779</v>
      </c>
      <c r="AD5" s="40" t="s">
        <v>191</v>
      </c>
      <c r="AE5" s="43">
        <v>0.61538461538461542</v>
      </c>
      <c r="AF5" s="40" t="s">
        <v>190</v>
      </c>
      <c r="AG5" s="43">
        <v>0.48179453836150843</v>
      </c>
      <c r="AH5" s="40" t="s">
        <v>181</v>
      </c>
      <c r="AI5" s="43">
        <v>0.52788104089219334</v>
      </c>
      <c r="AJ5" s="40" t="s">
        <v>186</v>
      </c>
      <c r="AK5" s="47">
        <v>124700</v>
      </c>
    </row>
    <row r="6" spans="1:37" x14ac:dyDescent="0.4">
      <c r="A6" s="37">
        <v>4</v>
      </c>
      <c r="B6" s="40" t="s">
        <v>186</v>
      </c>
      <c r="C6" s="92">
        <v>570</v>
      </c>
      <c r="D6" s="38" t="s">
        <v>203</v>
      </c>
      <c r="E6" s="39">
        <v>107.8</v>
      </c>
      <c r="F6" s="40" t="s">
        <v>187</v>
      </c>
      <c r="G6" s="52">
        <v>2.3333333333333335</v>
      </c>
      <c r="H6" s="40" t="s">
        <v>178</v>
      </c>
      <c r="I6" s="44">
        <v>1604.9485979299698</v>
      </c>
      <c r="J6" s="40" t="s">
        <v>203</v>
      </c>
      <c r="K6" s="41">
        <v>1.9642857142857142</v>
      </c>
      <c r="L6" s="40" t="s">
        <v>194</v>
      </c>
      <c r="M6" s="42">
        <v>0.35714285714285715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0.14348843254484014</v>
      </c>
      <c r="T6" s="40" t="s">
        <v>186</v>
      </c>
      <c r="U6" s="44">
        <v>10354.147465437789</v>
      </c>
      <c r="V6" s="40" t="s">
        <v>181</v>
      </c>
      <c r="W6" s="44">
        <v>-8135.5329949238576</v>
      </c>
      <c r="X6" s="40" t="s">
        <v>203</v>
      </c>
      <c r="Y6" s="42">
        <v>3.5714285714285712E-2</v>
      </c>
      <c r="Z6" s="40" t="s">
        <v>186</v>
      </c>
      <c r="AA6" s="43">
        <v>0.2925053533190578</v>
      </c>
      <c r="AB6" s="40" t="s">
        <v>183</v>
      </c>
      <c r="AC6" s="43">
        <v>0.27233115468409586</v>
      </c>
      <c r="AD6" s="40" t="s">
        <v>189</v>
      </c>
      <c r="AE6" s="43">
        <v>0.61467889908256879</v>
      </c>
      <c r="AF6" s="40" t="s">
        <v>203</v>
      </c>
      <c r="AG6" s="43">
        <v>0.44117647058823528</v>
      </c>
      <c r="AH6" s="40" t="s">
        <v>184</v>
      </c>
      <c r="AI6" s="43">
        <v>0.52631578947368418</v>
      </c>
      <c r="AJ6" s="40" t="s">
        <v>189</v>
      </c>
      <c r="AK6" s="47">
        <v>118000</v>
      </c>
    </row>
    <row r="7" spans="1:37" x14ac:dyDescent="0.4">
      <c r="A7" s="37">
        <v>5</v>
      </c>
      <c r="B7" s="40" t="s">
        <v>185</v>
      </c>
      <c r="C7" s="92">
        <v>496</v>
      </c>
      <c r="D7" s="38" t="s">
        <v>187</v>
      </c>
      <c r="E7" s="39">
        <v>91.000000000000014</v>
      </c>
      <c r="F7" s="40" t="s">
        <v>203</v>
      </c>
      <c r="G7" s="52">
        <v>1.925</v>
      </c>
      <c r="H7" s="40" t="s">
        <v>182</v>
      </c>
      <c r="I7" s="44">
        <v>1551.4699038276274</v>
      </c>
      <c r="J7" s="40" t="s">
        <v>188</v>
      </c>
      <c r="K7" s="41">
        <v>1.9967532467532467</v>
      </c>
      <c r="L7" s="40" t="s">
        <v>203</v>
      </c>
      <c r="M7" s="42">
        <v>0.35714285714285715</v>
      </c>
      <c r="N7" s="40" t="s">
        <v>203</v>
      </c>
      <c r="O7" s="42">
        <v>0.32142857142857145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189</v>
      </c>
      <c r="U7" s="44">
        <v>9253.9130434782601</v>
      </c>
      <c r="V7" s="40" t="s">
        <v>192</v>
      </c>
      <c r="W7" s="44">
        <v>-8169.2307692307695</v>
      </c>
      <c r="X7" s="40" t="s">
        <v>190</v>
      </c>
      <c r="Y7" s="42">
        <v>7.5313807531380755E-2</v>
      </c>
      <c r="Z7" s="40" t="s">
        <v>197</v>
      </c>
      <c r="AA7" s="43">
        <v>0.28828828828828829</v>
      </c>
      <c r="AB7" s="40" t="s">
        <v>188</v>
      </c>
      <c r="AC7" s="43">
        <v>0.24367907624925345</v>
      </c>
      <c r="AD7" s="40" t="s">
        <v>190</v>
      </c>
      <c r="AE7" s="43">
        <v>0.59810284573140293</v>
      </c>
      <c r="AF7" s="40" t="s">
        <v>189</v>
      </c>
      <c r="AG7" s="43">
        <v>0.41221374045801529</v>
      </c>
      <c r="AH7" s="40" t="s">
        <v>194</v>
      </c>
      <c r="AI7" s="43">
        <v>0.51249999999999996</v>
      </c>
      <c r="AJ7" s="40" t="s">
        <v>181</v>
      </c>
      <c r="AK7" s="47">
        <v>113300</v>
      </c>
    </row>
    <row r="8" spans="1:37" x14ac:dyDescent="0.4">
      <c r="A8" s="37">
        <v>6</v>
      </c>
      <c r="B8" s="40" t="s">
        <v>182</v>
      </c>
      <c r="C8" s="92">
        <v>437</v>
      </c>
      <c r="D8" s="38" t="s">
        <v>195</v>
      </c>
      <c r="E8" s="39">
        <v>13.3</v>
      </c>
      <c r="F8" s="40" t="s">
        <v>186</v>
      </c>
      <c r="G8" s="52">
        <v>0.57631578947368478</v>
      </c>
      <c r="H8" s="40" t="s">
        <v>203</v>
      </c>
      <c r="I8" s="44">
        <v>1541.223654027415</v>
      </c>
      <c r="J8" s="40" t="s">
        <v>178</v>
      </c>
      <c r="K8" s="41">
        <v>1.999749937484371</v>
      </c>
      <c r="L8" s="40" t="s">
        <v>197</v>
      </c>
      <c r="M8" s="42">
        <v>0.34482758620689657</v>
      </c>
      <c r="N8" s="40" t="s">
        <v>182</v>
      </c>
      <c r="O8" s="42">
        <v>0.32951945080091533</v>
      </c>
      <c r="P8" s="40" t="s">
        <v>188</v>
      </c>
      <c r="Q8" s="43">
        <v>0.30539518216205452</v>
      </c>
      <c r="R8" s="40" t="s">
        <v>203</v>
      </c>
      <c r="S8" s="43">
        <v>0.14705882352941177</v>
      </c>
      <c r="T8" s="40" t="s">
        <v>185</v>
      </c>
      <c r="U8" s="44">
        <v>9111.4814814814818</v>
      </c>
      <c r="V8" s="40" t="s">
        <v>190</v>
      </c>
      <c r="W8" s="44">
        <v>-8186.231884057971</v>
      </c>
      <c r="X8" s="40" t="s">
        <v>182</v>
      </c>
      <c r="Y8" s="42">
        <v>0.10755148741418764</v>
      </c>
      <c r="Z8" s="40" t="s">
        <v>202</v>
      </c>
      <c r="AA8" s="43">
        <v>0.26829268292682928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178</v>
      </c>
      <c r="AG8" s="43">
        <v>0.40719257540603249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382</v>
      </c>
      <c r="D9" s="38" t="s">
        <v>178</v>
      </c>
      <c r="E9" s="39">
        <v>5.8619775700208265E-14</v>
      </c>
      <c r="F9" s="40" t="s">
        <v>178</v>
      </c>
      <c r="G9" s="52">
        <v>1.4658608577196366E-17</v>
      </c>
      <c r="H9" s="40" t="s">
        <v>187</v>
      </c>
      <c r="I9" s="44">
        <v>1519.3079580555725</v>
      </c>
      <c r="J9" s="40" t="s">
        <v>195</v>
      </c>
      <c r="K9" s="41">
        <v>2</v>
      </c>
      <c r="L9" s="40" t="s">
        <v>188</v>
      </c>
      <c r="M9" s="42">
        <v>0.33766233766233766</v>
      </c>
      <c r="N9" s="40" t="s">
        <v>178</v>
      </c>
      <c r="O9" s="42">
        <v>0.33333333333333331</v>
      </c>
      <c r="P9" s="40" t="s">
        <v>183</v>
      </c>
      <c r="Q9" s="43">
        <v>0.30283224400871461</v>
      </c>
      <c r="R9" s="40" t="s">
        <v>193</v>
      </c>
      <c r="S9" s="43">
        <v>0.15625</v>
      </c>
      <c r="T9" s="40" t="s">
        <v>190</v>
      </c>
      <c r="U9" s="44">
        <v>9087.5096674400611</v>
      </c>
      <c r="V9" s="40" t="s">
        <v>185</v>
      </c>
      <c r="W9" s="44">
        <v>-8236.3513513513517</v>
      </c>
      <c r="X9" s="40" t="s">
        <v>188</v>
      </c>
      <c r="Y9" s="42">
        <v>0.10876623376623376</v>
      </c>
      <c r="Z9" s="40" t="s">
        <v>190</v>
      </c>
      <c r="AA9" s="43">
        <v>0.260332726800104</v>
      </c>
      <c r="AB9" s="40" t="s">
        <v>182</v>
      </c>
      <c r="AC9" s="43">
        <v>0.22606754116662015</v>
      </c>
      <c r="AD9" s="40" t="s">
        <v>203</v>
      </c>
      <c r="AE9" s="43">
        <v>0.58333333333333337</v>
      </c>
      <c r="AF9" s="40" t="s">
        <v>183</v>
      </c>
      <c r="AG9" s="43">
        <v>0.40685714285714286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118</v>
      </c>
      <c r="D10" s="38" t="s">
        <v>206</v>
      </c>
      <c r="E10" s="39">
        <v>-13.5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186</v>
      </c>
      <c r="K10" s="41">
        <v>2.0192982456140349</v>
      </c>
      <c r="L10" s="40" t="s">
        <v>178</v>
      </c>
      <c r="M10" s="42">
        <v>0.33358339584896224</v>
      </c>
      <c r="N10" s="40" t="s">
        <v>188</v>
      </c>
      <c r="O10" s="42">
        <v>0.33441558441558439</v>
      </c>
      <c r="P10" s="40" t="s">
        <v>178</v>
      </c>
      <c r="Q10" s="43">
        <v>0.29567027987016964</v>
      </c>
      <c r="R10" s="40" t="s">
        <v>183</v>
      </c>
      <c r="S10" s="43">
        <v>0.15966386554621848</v>
      </c>
      <c r="T10" s="40" t="s">
        <v>191</v>
      </c>
      <c r="U10" s="44">
        <v>8891.6666666666661</v>
      </c>
      <c r="V10" s="40" t="s">
        <v>179</v>
      </c>
      <c r="W10" s="44">
        <v>-8240</v>
      </c>
      <c r="X10" s="40" t="s">
        <v>183</v>
      </c>
      <c r="Y10" s="42">
        <v>0.1099476439790576</v>
      </c>
      <c r="Z10" s="40" t="s">
        <v>185</v>
      </c>
      <c r="AA10" s="43">
        <v>0.25953442298167412</v>
      </c>
      <c r="AB10" s="40" t="s">
        <v>203</v>
      </c>
      <c r="AC10" s="43">
        <v>0.21428571428571427</v>
      </c>
      <c r="AD10" s="40" t="s">
        <v>185</v>
      </c>
      <c r="AE10" s="43">
        <v>0.57061068702290074</v>
      </c>
      <c r="AF10" s="40" t="s">
        <v>206</v>
      </c>
      <c r="AG10" s="43">
        <v>0.4</v>
      </c>
      <c r="AH10" s="40" t="s">
        <v>187</v>
      </c>
      <c r="AI10" s="43">
        <v>0.48314606741573035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194</v>
      </c>
      <c r="E11" s="39">
        <v>-22.000000000000028</v>
      </c>
      <c r="F11" s="40" t="s">
        <v>182</v>
      </c>
      <c r="G11" s="52">
        <v>-1.2045766590389015</v>
      </c>
      <c r="H11" s="40" t="s">
        <v>195</v>
      </c>
      <c r="I11" s="44">
        <v>1503.1020000000001</v>
      </c>
      <c r="J11" s="40" t="s">
        <v>187</v>
      </c>
      <c r="K11" s="41">
        <v>2.0256410256410255</v>
      </c>
      <c r="L11" s="40" t="s">
        <v>186</v>
      </c>
      <c r="M11" s="42">
        <v>0.33333333333333331</v>
      </c>
      <c r="N11" s="40" t="s">
        <v>189</v>
      </c>
      <c r="O11" s="42">
        <v>0.35051546391752575</v>
      </c>
      <c r="P11" s="40" t="s">
        <v>203</v>
      </c>
      <c r="Q11" s="43">
        <v>0.29201680672268909</v>
      </c>
      <c r="R11" s="40" t="s">
        <v>178</v>
      </c>
      <c r="S11" s="43">
        <v>0.16342090758772734</v>
      </c>
      <c r="T11" s="40" t="s">
        <v>178</v>
      </c>
      <c r="U11" s="44">
        <v>8836.4850869925431</v>
      </c>
      <c r="V11" s="40" t="s">
        <v>178</v>
      </c>
      <c r="W11" s="44">
        <v>-8253.7755293235896</v>
      </c>
      <c r="X11" s="40" t="s">
        <v>191</v>
      </c>
      <c r="Y11" s="42">
        <v>0.1111111111111111</v>
      </c>
      <c r="Z11" s="40" t="s">
        <v>194</v>
      </c>
      <c r="AA11" s="43">
        <v>0.24901185770750989</v>
      </c>
      <c r="AB11" s="40" t="s">
        <v>178</v>
      </c>
      <c r="AC11" s="43">
        <v>0.21115806234307061</v>
      </c>
      <c r="AD11" s="40" t="s">
        <v>181</v>
      </c>
      <c r="AE11" s="43">
        <v>0.5662650602409639</v>
      </c>
      <c r="AF11" s="40" t="s">
        <v>194</v>
      </c>
      <c r="AG11" s="43">
        <v>0.39285714285714285</v>
      </c>
      <c r="AH11" s="40" t="s">
        <v>197</v>
      </c>
      <c r="AI11" s="43">
        <v>0.46666666666666667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97</v>
      </c>
      <c r="D12" s="38" t="s">
        <v>209</v>
      </c>
      <c r="E12" s="39">
        <v>-50</v>
      </c>
      <c r="F12" s="40" t="s">
        <v>188</v>
      </c>
      <c r="G12" s="52">
        <v>-1.2670454545454555</v>
      </c>
      <c r="H12" s="40" t="s">
        <v>206</v>
      </c>
      <c r="I12" s="44">
        <v>1497.379788</v>
      </c>
      <c r="J12" s="40" t="s">
        <v>189</v>
      </c>
      <c r="K12" s="41">
        <v>2.0309278350515463</v>
      </c>
      <c r="L12" s="40" t="s">
        <v>189</v>
      </c>
      <c r="M12" s="42">
        <v>0.31958762886597936</v>
      </c>
      <c r="N12" s="40" t="s">
        <v>186</v>
      </c>
      <c r="O12" s="42">
        <v>0.35263157894736841</v>
      </c>
      <c r="P12" s="40" t="s">
        <v>184</v>
      </c>
      <c r="Q12" s="43">
        <v>0.2878787878787879</v>
      </c>
      <c r="R12" s="40" t="s">
        <v>188</v>
      </c>
      <c r="S12" s="43">
        <v>0.16424447541309975</v>
      </c>
      <c r="T12" s="40" t="s">
        <v>197</v>
      </c>
      <c r="U12" s="44">
        <v>8623.3333333333339</v>
      </c>
      <c r="V12" s="40" t="s">
        <v>186</v>
      </c>
      <c r="W12" s="44">
        <v>-8363.9115250291034</v>
      </c>
      <c r="X12" s="40" t="s">
        <v>178</v>
      </c>
      <c r="Y12" s="42">
        <v>0.11427856964241061</v>
      </c>
      <c r="Z12" s="40" t="s">
        <v>178</v>
      </c>
      <c r="AA12" s="43">
        <v>0.24744319921611857</v>
      </c>
      <c r="AB12" s="40" t="s">
        <v>190</v>
      </c>
      <c r="AC12" s="43">
        <v>0.19989602287496749</v>
      </c>
      <c r="AD12" s="40" t="s">
        <v>178</v>
      </c>
      <c r="AE12" s="43">
        <v>0.56168790991213957</v>
      </c>
      <c r="AF12" s="40" t="s">
        <v>188</v>
      </c>
      <c r="AG12" s="43">
        <v>0.38725490196078433</v>
      </c>
      <c r="AH12" s="40" t="s">
        <v>185</v>
      </c>
      <c r="AI12" s="43">
        <v>0.46388888888888891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56</v>
      </c>
      <c r="D13" s="38" t="s">
        <v>193</v>
      </c>
      <c r="E13" s="39">
        <v>-56.2</v>
      </c>
      <c r="F13" s="40" t="s">
        <v>189</v>
      </c>
      <c r="G13" s="52">
        <v>-1.590721649484536</v>
      </c>
      <c r="H13" s="40" t="s">
        <v>209</v>
      </c>
      <c r="I13" s="44">
        <v>1493.0891304000002</v>
      </c>
      <c r="J13" s="40" t="s">
        <v>182</v>
      </c>
      <c r="K13" s="41">
        <v>2.0434782608695654</v>
      </c>
      <c r="L13" s="40" t="s">
        <v>182</v>
      </c>
      <c r="M13" s="42">
        <v>0.28604118993135014</v>
      </c>
      <c r="N13" s="40" t="s">
        <v>183</v>
      </c>
      <c r="O13" s="42">
        <v>0.37172774869109948</v>
      </c>
      <c r="P13" s="40" t="s">
        <v>187</v>
      </c>
      <c r="Q13" s="43">
        <v>0.28164556962025317</v>
      </c>
      <c r="R13" s="40" t="s">
        <v>206</v>
      </c>
      <c r="S13" s="43">
        <v>0.16666666666666666</v>
      </c>
      <c r="T13" s="40" t="s">
        <v>182</v>
      </c>
      <c r="U13" s="44">
        <v>8523.719958202717</v>
      </c>
      <c r="V13" s="40" t="s">
        <v>184</v>
      </c>
      <c r="W13" s="44">
        <v>-8379.5918367346931</v>
      </c>
      <c r="X13" s="40" t="s">
        <v>186</v>
      </c>
      <c r="Y13" s="42">
        <v>0.13508771929824562</v>
      </c>
      <c r="Z13" s="40" t="s">
        <v>181</v>
      </c>
      <c r="AA13" s="43">
        <v>0.24435721295387636</v>
      </c>
      <c r="AB13" s="40" t="s">
        <v>186</v>
      </c>
      <c r="AC13" s="43">
        <v>0.19443254817987152</v>
      </c>
      <c r="AD13" s="40" t="s">
        <v>182</v>
      </c>
      <c r="AE13" s="43">
        <v>0.55771428571428572</v>
      </c>
      <c r="AF13" s="40" t="s">
        <v>192</v>
      </c>
      <c r="AG13" s="43">
        <v>0.38461538461538464</v>
      </c>
      <c r="AH13" s="40" t="s">
        <v>186</v>
      </c>
      <c r="AI13" s="43">
        <v>0.45622119815668205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196</v>
      </c>
      <c r="E14" s="39">
        <v>-80.800000000000011</v>
      </c>
      <c r="F14" s="40" t="s">
        <v>197</v>
      </c>
      <c r="G14" s="52">
        <v>-3.4137931034482762</v>
      </c>
      <c r="H14" s="40" t="s">
        <v>194</v>
      </c>
      <c r="I14" s="44">
        <v>1491.5152195648213</v>
      </c>
      <c r="J14" s="40" t="s">
        <v>183</v>
      </c>
      <c r="K14" s="41">
        <v>2.0968586387434556</v>
      </c>
      <c r="L14" s="40" t="s">
        <v>183</v>
      </c>
      <c r="M14" s="42">
        <v>0.27486910994764396</v>
      </c>
      <c r="N14" s="40" t="s">
        <v>185</v>
      </c>
      <c r="O14" s="42">
        <v>0.38306451612903225</v>
      </c>
      <c r="P14" s="40" t="s">
        <v>186</v>
      </c>
      <c r="Q14" s="43">
        <v>0.27880085653104925</v>
      </c>
      <c r="R14" s="40" t="s">
        <v>187</v>
      </c>
      <c r="S14" s="43">
        <v>0.16772151898734178</v>
      </c>
      <c r="T14" s="40" t="s">
        <v>196</v>
      </c>
      <c r="U14" s="44">
        <v>8512.5</v>
      </c>
      <c r="V14" s="40" t="s">
        <v>191</v>
      </c>
      <c r="W14" s="44">
        <v>-8400</v>
      </c>
      <c r="X14" s="40" t="s">
        <v>197</v>
      </c>
      <c r="Y14" s="42">
        <v>0.13793103448275862</v>
      </c>
      <c r="Z14" s="40" t="s">
        <v>182</v>
      </c>
      <c r="AA14" s="43">
        <v>0.24420876360591684</v>
      </c>
      <c r="AB14" s="40" t="s">
        <v>181</v>
      </c>
      <c r="AC14" s="43">
        <v>0.19038272816486751</v>
      </c>
      <c r="AD14" s="40" t="s">
        <v>197</v>
      </c>
      <c r="AE14" s="43">
        <v>0.546875</v>
      </c>
      <c r="AF14" s="40" t="s">
        <v>182</v>
      </c>
      <c r="AG14" s="43">
        <v>0.38024691358024693</v>
      </c>
      <c r="AH14" s="40" t="s">
        <v>192</v>
      </c>
      <c r="AI14" s="43">
        <v>0.45454545454545453</v>
      </c>
      <c r="AJ14" s="40" t="s">
        <v>197</v>
      </c>
      <c r="AK14" s="47">
        <v>97000</v>
      </c>
    </row>
    <row r="15" spans="1:37" x14ac:dyDescent="0.4">
      <c r="A15" s="37">
        <v>13</v>
      </c>
      <c r="B15" s="40" t="s">
        <v>184</v>
      </c>
      <c r="C15" s="92">
        <v>33</v>
      </c>
      <c r="D15" s="38" t="s">
        <v>180</v>
      </c>
      <c r="E15" s="39">
        <v>-86.4</v>
      </c>
      <c r="F15" s="40" t="s">
        <v>183</v>
      </c>
      <c r="G15" s="52">
        <v>-3.6235602094240837</v>
      </c>
      <c r="H15" s="40" t="s">
        <v>193</v>
      </c>
      <c r="I15" s="44">
        <v>1489.2889468180317</v>
      </c>
      <c r="J15" s="40" t="s">
        <v>197</v>
      </c>
      <c r="K15" s="41">
        <v>2.103448275862069</v>
      </c>
      <c r="L15" s="40" t="s">
        <v>184</v>
      </c>
      <c r="M15" s="42">
        <v>0.27272727272727271</v>
      </c>
      <c r="N15" s="40" t="s">
        <v>187</v>
      </c>
      <c r="O15" s="42">
        <v>0.38461538461538464</v>
      </c>
      <c r="P15" s="40" t="s">
        <v>197</v>
      </c>
      <c r="Q15" s="43">
        <v>0.27027027027027029</v>
      </c>
      <c r="R15" s="40" t="s">
        <v>194</v>
      </c>
      <c r="S15" s="43">
        <v>0.16996047430830039</v>
      </c>
      <c r="T15" s="40" t="s">
        <v>188</v>
      </c>
      <c r="U15" s="44">
        <v>8334.6153846153848</v>
      </c>
      <c r="V15" s="40" t="s">
        <v>188</v>
      </c>
      <c r="W15" s="44">
        <v>-8423.2727272727279</v>
      </c>
      <c r="X15" s="40" t="s">
        <v>185</v>
      </c>
      <c r="Y15" s="42">
        <v>0.13911290322580644</v>
      </c>
      <c r="Z15" s="40" t="s">
        <v>209</v>
      </c>
      <c r="AA15" s="43">
        <v>0.24</v>
      </c>
      <c r="AB15" s="40" t="s">
        <v>189</v>
      </c>
      <c r="AC15" s="43">
        <v>0.18068965517241378</v>
      </c>
      <c r="AD15" s="40" t="s">
        <v>188</v>
      </c>
      <c r="AE15" s="43">
        <v>0.54592274678111585</v>
      </c>
      <c r="AF15" s="40" t="s">
        <v>186</v>
      </c>
      <c r="AG15" s="43">
        <v>0.3777533039647577</v>
      </c>
      <c r="AH15" s="40" t="s">
        <v>189</v>
      </c>
      <c r="AI15" s="43">
        <v>0.44347826086956521</v>
      </c>
      <c r="AJ15" s="40" t="s">
        <v>203</v>
      </c>
      <c r="AK15" s="47">
        <v>93600</v>
      </c>
    </row>
    <row r="16" spans="1:37" x14ac:dyDescent="0.4">
      <c r="A16" s="37">
        <v>14</v>
      </c>
      <c r="B16" s="40" t="s">
        <v>197</v>
      </c>
      <c r="C16" s="92">
        <v>29</v>
      </c>
      <c r="D16" s="38" t="s">
        <v>197</v>
      </c>
      <c r="E16" s="39">
        <v>-99.000000000000014</v>
      </c>
      <c r="F16" s="40" t="s">
        <v>185</v>
      </c>
      <c r="G16" s="52">
        <v>-4.692540322580645</v>
      </c>
      <c r="H16" s="40" t="s">
        <v>197</v>
      </c>
      <c r="I16" s="44">
        <v>1488.9447185272431</v>
      </c>
      <c r="J16" s="40" t="s">
        <v>185</v>
      </c>
      <c r="K16" s="41">
        <v>2.118951612903226</v>
      </c>
      <c r="L16" s="40" t="s">
        <v>181</v>
      </c>
      <c r="M16" s="42">
        <v>0.2711864406779661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189</v>
      </c>
      <c r="S16" s="43">
        <v>0.17793103448275863</v>
      </c>
      <c r="T16" s="40" t="s">
        <v>192</v>
      </c>
      <c r="U16" s="44">
        <v>8187.5598086124401</v>
      </c>
      <c r="V16" s="40" t="s">
        <v>183</v>
      </c>
      <c r="W16" s="44">
        <v>-8468.2261208577002</v>
      </c>
      <c r="X16" s="40" t="s">
        <v>192</v>
      </c>
      <c r="Y16" s="42">
        <v>0.14423076923076922</v>
      </c>
      <c r="Z16" s="40" t="s">
        <v>188</v>
      </c>
      <c r="AA16" s="43">
        <v>0.23193310770455902</v>
      </c>
      <c r="AB16" s="40" t="s">
        <v>187</v>
      </c>
      <c r="AC16" s="43">
        <v>0.17721518987341772</v>
      </c>
      <c r="AD16" s="40" t="s">
        <v>186</v>
      </c>
      <c r="AE16" s="43">
        <v>0.54099560761346999</v>
      </c>
      <c r="AF16" s="40" t="s">
        <v>185</v>
      </c>
      <c r="AG16" s="43">
        <v>0.37593984962406013</v>
      </c>
      <c r="AH16" s="40" t="s">
        <v>178</v>
      </c>
      <c r="AI16" s="43">
        <v>0.44003728251864127</v>
      </c>
      <c r="AJ16" s="40" t="s">
        <v>192</v>
      </c>
      <c r="AK16" s="47">
        <v>89000</v>
      </c>
    </row>
    <row r="17" spans="1:37" x14ac:dyDescent="0.4">
      <c r="A17" s="37">
        <v>15</v>
      </c>
      <c r="B17" s="40" t="s">
        <v>194</v>
      </c>
      <c r="C17" s="92">
        <v>28</v>
      </c>
      <c r="D17" s="38" t="s">
        <v>202</v>
      </c>
      <c r="E17" s="39">
        <v>-113.70000000000002</v>
      </c>
      <c r="F17" s="40" t="s">
        <v>206</v>
      </c>
      <c r="G17" s="52">
        <v>-6.75</v>
      </c>
      <c r="H17" s="40" t="s">
        <v>180</v>
      </c>
      <c r="I17" s="44">
        <v>1484.6521503082251</v>
      </c>
      <c r="J17" s="40" t="s">
        <v>184</v>
      </c>
      <c r="K17" s="41">
        <v>2.1515151515151514</v>
      </c>
      <c r="L17" s="40" t="s">
        <v>185</v>
      </c>
      <c r="M17" s="42">
        <v>0.26411290322580644</v>
      </c>
      <c r="N17" s="40" t="s">
        <v>196</v>
      </c>
      <c r="O17" s="42">
        <v>0.4</v>
      </c>
      <c r="P17" s="40" t="s">
        <v>185</v>
      </c>
      <c r="Q17" s="43">
        <v>0.26745913818722139</v>
      </c>
      <c r="R17" s="40" t="s">
        <v>192</v>
      </c>
      <c r="S17" s="43">
        <v>0.18097447795823665</v>
      </c>
      <c r="T17" s="40" t="s">
        <v>203</v>
      </c>
      <c r="U17" s="44">
        <v>8020.8633093525177</v>
      </c>
      <c r="V17" s="40" t="s">
        <v>197</v>
      </c>
      <c r="W17" s="44">
        <v>-8727.0833333333339</v>
      </c>
      <c r="X17" s="40" t="s">
        <v>184</v>
      </c>
      <c r="Y17" s="42">
        <v>0.15151515151515152</v>
      </c>
      <c r="Z17" s="40" t="s">
        <v>195</v>
      </c>
      <c r="AA17" s="43">
        <v>0.23076923076923078</v>
      </c>
      <c r="AB17" s="40" t="s">
        <v>197</v>
      </c>
      <c r="AC17" s="43">
        <v>0.17117117117117117</v>
      </c>
      <c r="AD17" s="40" t="s">
        <v>187</v>
      </c>
      <c r="AE17" s="43">
        <v>0.53846153846153844</v>
      </c>
      <c r="AF17" s="40" t="s">
        <v>197</v>
      </c>
      <c r="AG17" s="43">
        <v>0.34210526315789475</v>
      </c>
      <c r="AH17" s="40" t="s">
        <v>183</v>
      </c>
      <c r="AI17" s="43">
        <v>0.43679342240493318</v>
      </c>
      <c r="AJ17" s="40" t="s">
        <v>191</v>
      </c>
      <c r="AK17" s="47">
        <v>78000</v>
      </c>
    </row>
    <row r="18" spans="1:37" x14ac:dyDescent="0.4">
      <c r="A18" s="37">
        <v>16</v>
      </c>
      <c r="B18" s="40" t="s">
        <v>191</v>
      </c>
      <c r="C18" s="92">
        <v>9</v>
      </c>
      <c r="D18" s="38" t="s">
        <v>179</v>
      </c>
      <c r="E18" s="39">
        <v>-132.1</v>
      </c>
      <c r="F18" s="40" t="s">
        <v>184</v>
      </c>
      <c r="G18" s="52">
        <v>-7.7848484848484842</v>
      </c>
      <c r="H18" s="40" t="s">
        <v>196</v>
      </c>
      <c r="I18" s="44">
        <v>1484.4200922656562</v>
      </c>
      <c r="J18" s="40" t="s">
        <v>181</v>
      </c>
      <c r="K18" s="41">
        <v>2.152542372881356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182</v>
      </c>
      <c r="Q18" s="43">
        <v>0.2670946134524142</v>
      </c>
      <c r="R18" s="40" t="s">
        <v>185</v>
      </c>
      <c r="S18" s="43">
        <v>0.18325903912828131</v>
      </c>
      <c r="T18" s="40" t="s">
        <v>194</v>
      </c>
      <c r="U18" s="44">
        <v>7901.25</v>
      </c>
      <c r="V18" s="40" t="s">
        <v>194</v>
      </c>
      <c r="W18" s="44">
        <v>-8765.1162790697672</v>
      </c>
      <c r="X18" s="40" t="s">
        <v>187</v>
      </c>
      <c r="Y18" s="42">
        <v>0.15384615384615385</v>
      </c>
      <c r="Z18" s="40" t="s">
        <v>203</v>
      </c>
      <c r="AA18" s="43">
        <v>0.22689075630252101</v>
      </c>
      <c r="AB18" s="40" t="s">
        <v>185</v>
      </c>
      <c r="AC18" s="43">
        <v>0.16468548786527984</v>
      </c>
      <c r="AD18" s="40" t="s">
        <v>192</v>
      </c>
      <c r="AE18" s="43">
        <v>0.53072625698324027</v>
      </c>
      <c r="AF18" s="40" t="s">
        <v>181</v>
      </c>
      <c r="AG18" s="43">
        <v>0.33505154639175255</v>
      </c>
      <c r="AH18" s="40" t="s">
        <v>182</v>
      </c>
      <c r="AI18" s="43">
        <v>0.4346917450365726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180</v>
      </c>
      <c r="C19" s="92">
        <v>5</v>
      </c>
      <c r="D19" s="38" t="s">
        <v>189</v>
      </c>
      <c r="E19" s="39">
        <v>-154.29999999999998</v>
      </c>
      <c r="F19" s="40" t="s">
        <v>181</v>
      </c>
      <c r="G19" s="52">
        <v>-8.6033898305084744</v>
      </c>
      <c r="H19" s="40" t="s">
        <v>202</v>
      </c>
      <c r="I19" s="44">
        <v>1483.0119085897741</v>
      </c>
      <c r="J19" s="40" t="s">
        <v>180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0.42372881355932202</v>
      </c>
      <c r="P19" s="40" t="s">
        <v>181</v>
      </c>
      <c r="Q19" s="43">
        <v>0.26398429833169773</v>
      </c>
      <c r="R19" s="40" t="s">
        <v>186</v>
      </c>
      <c r="S19" s="43">
        <v>0.18394004282655246</v>
      </c>
      <c r="T19" s="40" t="s">
        <v>181</v>
      </c>
      <c r="U19" s="44">
        <v>7805.2044609665427</v>
      </c>
      <c r="V19" s="40" t="s">
        <v>202</v>
      </c>
      <c r="W19" s="44">
        <v>-8866.6666666666661</v>
      </c>
      <c r="X19" s="40" t="s">
        <v>189</v>
      </c>
      <c r="Y19" s="42">
        <v>0.15463917525773196</v>
      </c>
      <c r="Z19" s="40" t="s">
        <v>206</v>
      </c>
      <c r="AA19" s="43">
        <v>0.22222222222222221</v>
      </c>
      <c r="AB19" s="40" t="s">
        <v>209</v>
      </c>
      <c r="AC19" s="43">
        <v>0.16</v>
      </c>
      <c r="AD19" s="40" t="s">
        <v>183</v>
      </c>
      <c r="AE19" s="43">
        <v>0.51935483870967747</v>
      </c>
      <c r="AF19" s="40" t="s">
        <v>196</v>
      </c>
      <c r="AG19" s="43">
        <v>0.33333333333333331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196</v>
      </c>
      <c r="C20" s="92">
        <v>5</v>
      </c>
      <c r="D20" s="38" t="s">
        <v>184</v>
      </c>
      <c r="E20" s="39">
        <v>-256.89999999999998</v>
      </c>
      <c r="F20" s="40" t="s">
        <v>192</v>
      </c>
      <c r="G20" s="52">
        <v>-12.317307692307695</v>
      </c>
      <c r="H20" s="40" t="s">
        <v>189</v>
      </c>
      <c r="I20" s="44">
        <v>1476.9680701642462</v>
      </c>
      <c r="J20" s="40" t="s">
        <v>196</v>
      </c>
      <c r="K20" s="41">
        <v>2.2000000000000002</v>
      </c>
      <c r="L20" s="40" t="s">
        <v>196</v>
      </c>
      <c r="M20" s="42">
        <v>0.2</v>
      </c>
      <c r="N20" s="40" t="s">
        <v>184</v>
      </c>
      <c r="O20" s="42">
        <v>0.42424242424242425</v>
      </c>
      <c r="P20" s="40" t="s">
        <v>192</v>
      </c>
      <c r="Q20" s="43">
        <v>0.24245939675174014</v>
      </c>
      <c r="R20" s="40" t="s">
        <v>184</v>
      </c>
      <c r="S20" s="43">
        <v>0.18560606060606061</v>
      </c>
      <c r="T20" s="40" t="s">
        <v>179</v>
      </c>
      <c r="U20" s="44">
        <v>7800</v>
      </c>
      <c r="V20" s="40" t="s">
        <v>189</v>
      </c>
      <c r="W20" s="44">
        <v>-8989.1472868217061</v>
      </c>
      <c r="X20" s="40" t="s">
        <v>181</v>
      </c>
      <c r="Y20" s="42">
        <v>0.17796610169491525</v>
      </c>
      <c r="Z20" s="40" t="s">
        <v>193</v>
      </c>
      <c r="AA20" s="43">
        <v>0.21875</v>
      </c>
      <c r="AB20" s="40" t="s">
        <v>196</v>
      </c>
      <c r="AC20" s="43">
        <v>0.15</v>
      </c>
      <c r="AD20" s="40" t="s">
        <v>184</v>
      </c>
      <c r="AE20" s="43">
        <v>0.4942528735632184</v>
      </c>
      <c r="AF20" s="40" t="s">
        <v>187</v>
      </c>
      <c r="AG20" s="43">
        <v>0.32142857142857145</v>
      </c>
      <c r="AH20" s="40" t="s">
        <v>190</v>
      </c>
      <c r="AI20" s="43">
        <v>0.42266047950502705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202</v>
      </c>
      <c r="C21" s="92">
        <v>5</v>
      </c>
      <c r="D21" s="38" t="s">
        <v>182</v>
      </c>
      <c r="E21" s="39">
        <v>-526.4</v>
      </c>
      <c r="F21" s="40" t="s">
        <v>193</v>
      </c>
      <c r="G21" s="52">
        <v>-14.05</v>
      </c>
      <c r="H21" s="40" t="s">
        <v>179</v>
      </c>
      <c r="I21" s="44">
        <v>1476.2954110473599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192</v>
      </c>
      <c r="O21" s="42">
        <v>0.43269230769230771</v>
      </c>
      <c r="P21" s="40" t="s">
        <v>209</v>
      </c>
      <c r="Q21" s="43">
        <v>0.24</v>
      </c>
      <c r="R21" s="40" t="s">
        <v>181</v>
      </c>
      <c r="S21" s="43">
        <v>0.19332679097154074</v>
      </c>
      <c r="T21" s="40" t="s">
        <v>184</v>
      </c>
      <c r="U21" s="44">
        <v>7605.2631578947367</v>
      </c>
      <c r="V21" s="40" t="s">
        <v>187</v>
      </c>
      <c r="W21" s="44">
        <v>-9054.7169811320746</v>
      </c>
      <c r="X21" s="40" t="s">
        <v>196</v>
      </c>
      <c r="Y21" s="42">
        <v>0.2</v>
      </c>
      <c r="Z21" s="40" t="s">
        <v>180</v>
      </c>
      <c r="AA21" s="43">
        <v>0.21621621621621623</v>
      </c>
      <c r="AB21" s="40" t="s">
        <v>191</v>
      </c>
      <c r="AC21" s="43">
        <v>0.14492753623188406</v>
      </c>
      <c r="AD21" s="40" t="s">
        <v>202</v>
      </c>
      <c r="AE21" s="43">
        <v>0.45454545454545453</v>
      </c>
      <c r="AF21" s="40" t="s">
        <v>193</v>
      </c>
      <c r="AG21" s="43">
        <v>0.25</v>
      </c>
      <c r="AH21" s="40" t="s">
        <v>188</v>
      </c>
      <c r="AI21" s="43">
        <v>0.41981747066492831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179</v>
      </c>
      <c r="C22" s="92">
        <v>4</v>
      </c>
      <c r="D22" s="38" t="s">
        <v>188</v>
      </c>
      <c r="E22" s="39">
        <v>-780.50000000000057</v>
      </c>
      <c r="F22" s="40" t="s">
        <v>196</v>
      </c>
      <c r="G22" s="52">
        <v>-16.160000000000004</v>
      </c>
      <c r="H22" s="40" t="s">
        <v>184</v>
      </c>
      <c r="I22" s="44">
        <v>1463.4239467393418</v>
      </c>
      <c r="J22" s="40" t="s">
        <v>192</v>
      </c>
      <c r="K22" s="41">
        <v>2.2884615384615383</v>
      </c>
      <c r="L22" s="40" t="s">
        <v>179</v>
      </c>
      <c r="M22" s="42">
        <v>0</v>
      </c>
      <c r="N22" s="40" t="s">
        <v>197</v>
      </c>
      <c r="O22" s="42">
        <v>0.44827586206896552</v>
      </c>
      <c r="P22" s="40" t="s">
        <v>206</v>
      </c>
      <c r="Q22" s="43">
        <v>0.22222222222222221</v>
      </c>
      <c r="R22" s="40" t="s">
        <v>196</v>
      </c>
      <c r="S22" s="43">
        <v>0.2</v>
      </c>
      <c r="T22" s="40" t="s">
        <v>183</v>
      </c>
      <c r="U22" s="44">
        <v>7403.4943473792391</v>
      </c>
      <c r="V22" s="40" t="s">
        <v>209</v>
      </c>
      <c r="W22" s="44">
        <v>-9420</v>
      </c>
      <c r="X22" s="40" t="s">
        <v>202</v>
      </c>
      <c r="Y22" s="42">
        <v>0.2</v>
      </c>
      <c r="Z22" s="40" t="s">
        <v>192</v>
      </c>
      <c r="AA22" s="43">
        <v>0.20765661252900233</v>
      </c>
      <c r="AB22" s="40" t="s">
        <v>180</v>
      </c>
      <c r="AC22" s="43">
        <v>0.13513513513513514</v>
      </c>
      <c r="AD22" s="40" t="s">
        <v>193</v>
      </c>
      <c r="AE22" s="43">
        <v>0.42857142857142855</v>
      </c>
      <c r="AF22" s="40" t="s">
        <v>209</v>
      </c>
      <c r="AG22" s="43">
        <v>0.25</v>
      </c>
      <c r="AH22" s="40" t="s">
        <v>203</v>
      </c>
      <c r="AI22" s="43">
        <v>0.41726618705035973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193</v>
      </c>
      <c r="C23" s="92">
        <v>4</v>
      </c>
      <c r="D23" s="38" t="s">
        <v>181</v>
      </c>
      <c r="E23" s="39">
        <v>-1015.2</v>
      </c>
      <c r="F23" s="40" t="s">
        <v>209</v>
      </c>
      <c r="G23" s="52">
        <v>-16.666666666666668</v>
      </c>
      <c r="H23" s="40" t="s">
        <v>183</v>
      </c>
      <c r="I23" s="44">
        <v>1463.3989422821498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209</v>
      </c>
      <c r="S23" s="43">
        <v>0.2</v>
      </c>
      <c r="T23" s="40" t="s">
        <v>209</v>
      </c>
      <c r="U23" s="44">
        <v>7216.666666666667</v>
      </c>
      <c r="V23" s="40" t="s">
        <v>206</v>
      </c>
      <c r="W23" s="44">
        <v>-10300</v>
      </c>
      <c r="X23" s="40" t="s">
        <v>194</v>
      </c>
      <c r="Y23" s="42">
        <v>0.25</v>
      </c>
      <c r="Z23" s="40" t="s">
        <v>187</v>
      </c>
      <c r="AA23" s="43">
        <v>0.20569620253164558</v>
      </c>
      <c r="AB23" s="40" t="s">
        <v>202</v>
      </c>
      <c r="AC23" s="43">
        <v>0.12195121951219512</v>
      </c>
      <c r="AD23" s="40" t="s">
        <v>196</v>
      </c>
      <c r="AE23" s="43">
        <v>0.4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202</v>
      </c>
      <c r="AK23" s="47">
        <v>45200</v>
      </c>
    </row>
    <row r="24" spans="1:37" x14ac:dyDescent="0.4">
      <c r="A24" s="37">
        <v>22</v>
      </c>
      <c r="B24" s="40" t="s">
        <v>209</v>
      </c>
      <c r="C24" s="92">
        <v>3</v>
      </c>
      <c r="D24" s="38" t="s">
        <v>192</v>
      </c>
      <c r="E24" s="39">
        <v>-1281.0000000000002</v>
      </c>
      <c r="F24" s="40" t="s">
        <v>180</v>
      </c>
      <c r="G24" s="52">
        <v>-17.28</v>
      </c>
      <c r="H24" s="40" t="s">
        <v>181</v>
      </c>
      <c r="I24" s="44">
        <v>1382.1789004547948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202</v>
      </c>
      <c r="Q24" s="43">
        <v>0.17073170731707318</v>
      </c>
      <c r="R24" s="40" t="s">
        <v>197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0.19296607531901649</v>
      </c>
      <c r="AB24" s="40" t="s">
        <v>184</v>
      </c>
      <c r="AC24" s="43">
        <v>0.10606060606060606</v>
      </c>
      <c r="AD24" s="40" t="s">
        <v>195</v>
      </c>
      <c r="AE24" s="43">
        <v>0.33333333333333331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209</v>
      </c>
      <c r="AK24" s="47">
        <v>41800</v>
      </c>
    </row>
    <row r="25" spans="1:37" x14ac:dyDescent="0.4">
      <c r="A25" s="37">
        <v>23</v>
      </c>
      <c r="B25" s="40" t="s">
        <v>206</v>
      </c>
      <c r="C25" s="92">
        <v>2</v>
      </c>
      <c r="D25" s="38" t="s">
        <v>183</v>
      </c>
      <c r="E25" s="39">
        <v>-1384.2</v>
      </c>
      <c r="F25" s="40" t="s">
        <v>202</v>
      </c>
      <c r="G25" s="52">
        <v>-22.740000000000002</v>
      </c>
      <c r="H25" s="40" t="s">
        <v>185</v>
      </c>
      <c r="I25" s="44">
        <v>1377.1480089618358</v>
      </c>
      <c r="J25" s="40" t="s">
        <v>209</v>
      </c>
      <c r="K25" s="41">
        <v>2.6666666666666665</v>
      </c>
      <c r="L25" s="40" t="s">
        <v>206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180</v>
      </c>
      <c r="S25" s="43">
        <v>0.21621621621621623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0.1503448275862069</v>
      </c>
      <c r="AB25" s="40" t="s">
        <v>195</v>
      </c>
      <c r="AC25" s="43">
        <v>7.6923076923076927E-2</v>
      </c>
      <c r="AD25" s="40" t="s">
        <v>206</v>
      </c>
      <c r="AE25" s="43">
        <v>0.25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206</v>
      </c>
      <c r="AK25" s="47">
        <v>39000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-2327.5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  <mergeCell ref="AF1:AG1"/>
    <mergeCell ref="D1:E1"/>
    <mergeCell ref="F1:G1"/>
    <mergeCell ref="J1:K1"/>
    <mergeCell ref="L1:M1"/>
    <mergeCell ref="P1:Q1"/>
    <mergeCell ref="N1:O1"/>
    <mergeCell ref="H1:I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92B33-3366-48E5-BDC6-ED9E408C2951}">
  <sheetPr codeName="Sheet27"/>
  <dimension ref="A1:R400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3999</v>
      </c>
      <c r="C2" s="121"/>
      <c r="E2" s="24" t="s">
        <v>66</v>
      </c>
      <c r="F2" s="10" t="s">
        <v>22</v>
      </c>
      <c r="G2" s="5">
        <v>6800</v>
      </c>
      <c r="H2" s="78">
        <f>IF(B$20=0,0,G2/B$20)</f>
        <v>0.70422535211267601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-21.684316691880987</v>
      </c>
      <c r="Q2" s="67">
        <v>3966</v>
      </c>
      <c r="R2" s="54">
        <v>-86000</v>
      </c>
    </row>
    <row r="3" spans="1:18" x14ac:dyDescent="0.4">
      <c r="A3" s="18" t="s">
        <v>8</v>
      </c>
      <c r="B3" s="122">
        <v>32658</v>
      </c>
      <c r="C3" s="123"/>
      <c r="E3" s="25" t="s">
        <v>72</v>
      </c>
      <c r="F3" s="22" t="s">
        <v>27</v>
      </c>
      <c r="G3" s="15">
        <v>5044</v>
      </c>
      <c r="H3" s="79">
        <f>IF(B$20=0,0,G3/B$20)</f>
        <v>0.52236951118475561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0.25759917568263779</v>
      </c>
      <c r="Q3" s="68">
        <v>3882</v>
      </c>
      <c r="R3" s="55">
        <v>1000</v>
      </c>
    </row>
    <row r="4" spans="1:18" x14ac:dyDescent="0.4">
      <c r="A4" s="18" t="s">
        <v>6</v>
      </c>
      <c r="B4" s="124">
        <v>5.8619775700208265E-14</v>
      </c>
      <c r="C4" s="125"/>
      <c r="E4" s="25" t="s">
        <v>64</v>
      </c>
      <c r="F4" s="22" t="s">
        <v>20</v>
      </c>
      <c r="G4" s="15">
        <v>4388</v>
      </c>
      <c r="H4" s="79">
        <f>IF(B$20=0,0,G4/B$20)</f>
        <v>0.45443247721623858</v>
      </c>
      <c r="I4" s="49">
        <v>15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4.8979591836734695</v>
      </c>
      <c r="Q4" s="68">
        <v>3675</v>
      </c>
      <c r="R4" s="55">
        <v>18000</v>
      </c>
    </row>
    <row r="5" spans="1:18" x14ac:dyDescent="0.4">
      <c r="A5" s="18" t="s">
        <v>7</v>
      </c>
      <c r="B5" s="126">
        <f>IF(B$2=0,0,B$4/B$2)</f>
        <v>1.4658608577196366E-17</v>
      </c>
      <c r="C5" s="127"/>
      <c r="E5" s="25" t="s">
        <v>154</v>
      </c>
      <c r="F5" s="22" t="s">
        <v>155</v>
      </c>
      <c r="G5" s="15">
        <v>3038</v>
      </c>
      <c r="H5" s="79">
        <f>IF(B$20=0,0,G5/B$20)</f>
        <v>0.31462303231151617</v>
      </c>
      <c r="I5" s="49">
        <v>12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2.944640753828033</v>
      </c>
      <c r="Q5" s="68">
        <v>3396</v>
      </c>
      <c r="R5" s="55">
        <v>10000</v>
      </c>
    </row>
    <row r="6" spans="1:18" x14ac:dyDescent="0.4">
      <c r="A6" s="18" t="s">
        <v>204</v>
      </c>
      <c r="B6" s="128">
        <v>1604.9485979299698</v>
      </c>
      <c r="C6" s="129"/>
      <c r="E6" s="25" t="s">
        <v>68</v>
      </c>
      <c r="F6" s="22" t="s">
        <v>12</v>
      </c>
      <c r="G6" s="15">
        <v>2874</v>
      </c>
      <c r="H6" s="79">
        <f>IF(B$20=0,0,G6/B$20)</f>
        <v>0.29763877381938691</v>
      </c>
      <c r="I6" s="49">
        <v>13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-2.9182879377431905</v>
      </c>
      <c r="Q6" s="68">
        <v>3084</v>
      </c>
      <c r="R6" s="55">
        <v>-9000</v>
      </c>
    </row>
    <row r="7" spans="1:18" x14ac:dyDescent="0.4">
      <c r="A7" s="18" t="s">
        <v>1</v>
      </c>
      <c r="B7" s="130">
        <f>IF(B$2=0,0,(B$8*1+B$9*2+B$10*3)/B$2)</f>
        <v>1.999749937484371</v>
      </c>
      <c r="C7" s="131"/>
      <c r="E7" s="25" t="s">
        <v>67</v>
      </c>
      <c r="F7" s="22" t="s">
        <v>23</v>
      </c>
      <c r="G7" s="15">
        <v>2554</v>
      </c>
      <c r="H7" s="79">
        <f>IF(B$20=0,0,G7/B$20)</f>
        <v>0.2644987572493786</v>
      </c>
      <c r="I7" s="49">
        <v>12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23.228803716608596</v>
      </c>
      <c r="Q7" s="69">
        <v>2583</v>
      </c>
      <c r="R7" s="56">
        <v>60000</v>
      </c>
    </row>
    <row r="8" spans="1:18" x14ac:dyDescent="0.4">
      <c r="A8" s="18" t="s">
        <v>2</v>
      </c>
      <c r="B8" s="15">
        <v>1334</v>
      </c>
      <c r="C8" s="13">
        <f t="shared" ref="C8:C15" si="1">IF(B$2=0,0,B8/B$2)</f>
        <v>0.33358339584896224</v>
      </c>
      <c r="E8" s="25" t="s">
        <v>69</v>
      </c>
      <c r="F8" s="22" t="s">
        <v>24</v>
      </c>
      <c r="G8" s="15">
        <v>1367</v>
      </c>
      <c r="H8" s="79">
        <f>IF(B$20=0,0,G8/B$20)</f>
        <v>0.14157000828500416</v>
      </c>
      <c r="I8" s="49">
        <v>8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1332</v>
      </c>
      <c r="C9" s="13">
        <f t="shared" si="1"/>
        <v>0.33308327081770445</v>
      </c>
      <c r="E9" s="25" t="s">
        <v>89</v>
      </c>
      <c r="F9" s="22" t="s">
        <v>44</v>
      </c>
      <c r="G9" s="15">
        <v>1286</v>
      </c>
      <c r="H9" s="79">
        <f>IF(B$20=0,0,G9/B$20)</f>
        <v>0.13318144159072079</v>
      </c>
      <c r="I9" s="49">
        <v>10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1333</v>
      </c>
      <c r="C10" s="2">
        <f t="shared" si="1"/>
        <v>0.33333333333333331</v>
      </c>
      <c r="E10" s="25" t="s">
        <v>65</v>
      </c>
      <c r="F10" s="22" t="s">
        <v>21</v>
      </c>
      <c r="G10" s="15">
        <v>983</v>
      </c>
      <c r="H10" s="79">
        <f>IF(B$20=0,0,G10/B$20)</f>
        <v>0.10180198840099421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-2.7109774436090213</v>
      </c>
      <c r="Q10" s="67">
        <v>1330</v>
      </c>
      <c r="R10" s="58">
        <v>-3605.5999999999985</v>
      </c>
    </row>
    <row r="11" spans="1:18" x14ac:dyDescent="0.4">
      <c r="A11" s="19" t="s">
        <v>198</v>
      </c>
      <c r="B11" s="89">
        <f>IF(B8=0,0,C11/B8)</f>
        <v>37.348950524737639</v>
      </c>
      <c r="C11" s="90">
        <v>49823.500000000007</v>
      </c>
      <c r="E11" s="25" t="s">
        <v>70</v>
      </c>
      <c r="F11" s="22" t="s">
        <v>25</v>
      </c>
      <c r="G11" s="15">
        <v>892</v>
      </c>
      <c r="H11" s="79">
        <f>IF(B$20=0,0,G11/B$20)</f>
        <v>9.237779618889809E-2</v>
      </c>
      <c r="I11" s="49">
        <v>8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0.75887218045112759</v>
      </c>
      <c r="Q11" s="68">
        <v>1330</v>
      </c>
      <c r="R11" s="59">
        <v>1009.2999999999997</v>
      </c>
    </row>
    <row r="12" spans="1:18" x14ac:dyDescent="0.4">
      <c r="A12" s="19" t="s">
        <v>199</v>
      </c>
      <c r="B12" s="89">
        <f>IF(B9=0,0,C12/B9)</f>
        <v>-1.0028528528528522</v>
      </c>
      <c r="C12" s="90">
        <v>-1335.799999999999</v>
      </c>
      <c r="E12" s="25" t="s">
        <v>71</v>
      </c>
      <c r="F12" s="22" t="s">
        <v>26</v>
      </c>
      <c r="G12" s="15">
        <v>613</v>
      </c>
      <c r="H12" s="79">
        <f>IF(B$20=0,0,G12/B$20)</f>
        <v>6.3483844241922119E-2</v>
      </c>
      <c r="I12" s="49">
        <v>9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1.9521052631578946</v>
      </c>
      <c r="Q12" s="69">
        <v>1330</v>
      </c>
      <c r="R12" s="60">
        <v>2596.2999999999997</v>
      </c>
    </row>
    <row r="13" spans="1:18" x14ac:dyDescent="0.4">
      <c r="A13" s="19" t="s">
        <v>200</v>
      </c>
      <c r="B13" s="89">
        <f>IF(B10=0,0,C13/B10)</f>
        <v>-36.374868717179297</v>
      </c>
      <c r="C13" s="90">
        <v>-48487.700000000004</v>
      </c>
      <c r="E13" s="25" t="s">
        <v>86</v>
      </c>
      <c r="F13" s="22" t="s">
        <v>41</v>
      </c>
      <c r="G13" s="15">
        <v>525</v>
      </c>
      <c r="H13" s="79">
        <f>IF(B$20=0,0,G13/B$20)</f>
        <v>5.4370339685169841E-2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-9.5903484315040064E-3</v>
      </c>
      <c r="C14" s="127"/>
      <c r="E14" s="25" t="s">
        <v>83</v>
      </c>
      <c r="F14" s="22" t="s">
        <v>38</v>
      </c>
      <c r="G14" s="15">
        <v>436</v>
      </c>
      <c r="H14" s="79">
        <f>IF(B$20=0,0,G14/B$20)</f>
        <v>4.5153272576636289E-2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457</v>
      </c>
      <c r="C15" s="14">
        <f t="shared" si="1"/>
        <v>0.11427856964241061</v>
      </c>
      <c r="E15" s="25" t="s">
        <v>78</v>
      </c>
      <c r="F15" s="22" t="s">
        <v>33</v>
      </c>
      <c r="G15" s="15">
        <v>272</v>
      </c>
      <c r="H15" s="79">
        <f>IF(B$20=0,0,G15/B$20)</f>
        <v>2.8169014084507043E-2</v>
      </c>
      <c r="I15" s="49">
        <v>9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8081</v>
      </c>
      <c r="C16" s="4">
        <f>IF(B$3=0,0,B16/B$3)</f>
        <v>0.24744319921611857</v>
      </c>
      <c r="E16" s="25" t="s">
        <v>81</v>
      </c>
      <c r="F16" s="22" t="s">
        <v>36</v>
      </c>
      <c r="G16" s="15">
        <v>243</v>
      </c>
      <c r="H16" s="79">
        <f>IF(B$20=0,0,G16/B$20)</f>
        <v>2.5165700082850042E-2</v>
      </c>
      <c r="I16" s="49">
        <v>11</v>
      </c>
      <c r="K16" s="65">
        <v>14</v>
      </c>
      <c r="L16" s="102">
        <v>-4</v>
      </c>
      <c r="M16" s="100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">
      <c r="A17" s="18" t="s">
        <v>118</v>
      </c>
      <c r="B17" s="15">
        <v>6896</v>
      </c>
      <c r="C17" s="13">
        <f>IF(B$3=0,0,B17/B$3)</f>
        <v>0.21115806234307061</v>
      </c>
      <c r="E17" s="25" t="s">
        <v>91</v>
      </c>
      <c r="F17" s="22" t="s">
        <v>46</v>
      </c>
      <c r="G17" s="15">
        <v>173</v>
      </c>
      <c r="H17" s="79">
        <f>IF(B$20=0,0,G17/B$20)</f>
        <v>1.7916321458160731E-2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">
      <c r="A18" s="9" t="s">
        <v>123</v>
      </c>
      <c r="B18" s="5">
        <v>4539</v>
      </c>
      <c r="C18" s="1">
        <f>IF(B$16=0,0,B18/B$16)</f>
        <v>0.56168790991213957</v>
      </c>
      <c r="E18" s="25" t="s">
        <v>79</v>
      </c>
      <c r="F18" s="22" t="s">
        <v>34</v>
      </c>
      <c r="G18" s="15">
        <v>139</v>
      </c>
      <c r="H18" s="79">
        <f>IF(B$20=0,0,G18/B$20)</f>
        <v>1.4395194697597348E-2</v>
      </c>
      <c r="I18" s="49">
        <v>10</v>
      </c>
      <c r="K18" s="65">
        <v>16</v>
      </c>
      <c r="L18" s="102">
        <v>-48</v>
      </c>
      <c r="M18" s="100">
        <v>1491.2997239149788</v>
      </c>
      <c r="O18" s="65" t="s">
        <v>209</v>
      </c>
      <c r="P18" s="74">
        <f>IF(Q18=0,0,R18/Q18)</f>
        <v>24.999999999999996</v>
      </c>
      <c r="Q18" s="68">
        <v>6</v>
      </c>
      <c r="R18" s="59">
        <v>149.99999999999997</v>
      </c>
    </row>
    <row r="19" spans="1:18" x14ac:dyDescent="0.4">
      <c r="A19" s="9" t="s">
        <v>124</v>
      </c>
      <c r="B19" s="5">
        <v>2808</v>
      </c>
      <c r="C19" s="1">
        <f>IF(B$17=0,0,B19/B$17)</f>
        <v>0.40719257540603249</v>
      </c>
      <c r="E19" s="25" t="s">
        <v>150</v>
      </c>
      <c r="F19" s="22" t="s">
        <v>151</v>
      </c>
      <c r="G19" s="15">
        <v>137</v>
      </c>
      <c r="H19" s="79">
        <f>IF(B$20=0,0,G19/B$20)</f>
        <v>1.4188069594034796E-2</v>
      </c>
      <c r="I19" s="49">
        <v>5</v>
      </c>
      <c r="K19" s="65">
        <v>17</v>
      </c>
      <c r="L19" s="102">
        <v>-8</v>
      </c>
      <c r="M19" s="100">
        <v>1498.569925571489</v>
      </c>
      <c r="O19" s="65" t="s">
        <v>196</v>
      </c>
      <c r="P19" s="74">
        <f>IF(Q19=0,0,R19/Q19)</f>
        <v>24.240000000000006</v>
      </c>
      <c r="Q19" s="68">
        <v>10</v>
      </c>
      <c r="R19" s="59">
        <v>242.40000000000006</v>
      </c>
    </row>
    <row r="20" spans="1:18" x14ac:dyDescent="0.4">
      <c r="A20" s="9" t="s">
        <v>10</v>
      </c>
      <c r="B20" s="5">
        <v>9656</v>
      </c>
      <c r="C20" s="1">
        <f>IF(B$3=0,0,B20/B$3)</f>
        <v>0.29567027987016964</v>
      </c>
      <c r="E20" s="25" t="s">
        <v>75</v>
      </c>
      <c r="F20" s="22" t="s">
        <v>30</v>
      </c>
      <c r="G20" s="15">
        <v>57</v>
      </c>
      <c r="H20" s="79">
        <f>IF(B$20=0,0,G20/B$20)</f>
        <v>5.903065451532726E-3</v>
      </c>
      <c r="I20" s="49">
        <v>6</v>
      </c>
      <c r="K20" s="65">
        <v>18</v>
      </c>
      <c r="L20" s="102">
        <v>0</v>
      </c>
      <c r="M20" s="100">
        <v>1500.03650601806</v>
      </c>
      <c r="O20" s="65" t="s">
        <v>193</v>
      </c>
      <c r="P20" s="74">
        <f>IF(Q20=0,0,R20/Q20)</f>
        <v>21.074999999999996</v>
      </c>
      <c r="Q20" s="68">
        <v>8</v>
      </c>
      <c r="R20" s="59">
        <v>168.59999999999997</v>
      </c>
    </row>
    <row r="21" spans="1:18" x14ac:dyDescent="0.4">
      <c r="A21" s="18" t="s">
        <v>13</v>
      </c>
      <c r="B21" s="15">
        <v>5337</v>
      </c>
      <c r="C21" s="13">
        <f>IF(B$3=0,0,B21/B$3)</f>
        <v>0.16342090758772734</v>
      </c>
      <c r="E21" s="25" t="s">
        <v>92</v>
      </c>
      <c r="F21" s="22" t="s">
        <v>47</v>
      </c>
      <c r="G21" s="15">
        <v>54</v>
      </c>
      <c r="H21" s="79">
        <f>IF(B$20=0,0,G21/B$20)</f>
        <v>5.5923777961888977E-3</v>
      </c>
      <c r="I21" s="49">
        <v>5</v>
      </c>
      <c r="K21" s="65">
        <v>19</v>
      </c>
      <c r="L21" s="102">
        <v>-6.1</v>
      </c>
      <c r="M21" s="100">
        <v>1498.9562869819517</v>
      </c>
      <c r="O21" s="65" t="s">
        <v>192</v>
      </c>
      <c r="P21" s="74">
        <f>IF(Q21=0,0,R21/Q21)</f>
        <v>18.475961538461519</v>
      </c>
      <c r="Q21" s="68">
        <v>208</v>
      </c>
      <c r="R21" s="59">
        <v>3842.9999999999959</v>
      </c>
    </row>
    <row r="22" spans="1:18" x14ac:dyDescent="0.4">
      <c r="A22" s="18" t="s">
        <v>12</v>
      </c>
      <c r="B22" s="15">
        <v>4249</v>
      </c>
      <c r="C22" s="13">
        <f>IF(B$20=0,0,B22/B$20)</f>
        <v>0.44003728251864127</v>
      </c>
      <c r="E22" s="25" t="s">
        <v>73</v>
      </c>
      <c r="F22" s="22" t="s">
        <v>28</v>
      </c>
      <c r="G22" s="15">
        <v>52</v>
      </c>
      <c r="H22" s="79">
        <f>IF(B$20=0,0,G22/B$20)</f>
        <v>5.3852526926263461E-3</v>
      </c>
      <c r="I22" s="49">
        <v>7</v>
      </c>
      <c r="K22" s="65">
        <v>20</v>
      </c>
      <c r="L22" s="102">
        <v>4.9000000000000004</v>
      </c>
      <c r="M22" s="100">
        <v>1500.9605492600601</v>
      </c>
      <c r="O22" s="65" t="s">
        <v>181</v>
      </c>
      <c r="P22" s="74">
        <f>IF(Q22=0,0,R22/Q22)</f>
        <v>12.905084745762711</v>
      </c>
      <c r="Q22" s="68">
        <v>236</v>
      </c>
      <c r="R22" s="59">
        <v>3045.6</v>
      </c>
    </row>
    <row r="23" spans="1:18" x14ac:dyDescent="0.4">
      <c r="A23" s="18" t="s">
        <v>11</v>
      </c>
      <c r="B23" s="15">
        <v>5407</v>
      </c>
      <c r="C23" s="13">
        <f>IF(B$20=0,0,B23/B$20)</f>
        <v>0.55996271748135873</v>
      </c>
      <c r="E23" s="25" t="s">
        <v>77</v>
      </c>
      <c r="F23" s="22" t="s">
        <v>32</v>
      </c>
      <c r="G23" s="15">
        <v>48</v>
      </c>
      <c r="H23" s="79">
        <f>IF(B$20=0,0,G23/B$20)</f>
        <v>4.9710024855012429E-3</v>
      </c>
      <c r="I23" s="49">
        <v>9</v>
      </c>
      <c r="K23" s="65">
        <v>21</v>
      </c>
      <c r="L23" s="102">
        <v>0</v>
      </c>
      <c r="M23" s="100">
        <v>1500.0907859644997</v>
      </c>
      <c r="O23" s="65" t="s">
        <v>184</v>
      </c>
      <c r="P23" s="74">
        <f>IF(Q23=0,0,R23/Q23)</f>
        <v>11.677272727272726</v>
      </c>
      <c r="Q23" s="68">
        <v>66</v>
      </c>
      <c r="R23" s="59">
        <v>770.69999999999993</v>
      </c>
    </row>
    <row r="24" spans="1:18" x14ac:dyDescent="0.4">
      <c r="A24" s="18" t="s">
        <v>177</v>
      </c>
      <c r="B24" s="15">
        <v>4539</v>
      </c>
      <c r="C24" s="13">
        <f>IF(B$20=0,0,B24/B$20)</f>
        <v>0.47007042253521125</v>
      </c>
      <c r="E24" s="25" t="s">
        <v>85</v>
      </c>
      <c r="F24" s="22" t="s">
        <v>40</v>
      </c>
      <c r="G24" s="15">
        <v>44</v>
      </c>
      <c r="H24" s="79">
        <f>IF(B$20=0,0,G24/B$20)</f>
        <v>4.5567522783761388E-3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206</v>
      </c>
      <c r="P24" s="74">
        <f>IF(Q24=0,0,R24/Q24)</f>
        <v>10.125</v>
      </c>
      <c r="Q24" s="68">
        <v>4</v>
      </c>
      <c r="R24" s="59">
        <v>40.5</v>
      </c>
    </row>
    <row r="25" spans="1:18" x14ac:dyDescent="0.4">
      <c r="A25" s="18" t="s">
        <v>175</v>
      </c>
      <c r="B25" s="15">
        <v>2808</v>
      </c>
      <c r="C25" s="13">
        <f>IF(B$20=0,0,B25/B$20)</f>
        <v>0.29080364540182269</v>
      </c>
      <c r="E25" s="25" t="s">
        <v>74</v>
      </c>
      <c r="F25" s="22" t="s">
        <v>29</v>
      </c>
      <c r="G25" s="15">
        <v>27</v>
      </c>
      <c r="H25" s="79">
        <f>IF(B$20=0,0,G25/B$20)</f>
        <v>2.7961888980944489E-3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185</v>
      </c>
      <c r="P25" s="74">
        <f>IF(Q25=0,0,R25/Q25)</f>
        <v>7.0388104838709671</v>
      </c>
      <c r="Q25" s="68">
        <v>992</v>
      </c>
      <c r="R25" s="59">
        <v>6982.4999999999991</v>
      </c>
    </row>
    <row r="26" spans="1:18" x14ac:dyDescent="0.4">
      <c r="A26" s="18" t="s">
        <v>176</v>
      </c>
      <c r="B26" s="15">
        <v>2309</v>
      </c>
      <c r="C26" s="13">
        <f>IF(B$20=0,0,B26/B$20)</f>
        <v>0.23912593206296603</v>
      </c>
      <c r="E26" s="25" t="s">
        <v>93</v>
      </c>
      <c r="F26" s="22" t="s">
        <v>48</v>
      </c>
      <c r="G26" s="15">
        <v>21</v>
      </c>
      <c r="H26" s="79">
        <f>IF(B$20=0,0,G26/B$20)</f>
        <v>2.1748135874067936E-3</v>
      </c>
      <c r="I26" s="49">
        <v>6</v>
      </c>
      <c r="K26" s="65">
        <v>24</v>
      </c>
      <c r="L26" s="102">
        <v>0</v>
      </c>
      <c r="M26" s="100">
        <v>1500.1847249704131</v>
      </c>
      <c r="O26" s="65" t="s">
        <v>183</v>
      </c>
      <c r="P26" s="74">
        <f>IF(Q26=0,0,R26/Q26)</f>
        <v>5.4131386861313864</v>
      </c>
      <c r="Q26" s="68">
        <v>822</v>
      </c>
      <c r="R26" s="59">
        <v>4449.5999999999995</v>
      </c>
    </row>
    <row r="27" spans="1:18" x14ac:dyDescent="0.4">
      <c r="A27" s="18" t="s">
        <v>5</v>
      </c>
      <c r="B27" s="7">
        <f>IF(B$20=0,0,C27/B$20)</f>
        <v>8836.4850869925431</v>
      </c>
      <c r="C27" s="3">
        <v>85325100</v>
      </c>
      <c r="E27" s="25" t="s">
        <v>84</v>
      </c>
      <c r="F27" s="22" t="s">
        <v>39</v>
      </c>
      <c r="G27" s="15">
        <v>20</v>
      </c>
      <c r="H27" s="79">
        <f>IF(B$20=0,0,G27/B$20)</f>
        <v>2.0712510356255178E-3</v>
      </c>
      <c r="I27" s="49">
        <v>5</v>
      </c>
      <c r="K27" s="65">
        <v>25</v>
      </c>
      <c r="L27" s="102">
        <v>-41</v>
      </c>
      <c r="M27" s="100">
        <v>1492.8276166205906</v>
      </c>
      <c r="O27" s="65" t="s">
        <v>189</v>
      </c>
      <c r="P27" s="74">
        <f>IF(Q27=0,0,R27/Q27)</f>
        <v>2.3860824742268094</v>
      </c>
      <c r="Q27" s="68">
        <v>194</v>
      </c>
      <c r="R27" s="59">
        <v>462.90000000000106</v>
      </c>
    </row>
    <row r="28" spans="1:18" x14ac:dyDescent="0.4">
      <c r="A28" s="19" t="s">
        <v>159</v>
      </c>
      <c r="B28" s="86">
        <f>IF($B$20-B$19=0,0,C28/($B$20-B$19))</f>
        <v>9436.711448598131</v>
      </c>
      <c r="C28" s="87">
        <v>64622600</v>
      </c>
      <c r="E28" s="25" t="s">
        <v>87</v>
      </c>
      <c r="F28" s="22" t="s">
        <v>42</v>
      </c>
      <c r="G28" s="15">
        <v>19</v>
      </c>
      <c r="H28" s="79">
        <f>IF(B$20=0,0,G28/B$20)</f>
        <v>1.967688483844242E-3</v>
      </c>
      <c r="I28" s="49">
        <v>5</v>
      </c>
      <c r="K28" s="65">
        <v>26</v>
      </c>
      <c r="L28" s="102">
        <v>11.5</v>
      </c>
      <c r="M28" s="100">
        <v>1502.344650920867</v>
      </c>
      <c r="O28" s="65" t="s">
        <v>188</v>
      </c>
      <c r="P28" s="74">
        <f>IF(Q28=0,0,R28/Q28)</f>
        <v>1.9005681818181877</v>
      </c>
      <c r="Q28" s="68">
        <v>1232</v>
      </c>
      <c r="R28" s="59">
        <v>2341.5000000000073</v>
      </c>
    </row>
    <row r="29" spans="1:18" x14ac:dyDescent="0.4">
      <c r="A29" s="19" t="s">
        <v>160</v>
      </c>
      <c r="B29" s="86">
        <f>IF(B$19=0,0,C29/B$19)</f>
        <v>7372.6851851851852</v>
      </c>
      <c r="C29" s="87">
        <v>20702500</v>
      </c>
      <c r="E29" s="25" t="s">
        <v>88</v>
      </c>
      <c r="F29" s="22" t="s">
        <v>43</v>
      </c>
      <c r="G29" s="15">
        <v>19</v>
      </c>
      <c r="H29" s="79">
        <f>IF(B$20=0,0,G29/B$20)</f>
        <v>1.967688483844242E-3</v>
      </c>
      <c r="I29" s="49">
        <v>4</v>
      </c>
      <c r="K29" s="65">
        <v>27</v>
      </c>
      <c r="L29" s="102">
        <v>0</v>
      </c>
      <c r="M29" s="100">
        <v>1500.2845830153419</v>
      </c>
      <c r="O29" s="65" t="s">
        <v>182</v>
      </c>
      <c r="P29" s="74">
        <f>IF(Q29=0,0,R29/Q29)</f>
        <v>1.8068649885583534</v>
      </c>
      <c r="Q29" s="68">
        <v>874</v>
      </c>
      <c r="R29" s="59">
        <v>1579.200000000001</v>
      </c>
    </row>
    <row r="30" spans="1:18" x14ac:dyDescent="0.4">
      <c r="A30" s="19" t="s">
        <v>158</v>
      </c>
      <c r="B30" s="86">
        <f>IF(B$21=0,0,C30/B$21)</f>
        <v>-8253.7755293235896</v>
      </c>
      <c r="C30" s="87">
        <v>-44050400</v>
      </c>
      <c r="E30" s="25" t="s">
        <v>90</v>
      </c>
      <c r="F30" s="22" t="s">
        <v>45</v>
      </c>
      <c r="G30" s="15">
        <v>16</v>
      </c>
      <c r="H30" s="79">
        <f>IF(B$20=0,0,G30/B$20)</f>
        <v>1.6570008285004142E-3</v>
      </c>
      <c r="I30" s="49">
        <v>5</v>
      </c>
      <c r="K30" s="65">
        <v>28</v>
      </c>
      <c r="L30" s="102">
        <v>-31.5</v>
      </c>
      <c r="M30" s="100">
        <v>1494.6188755172498</v>
      </c>
      <c r="O30" s="65" t="s">
        <v>194</v>
      </c>
      <c r="P30" s="74">
        <f>IF(Q30=0,0,R30/Q30)</f>
        <v>1.1785714285714317</v>
      </c>
      <c r="Q30" s="68">
        <v>56</v>
      </c>
      <c r="R30" s="59">
        <v>66.000000000000171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1.0356255178127589E-3</v>
      </c>
      <c r="I31" s="49">
        <v>4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-0.86447368421052617</v>
      </c>
      <c r="Q31" s="68">
        <v>1140</v>
      </c>
      <c r="R31" s="59">
        <v>-985.49999999999989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5</v>
      </c>
      <c r="H32" s="79">
        <f>IF(B$20=0,0,G32/B$20)</f>
        <v>5.1781275890637945E-4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203</v>
      </c>
      <c r="P32" s="74">
        <f>IF(Q32=0,0,R32/Q32)</f>
        <v>-2.8874999999999993</v>
      </c>
      <c r="Q32" s="68">
        <v>112</v>
      </c>
      <c r="R32" s="59">
        <v>-323.39999999999992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3.1068765534382768E-4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187</v>
      </c>
      <c r="P33" s="74">
        <f>IF(Q33=0,0,R33/Q33)</f>
        <v>-3.4999999999999987</v>
      </c>
      <c r="Q33" s="68">
        <v>78</v>
      </c>
      <c r="R33" s="59">
        <v>-272.99999999999989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2</v>
      </c>
      <c r="H34" s="79">
        <f>IF(B$20=0,0,G34/B$20)</f>
        <v>2.0712510356255177E-4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190</v>
      </c>
      <c r="P34" s="74">
        <f>IF(Q34=0,0,R34/Q34)</f>
        <v>-12.128817991631795</v>
      </c>
      <c r="Q34" s="68">
        <v>1912</v>
      </c>
      <c r="R34" s="59">
        <v>-23190.299999999992</v>
      </c>
    </row>
    <row r="35" spans="1:18" x14ac:dyDescent="0.4">
      <c r="A35" s="20" t="s">
        <v>135</v>
      </c>
      <c r="B35" s="11">
        <v>86</v>
      </c>
      <c r="C35" s="14">
        <f>IF(B$3=0,0,B35/B$3)</f>
        <v>2.6333517055545349E-3</v>
      </c>
      <c r="E35" s="25" t="s">
        <v>101</v>
      </c>
      <c r="F35" s="22" t="s">
        <v>56</v>
      </c>
      <c r="G35" s="15">
        <v>2</v>
      </c>
      <c r="H35" s="79">
        <f>IF(B$20=0,0,G35/B$20)</f>
        <v>2.0712510356255177E-4</v>
      </c>
      <c r="I35" s="49">
        <v>2</v>
      </c>
      <c r="K35" s="65">
        <v>33</v>
      </c>
      <c r="L35" s="102">
        <v>1.7763568394002505E-15</v>
      </c>
      <c r="M35" s="100">
        <v>1500.2574131611889</v>
      </c>
      <c r="O35" s="65" t="s">
        <v>191</v>
      </c>
      <c r="P35" s="74">
        <f>IF(Q35=0,0,R35/Q35)</f>
        <v>-18.166666666666668</v>
      </c>
      <c r="Q35" s="68">
        <v>18</v>
      </c>
      <c r="R35" s="59">
        <v>-327</v>
      </c>
    </row>
    <row r="36" spans="1:18" x14ac:dyDescent="0.4">
      <c r="E36" s="25" t="s">
        <v>102</v>
      </c>
      <c r="F36" s="22" t="s">
        <v>57</v>
      </c>
      <c r="G36" s="15">
        <v>2</v>
      </c>
      <c r="H36" s="79">
        <f>IF(B$20=0,0,G36/B$20)</f>
        <v>2.0712510356255177E-4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195</v>
      </c>
      <c r="P36" s="74">
        <f>IF(Q36=0,0,R36/Q36)</f>
        <v>-19.950000000000003</v>
      </c>
      <c r="Q36" s="68">
        <v>2</v>
      </c>
      <c r="R36" s="59">
        <v>-39.900000000000006</v>
      </c>
    </row>
    <row r="37" spans="1:18" x14ac:dyDescent="0.4">
      <c r="A37" s="45" t="s">
        <v>165</v>
      </c>
      <c r="B37" s="114">
        <v>645</v>
      </c>
      <c r="C37" s="88">
        <f t="shared" ref="C37:C49" si="2">IF(B$20=0,0,B37/B$20)</f>
        <v>6.6797845898922945E-2</v>
      </c>
      <c r="E37" s="25" t="s">
        <v>76</v>
      </c>
      <c r="F37" s="22" t="s">
        <v>31</v>
      </c>
      <c r="G37" s="15">
        <v>1</v>
      </c>
      <c r="H37" s="79">
        <f>IF(B$20=0,0,G37/B$20)</f>
        <v>1.0356255178127589E-4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1466</v>
      </c>
      <c r="C38" s="13">
        <f t="shared" si="2"/>
        <v>0.15182270091135044</v>
      </c>
      <c r="E38" s="25" t="s">
        <v>82</v>
      </c>
      <c r="F38" s="22" t="s">
        <v>37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1749</v>
      </c>
      <c r="C39" s="13">
        <f t="shared" si="2"/>
        <v>0.18113090306545154</v>
      </c>
      <c r="E39" s="25" t="s">
        <v>94</v>
      </c>
      <c r="F39" s="22" t="s">
        <v>49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1728</v>
      </c>
      <c r="C40" s="13">
        <f t="shared" si="2"/>
        <v>0.17895608947804473</v>
      </c>
      <c r="E40" s="25" t="s">
        <v>96</v>
      </c>
      <c r="F40" s="22" t="s">
        <v>51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1419</v>
      </c>
      <c r="C41" s="13">
        <f t="shared" si="2"/>
        <v>0.14695526097763048</v>
      </c>
      <c r="E41" s="25" t="s">
        <v>98</v>
      </c>
      <c r="F41" s="22" t="s">
        <v>53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939</v>
      </c>
      <c r="C42" s="13">
        <f t="shared" si="2"/>
        <v>9.7245236122618067E-2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534</v>
      </c>
      <c r="C43" s="13">
        <f t="shared" si="2"/>
        <v>5.5302402651201323E-2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300</v>
      </c>
      <c r="C44" s="13">
        <f t="shared" si="2"/>
        <v>3.1068765534382769E-2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172</v>
      </c>
      <c r="C45" s="13">
        <f t="shared" si="2"/>
        <v>1.7812758906379452E-2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86</v>
      </c>
      <c r="C46" s="13">
        <f t="shared" si="2"/>
        <v>8.9063794531897261E-3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47</v>
      </c>
      <c r="C47" s="13">
        <f t="shared" si="2"/>
        <v>4.8674399337199671E-3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2.1748135874067936E-3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116</v>
      </c>
      <c r="C49" s="14">
        <f t="shared" si="2"/>
        <v>1.2013256006628004E-2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31242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9222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  <row r="3840" spans="11:13" x14ac:dyDescent="0.4">
      <c r="K3840" s="65">
        <v>3838</v>
      </c>
      <c r="L3840" s="102">
        <v>37.300000000000061</v>
      </c>
      <c r="M3840" s="100">
        <v>1607.3001851200459</v>
      </c>
    </row>
    <row r="3841" spans="11:13" x14ac:dyDescent="0.4">
      <c r="K3841" s="65">
        <v>3839</v>
      </c>
      <c r="L3841" s="102">
        <v>45.500000000000057</v>
      </c>
      <c r="M3841" s="100">
        <v>1608.8703840093256</v>
      </c>
    </row>
    <row r="3842" spans="11:13" x14ac:dyDescent="0.4">
      <c r="K3842" s="65">
        <v>3840</v>
      </c>
      <c r="L3842" s="102">
        <v>5.8619775700208265E-14</v>
      </c>
      <c r="M3842" s="100">
        <v>1600.7651617052695</v>
      </c>
    </row>
    <row r="3843" spans="11:13" x14ac:dyDescent="0.4">
      <c r="K3843" s="65">
        <v>3841</v>
      </c>
      <c r="L3843" s="102">
        <v>2.0000000000000586</v>
      </c>
      <c r="M3843" s="100">
        <v>1601.504570735038</v>
      </c>
    </row>
    <row r="3844" spans="11:13" x14ac:dyDescent="0.4">
      <c r="K3844" s="65">
        <v>3842</v>
      </c>
      <c r="L3844" s="102">
        <v>-19.499999999999943</v>
      </c>
      <c r="M3844" s="100">
        <v>1598.0095433106278</v>
      </c>
    </row>
    <row r="3845" spans="11:13" x14ac:dyDescent="0.4">
      <c r="K3845" s="65">
        <v>3843</v>
      </c>
      <c r="L3845" s="102">
        <v>5.8619775700208265E-14</v>
      </c>
      <c r="M3845" s="100">
        <v>1601.915486050764</v>
      </c>
    </row>
    <row r="3846" spans="11:13" x14ac:dyDescent="0.4">
      <c r="K3846" s="65">
        <v>3844</v>
      </c>
      <c r="L3846" s="102">
        <v>-26.399999999999942</v>
      </c>
      <c r="M3846" s="100">
        <v>1597.5359931344594</v>
      </c>
    </row>
    <row r="3847" spans="11:13" x14ac:dyDescent="0.4">
      <c r="K3847" s="65">
        <v>3845</v>
      </c>
      <c r="L3847" s="102">
        <v>-34.29999999999994</v>
      </c>
      <c r="M3847" s="100">
        <v>1596.5127771756527</v>
      </c>
    </row>
    <row r="3848" spans="11:13" x14ac:dyDescent="0.4">
      <c r="K3848" s="65">
        <v>3846</v>
      </c>
      <c r="L3848" s="102">
        <v>5.8619775700208265E-14</v>
      </c>
      <c r="M3848" s="100">
        <v>1603.0917005125987</v>
      </c>
    </row>
    <row r="3849" spans="11:13" x14ac:dyDescent="0.4">
      <c r="K3849" s="65">
        <v>3847</v>
      </c>
      <c r="L3849" s="102">
        <v>6.8000000000000584</v>
      </c>
      <c r="M3849" s="100">
        <v>1604.0991503095231</v>
      </c>
    </row>
    <row r="3850" spans="11:13" x14ac:dyDescent="0.4">
      <c r="K3850" s="65">
        <v>3848</v>
      </c>
      <c r="L3850" s="102">
        <v>-38.899999999999949</v>
      </c>
      <c r="M3850" s="100">
        <v>1595.6505554076659</v>
      </c>
    </row>
    <row r="3851" spans="11:13" x14ac:dyDescent="0.4">
      <c r="K3851" s="65">
        <v>3849</v>
      </c>
      <c r="L3851" s="102">
        <v>5.1514348342607263E-14</v>
      </c>
      <c r="M3851" s="100">
        <v>1602.48065207522</v>
      </c>
    </row>
    <row r="3852" spans="11:13" x14ac:dyDescent="0.4">
      <c r="K3852" s="65">
        <v>3850</v>
      </c>
      <c r="L3852" s="102">
        <v>16.00000000000005</v>
      </c>
      <c r="M3852" s="100">
        <v>1605.6157681627685</v>
      </c>
    </row>
    <row r="3853" spans="11:13" x14ac:dyDescent="0.4">
      <c r="K3853" s="65">
        <v>3851</v>
      </c>
      <c r="L3853" s="102">
        <v>48.00000000000005</v>
      </c>
      <c r="M3853" s="100">
        <v>1611.612073553792</v>
      </c>
    </row>
    <row r="3854" spans="11:13" x14ac:dyDescent="0.4">
      <c r="K3854" s="65">
        <v>3852</v>
      </c>
      <c r="L3854" s="102">
        <v>5.1514348342607263E-14</v>
      </c>
      <c r="M3854" s="100">
        <v>1603.1724011124693</v>
      </c>
    </row>
    <row r="3855" spans="11:13" x14ac:dyDescent="0.4">
      <c r="K3855" s="65">
        <v>3853</v>
      </c>
      <c r="L3855" s="102">
        <v>-34.899999999999949</v>
      </c>
      <c r="M3855" s="100">
        <v>1597.1413667057946</v>
      </c>
    </row>
    <row r="3856" spans="11:13" x14ac:dyDescent="0.4">
      <c r="K3856" s="65">
        <v>3854</v>
      </c>
      <c r="L3856" s="102">
        <v>-8.8999999999999471</v>
      </c>
      <c r="M3856" s="100">
        <v>1602.1085185055597</v>
      </c>
    </row>
    <row r="3857" spans="11:13" x14ac:dyDescent="0.4">
      <c r="K3857" s="65">
        <v>3855</v>
      </c>
      <c r="L3857" s="102">
        <v>5.3290705182007514E-14</v>
      </c>
      <c r="M3857" s="100">
        <v>1603.9678673945264</v>
      </c>
    </row>
    <row r="3858" spans="11:13" x14ac:dyDescent="0.4">
      <c r="K3858" s="65">
        <v>3856</v>
      </c>
      <c r="L3858" s="102">
        <v>-33.899999999999949</v>
      </c>
      <c r="M3858" s="100">
        <v>1598.1120601901591</v>
      </c>
    </row>
    <row r="3859" spans="11:13" x14ac:dyDescent="0.4">
      <c r="K3859" s="65">
        <v>3857</v>
      </c>
      <c r="L3859" s="102">
        <v>-32.299999999999947</v>
      </c>
      <c r="M3859" s="100">
        <v>1598.6813878290181</v>
      </c>
    </row>
    <row r="3860" spans="11:13" x14ac:dyDescent="0.4">
      <c r="K3860" s="65">
        <v>3858</v>
      </c>
      <c r="L3860" s="102">
        <v>5.1514348342607263E-14</v>
      </c>
      <c r="M3860" s="100">
        <v>1604.773299502044</v>
      </c>
    </row>
    <row r="3861" spans="11:13" x14ac:dyDescent="0.4">
      <c r="K3861" s="65">
        <v>3859</v>
      </c>
      <c r="L3861" s="102">
        <v>-0.49999999999994849</v>
      </c>
      <c r="M3861" s="100">
        <v>1604.9306597050318</v>
      </c>
    </row>
    <row r="3862" spans="11:13" x14ac:dyDescent="0.4">
      <c r="K3862" s="65">
        <v>3860</v>
      </c>
      <c r="L3862" s="102">
        <v>-23.899999999999949</v>
      </c>
      <c r="M3862" s="100">
        <v>1600.9650757468016</v>
      </c>
    </row>
    <row r="3863" spans="11:13" x14ac:dyDescent="0.4">
      <c r="K3863" s="65">
        <v>3861</v>
      </c>
      <c r="L3863" s="102">
        <v>5.1514348342607263E-14</v>
      </c>
      <c r="M3863" s="100">
        <v>1605.5372852923208</v>
      </c>
    </row>
    <row r="3864" spans="11:13" x14ac:dyDescent="0.4">
      <c r="K3864" s="65">
        <v>3862</v>
      </c>
      <c r="L3864" s="102">
        <v>0.3000000000000515</v>
      </c>
      <c r="M3864" s="100">
        <v>1605.8340615805669</v>
      </c>
    </row>
    <row r="3865" spans="11:13" x14ac:dyDescent="0.4">
      <c r="K3865" s="65">
        <v>3863</v>
      </c>
      <c r="L3865" s="102">
        <v>37.400000000000048</v>
      </c>
      <c r="M3865" s="100">
        <v>1612.7530572110834</v>
      </c>
    </row>
    <row r="3866" spans="11:13" x14ac:dyDescent="0.4">
      <c r="K3866" s="65">
        <v>3864</v>
      </c>
      <c r="L3866" s="102">
        <v>5.1514348342607263E-14</v>
      </c>
      <c r="M3866" s="100">
        <v>1606.2205388678169</v>
      </c>
    </row>
    <row r="3867" spans="11:13" x14ac:dyDescent="0.4">
      <c r="K3867" s="65">
        <v>3865</v>
      </c>
      <c r="L3867" s="102">
        <v>-48.99999999999995</v>
      </c>
      <c r="M3867" s="100">
        <v>1597.63321563461</v>
      </c>
    </row>
    <row r="3868" spans="11:13" x14ac:dyDescent="0.4">
      <c r="K3868" s="65">
        <v>3866</v>
      </c>
      <c r="L3868" s="102">
        <v>-59.99999999999995</v>
      </c>
      <c r="M3868" s="100">
        <v>1595.9374163408024</v>
      </c>
    </row>
    <row r="3869" spans="11:13" x14ac:dyDescent="0.4">
      <c r="K3869" s="65">
        <v>3867</v>
      </c>
      <c r="L3869" s="102">
        <v>5.1514348342607263E-14</v>
      </c>
      <c r="M3869" s="100">
        <v>1607.0317918427577</v>
      </c>
    </row>
    <row r="3870" spans="11:13" x14ac:dyDescent="0.4">
      <c r="K3870" s="65">
        <v>3868</v>
      </c>
      <c r="L3870" s="102">
        <v>-4.4999999999999485</v>
      </c>
      <c r="M3870" s="100">
        <v>1606.3476010917011</v>
      </c>
    </row>
    <row r="3871" spans="11:13" x14ac:dyDescent="0.4">
      <c r="K3871" s="65">
        <v>3869</v>
      </c>
      <c r="L3871" s="102">
        <v>24.200000000000053</v>
      </c>
      <c r="M3871" s="100">
        <v>1611.6435154851508</v>
      </c>
    </row>
    <row r="3872" spans="11:13" x14ac:dyDescent="0.4">
      <c r="K3872" s="65">
        <v>3870</v>
      </c>
      <c r="L3872" s="102">
        <v>5.1514348342607263E-14</v>
      </c>
      <c r="M3872" s="100">
        <v>1607.38565439224</v>
      </c>
    </row>
    <row r="3873" spans="11:13" x14ac:dyDescent="0.4">
      <c r="K3873" s="65">
        <v>3871</v>
      </c>
      <c r="L3873" s="102">
        <v>49.400000000000048</v>
      </c>
      <c r="M3873" s="100">
        <v>1616.4013404658865</v>
      </c>
    </row>
    <row r="3874" spans="11:13" x14ac:dyDescent="0.4">
      <c r="K3874" s="65">
        <v>3872</v>
      </c>
      <c r="L3874" s="102">
        <v>50.50000000000005</v>
      </c>
      <c r="M3874" s="100">
        <v>1616.6689324230913</v>
      </c>
    </row>
    <row r="3875" spans="11:13" x14ac:dyDescent="0.4">
      <c r="K3875" s="65">
        <v>3873</v>
      </c>
      <c r="L3875" s="102">
        <v>5.1514348342607263E-14</v>
      </c>
      <c r="M3875" s="100">
        <v>1607.6469188285528</v>
      </c>
    </row>
    <row r="3876" spans="11:13" x14ac:dyDescent="0.4">
      <c r="K3876" s="65">
        <v>3874</v>
      </c>
      <c r="L3876" s="102">
        <v>40.600000000000051</v>
      </c>
      <c r="M3876" s="100">
        <v>1615.0770373155815</v>
      </c>
    </row>
    <row r="3877" spans="11:13" x14ac:dyDescent="0.4">
      <c r="K3877" s="65">
        <v>3875</v>
      </c>
      <c r="L3877" s="102">
        <v>51.800000000000054</v>
      </c>
      <c r="M3877" s="100">
        <v>1617.1705750916881</v>
      </c>
    </row>
    <row r="3878" spans="11:13" x14ac:dyDescent="0.4">
      <c r="K3878" s="65">
        <v>3876</v>
      </c>
      <c r="L3878" s="102">
        <v>5.8619775700208265E-14</v>
      </c>
      <c r="M3878" s="100">
        <v>1607.911551641138</v>
      </c>
    </row>
    <row r="3879" spans="11:13" x14ac:dyDescent="0.4">
      <c r="K3879" s="65">
        <v>3877</v>
      </c>
      <c r="L3879" s="102">
        <v>-12.199999999999941</v>
      </c>
      <c r="M3879" s="100">
        <v>1605.8360823312912</v>
      </c>
    </row>
    <row r="3880" spans="11:13" x14ac:dyDescent="0.4">
      <c r="K3880" s="65">
        <v>3878</v>
      </c>
      <c r="L3880" s="102">
        <v>22.500000000000064</v>
      </c>
      <c r="M3880" s="100">
        <v>1612.2150658373034</v>
      </c>
    </row>
    <row r="3881" spans="11:13" x14ac:dyDescent="0.4">
      <c r="K3881" s="65">
        <v>3879</v>
      </c>
      <c r="L3881" s="102">
        <v>6.2172489379008766E-14</v>
      </c>
      <c r="M3881" s="100">
        <v>1608.2597754422795</v>
      </c>
    </row>
    <row r="3882" spans="11:13" x14ac:dyDescent="0.4">
      <c r="K3882" s="65">
        <v>3880</v>
      </c>
      <c r="L3882" s="102">
        <v>14.500000000000062</v>
      </c>
      <c r="M3882" s="100">
        <v>1610.9822167896259</v>
      </c>
    </row>
    <row r="3883" spans="11:13" x14ac:dyDescent="0.4">
      <c r="K3883" s="65">
        <v>3881</v>
      </c>
      <c r="L3883" s="102">
        <v>13.700000000000061</v>
      </c>
      <c r="M3883" s="100">
        <v>1610.9343234888881</v>
      </c>
    </row>
    <row r="3884" spans="11:13" x14ac:dyDescent="0.4">
      <c r="K3884" s="65">
        <v>3882</v>
      </c>
      <c r="L3884" s="102">
        <v>6.2172489379008766E-14</v>
      </c>
      <c r="M3884" s="100">
        <v>1608.5647175479548</v>
      </c>
    </row>
    <row r="3885" spans="11:13" x14ac:dyDescent="0.4">
      <c r="K3885" s="65">
        <v>3883</v>
      </c>
      <c r="L3885" s="102">
        <v>-8.6999999999999371</v>
      </c>
      <c r="M3885" s="100">
        <v>1607.0313292426672</v>
      </c>
    </row>
    <row r="3886" spans="11:13" x14ac:dyDescent="0.4">
      <c r="K3886" s="65">
        <v>3884</v>
      </c>
      <c r="L3886" s="102">
        <v>-32.599999999999937</v>
      </c>
      <c r="M3886" s="100">
        <v>1602.7711412672113</v>
      </c>
    </row>
    <row r="3887" spans="11:13" x14ac:dyDescent="0.4">
      <c r="K3887" s="65">
        <v>3885</v>
      </c>
      <c r="L3887" s="102">
        <v>6.5725203057809267E-14</v>
      </c>
      <c r="M3887" s="100">
        <v>1608.7065144196081</v>
      </c>
    </row>
    <row r="3888" spans="11:13" x14ac:dyDescent="0.4">
      <c r="K3888" s="65">
        <v>3886</v>
      </c>
      <c r="L3888" s="102">
        <v>14.500000000000066</v>
      </c>
      <c r="M3888" s="100">
        <v>1611.3482753330904</v>
      </c>
    </row>
    <row r="3889" spans="11:13" x14ac:dyDescent="0.4">
      <c r="K3889" s="65">
        <v>3887</v>
      </c>
      <c r="L3889" s="102">
        <v>1.8000000000000664</v>
      </c>
      <c r="M3889" s="100">
        <v>1609.078185681092</v>
      </c>
    </row>
    <row r="3890" spans="11:13" x14ac:dyDescent="0.4">
      <c r="K3890" s="65">
        <v>3888</v>
      </c>
      <c r="L3890" s="102">
        <v>6.6391336872584361E-14</v>
      </c>
      <c r="M3890" s="100">
        <v>1608.7837165670055</v>
      </c>
    </row>
    <row r="3891" spans="11:13" x14ac:dyDescent="0.4">
      <c r="K3891" s="65">
        <v>3889</v>
      </c>
      <c r="L3891" s="102">
        <v>49.900000000000063</v>
      </c>
      <c r="M3891" s="100">
        <v>1617.5390142676035</v>
      </c>
    </row>
    <row r="3892" spans="11:13" x14ac:dyDescent="0.4">
      <c r="K3892" s="65">
        <v>3890</v>
      </c>
      <c r="L3892" s="102">
        <v>13.800000000000063</v>
      </c>
      <c r="M3892" s="100">
        <v>1610.7617801819979</v>
      </c>
    </row>
    <row r="3893" spans="11:13" x14ac:dyDescent="0.4">
      <c r="K3893" s="65">
        <v>3891</v>
      </c>
      <c r="L3893" s="102">
        <v>6.2172489379008766E-14</v>
      </c>
      <c r="M3893" s="100">
        <v>1608.0392095009058</v>
      </c>
    </row>
    <row r="3894" spans="11:13" x14ac:dyDescent="0.4">
      <c r="K3894" s="65">
        <v>3892</v>
      </c>
      <c r="L3894" s="102">
        <v>-24.599999999999937</v>
      </c>
      <c r="M3894" s="100">
        <v>1603.3889742439003</v>
      </c>
    </row>
    <row r="3895" spans="11:13" x14ac:dyDescent="0.4">
      <c r="K3895" s="65">
        <v>3893</v>
      </c>
      <c r="L3895" s="102">
        <v>-21.599999999999937</v>
      </c>
      <c r="M3895" s="100">
        <v>1603.7346403984368</v>
      </c>
    </row>
    <row r="3896" spans="11:13" x14ac:dyDescent="0.4">
      <c r="K3896" s="65">
        <v>3894</v>
      </c>
      <c r="L3896" s="102">
        <v>6.2172489379008766E-14</v>
      </c>
      <c r="M3896" s="100">
        <v>1607.4262325560462</v>
      </c>
    </row>
    <row r="3897" spans="11:13" x14ac:dyDescent="0.4">
      <c r="K3897" s="65">
        <v>3895</v>
      </c>
      <c r="L3897" s="102">
        <v>9.9000000000000625</v>
      </c>
      <c r="M3897" s="100">
        <v>1609.43367516071</v>
      </c>
    </row>
    <row r="3898" spans="11:13" x14ac:dyDescent="0.4">
      <c r="K3898" s="65">
        <v>3896</v>
      </c>
      <c r="L3898" s="102">
        <v>-23.599999999999937</v>
      </c>
      <c r="M3898" s="100">
        <v>1603.6170731097457</v>
      </c>
    </row>
    <row r="3899" spans="11:13" x14ac:dyDescent="0.4">
      <c r="K3899" s="65">
        <v>3897</v>
      </c>
      <c r="L3899" s="102">
        <v>6.5725203057809267E-14</v>
      </c>
      <c r="M3899" s="100">
        <v>1608.1133706710873</v>
      </c>
    </row>
    <row r="3900" spans="11:13" x14ac:dyDescent="0.4">
      <c r="K3900" s="65">
        <v>3898</v>
      </c>
      <c r="L3900" s="102">
        <v>-2.8999999999999342</v>
      </c>
      <c r="M3900" s="100">
        <v>1607.8126904470607</v>
      </c>
    </row>
    <row r="3901" spans="11:13" x14ac:dyDescent="0.4">
      <c r="K3901" s="65">
        <v>3899</v>
      </c>
      <c r="L3901" s="102">
        <v>-24.899999999999935</v>
      </c>
      <c r="M3901" s="100">
        <v>1604.0758143043784</v>
      </c>
    </row>
    <row r="3902" spans="11:13" x14ac:dyDescent="0.4">
      <c r="K3902" s="65">
        <v>3900</v>
      </c>
      <c r="L3902" s="102">
        <v>6.5725203057809267E-14</v>
      </c>
      <c r="M3902" s="100">
        <v>1608.8033594185522</v>
      </c>
    </row>
    <row r="3903" spans="11:13" x14ac:dyDescent="0.4">
      <c r="K3903" s="65">
        <v>3901</v>
      </c>
      <c r="L3903" s="102">
        <v>72.000000000000071</v>
      </c>
      <c r="M3903" s="100">
        <v>1621.6685392620409</v>
      </c>
    </row>
    <row r="3904" spans="11:13" x14ac:dyDescent="0.4">
      <c r="K3904" s="65">
        <v>3902</v>
      </c>
      <c r="L3904" s="102">
        <v>48.000000000000071</v>
      </c>
      <c r="M3904" s="100">
        <v>1617.1765280264688</v>
      </c>
    </row>
    <row r="3905" spans="11:13" x14ac:dyDescent="0.4">
      <c r="K3905" s="65">
        <v>3903</v>
      </c>
      <c r="L3905" s="102">
        <v>7.2830630415410269E-14</v>
      </c>
      <c r="M3905" s="100">
        <v>1608.39146885831</v>
      </c>
    </row>
    <row r="3906" spans="11:13" x14ac:dyDescent="0.4">
      <c r="K3906" s="65">
        <v>3904</v>
      </c>
      <c r="L3906" s="102">
        <v>-42.899999999999928</v>
      </c>
      <c r="M3906" s="100">
        <v>1600.5291200451602</v>
      </c>
    </row>
    <row r="3907" spans="11:13" x14ac:dyDescent="0.4">
      <c r="K3907" s="65">
        <v>3905</v>
      </c>
      <c r="L3907" s="102">
        <v>-52.099999999999923</v>
      </c>
      <c r="M3907" s="100">
        <v>1598.7799453248892</v>
      </c>
    </row>
    <row r="3908" spans="11:13" x14ac:dyDescent="0.4">
      <c r="K3908" s="65">
        <v>3906</v>
      </c>
      <c r="L3908" s="102">
        <v>7.9936057773011271E-14</v>
      </c>
      <c r="M3908" s="100">
        <v>1608.0752656529398</v>
      </c>
    </row>
    <row r="3909" spans="11:13" x14ac:dyDescent="0.4">
      <c r="K3909" s="65">
        <v>3907</v>
      </c>
      <c r="L3909" s="102">
        <v>-50.599999999999923</v>
      </c>
      <c r="M3909" s="100">
        <v>1598.8648140590221</v>
      </c>
    </row>
    <row r="3910" spans="11:13" x14ac:dyDescent="0.4">
      <c r="K3910" s="65">
        <v>3908</v>
      </c>
      <c r="L3910" s="102">
        <v>-55.999999999999922</v>
      </c>
      <c r="M3910" s="100">
        <v>1597.8456251746679</v>
      </c>
    </row>
    <row r="3911" spans="11:13" x14ac:dyDescent="0.4">
      <c r="K3911" s="65">
        <v>3909</v>
      </c>
      <c r="L3911" s="102">
        <v>7.9936057773011271E-14</v>
      </c>
      <c r="M3911" s="100">
        <v>1607.88455142362</v>
      </c>
    </row>
    <row r="3912" spans="11:13" x14ac:dyDescent="0.4">
      <c r="K3912" s="65">
        <v>3910</v>
      </c>
      <c r="L3912" s="102">
        <v>2.10000000000008</v>
      </c>
      <c r="M3912" s="100">
        <v>1608.1612441150783</v>
      </c>
    </row>
    <row r="3913" spans="11:13" x14ac:dyDescent="0.4">
      <c r="K3913" s="65">
        <v>3911</v>
      </c>
      <c r="L3913" s="102">
        <v>17.500000000000078</v>
      </c>
      <c r="M3913" s="100">
        <v>1610.8302766503878</v>
      </c>
    </row>
    <row r="3914" spans="11:13" x14ac:dyDescent="0.4">
      <c r="K3914" s="65">
        <v>3912</v>
      </c>
      <c r="L3914" s="102">
        <v>7.9936057773011271E-14</v>
      </c>
      <c r="M3914" s="100">
        <v>1607.5612949904855</v>
      </c>
    </row>
    <row r="3915" spans="11:13" x14ac:dyDescent="0.4">
      <c r="K3915" s="65">
        <v>3913</v>
      </c>
      <c r="L3915" s="102">
        <v>68.600000000000065</v>
      </c>
      <c r="M3915" s="100">
        <v>1620.0019272205427</v>
      </c>
    </row>
    <row r="3916" spans="11:13" x14ac:dyDescent="0.4">
      <c r="K3916" s="65">
        <v>3914</v>
      </c>
      <c r="L3916" s="102">
        <v>16.900000000000063</v>
      </c>
      <c r="M3916" s="100">
        <v>1610.7139156572196</v>
      </c>
    </row>
    <row r="3917" spans="11:13" x14ac:dyDescent="0.4">
      <c r="K3917" s="65">
        <v>3915</v>
      </c>
      <c r="L3917" s="102">
        <v>6.5725203057809267E-14</v>
      </c>
      <c r="M3917" s="100">
        <v>1607.7456321632762</v>
      </c>
    </row>
    <row r="3918" spans="11:13" x14ac:dyDescent="0.4">
      <c r="K3918" s="65">
        <v>3916</v>
      </c>
      <c r="L3918" s="102">
        <v>2.3000000000000655</v>
      </c>
      <c r="M3918" s="100">
        <v>1608.2511583702965</v>
      </c>
    </row>
    <row r="3919" spans="11:13" x14ac:dyDescent="0.4">
      <c r="K3919" s="65">
        <v>3917</v>
      </c>
      <c r="L3919" s="102">
        <v>-30.199999999999932</v>
      </c>
      <c r="M3919" s="100">
        <v>1602.4896514200748</v>
      </c>
    </row>
    <row r="3920" spans="11:13" x14ac:dyDescent="0.4">
      <c r="K3920" s="65">
        <v>3918</v>
      </c>
      <c r="L3920" s="102">
        <v>6.5725203057809267E-14</v>
      </c>
      <c r="M3920" s="100">
        <v>1608.0487135115543</v>
      </c>
    </row>
    <row r="3921" spans="11:13" x14ac:dyDescent="0.4">
      <c r="K3921" s="65">
        <v>3919</v>
      </c>
      <c r="L3921" s="102">
        <v>24.500000000000064</v>
      </c>
      <c r="M3921" s="100">
        <v>1612.4584212304849</v>
      </c>
    </row>
    <row r="3922" spans="11:13" x14ac:dyDescent="0.4">
      <c r="K3922" s="65">
        <v>3920</v>
      </c>
      <c r="L3922" s="102">
        <v>-5.5999999999999357</v>
      </c>
      <c r="M3922" s="100">
        <v>1607.013670703102</v>
      </c>
    </row>
    <row r="3923" spans="11:13" x14ac:dyDescent="0.4">
      <c r="K3923" s="65">
        <v>3921</v>
      </c>
      <c r="L3923" s="102">
        <v>6.3948846218409017E-14</v>
      </c>
      <c r="M3923" s="100">
        <v>1608.0275886788834</v>
      </c>
    </row>
    <row r="3924" spans="11:13" x14ac:dyDescent="0.4">
      <c r="K3924" s="65">
        <v>3922</v>
      </c>
      <c r="L3924" s="102">
        <v>-48.299999999999933</v>
      </c>
      <c r="M3924" s="100">
        <v>1599.33342314681</v>
      </c>
    </row>
    <row r="3925" spans="11:13" x14ac:dyDescent="0.4">
      <c r="K3925" s="65">
        <v>3923</v>
      </c>
      <c r="L3925" s="102">
        <v>-9.69999999999993</v>
      </c>
      <c r="M3925" s="100">
        <v>1606.3334226079292</v>
      </c>
    </row>
    <row r="3926" spans="11:13" x14ac:dyDescent="0.4">
      <c r="K3926" s="65">
        <v>3924</v>
      </c>
      <c r="L3926" s="102">
        <v>6.9277916736609768E-14</v>
      </c>
      <c r="M3926" s="100">
        <v>1608.0894220722816</v>
      </c>
    </row>
    <row r="3927" spans="11:13" x14ac:dyDescent="0.4">
      <c r="K3927" s="65">
        <v>3925</v>
      </c>
      <c r="L3927" s="102">
        <v>36.500000000000071</v>
      </c>
      <c r="M3927" s="100">
        <v>1614.886885539848</v>
      </c>
    </row>
    <row r="3928" spans="11:13" x14ac:dyDescent="0.4">
      <c r="K3928" s="65">
        <v>3926</v>
      </c>
      <c r="L3928" s="102">
        <v>7.4000000000000714</v>
      </c>
      <c r="M3928" s="100">
        <v>1609.835564226609</v>
      </c>
    </row>
    <row r="3929" spans="11:13" x14ac:dyDescent="0.4">
      <c r="K3929" s="65">
        <v>3927</v>
      </c>
      <c r="L3929" s="102">
        <v>7.1054273576010019E-14</v>
      </c>
      <c r="M3929" s="100">
        <v>1608.7205508412494</v>
      </c>
    </row>
    <row r="3930" spans="11:13" x14ac:dyDescent="0.4">
      <c r="K3930" s="65">
        <v>3928</v>
      </c>
      <c r="L3930" s="102">
        <v>-26.799999999999933</v>
      </c>
      <c r="M3930" s="100">
        <v>1604.1202275362018</v>
      </c>
    </row>
    <row r="3931" spans="11:13" x14ac:dyDescent="0.4">
      <c r="K3931" s="65">
        <v>3929</v>
      </c>
      <c r="L3931" s="102">
        <v>-24.399999999999935</v>
      </c>
      <c r="M3931" s="100">
        <v>1604.8035061709845</v>
      </c>
    </row>
    <row r="3932" spans="11:13" x14ac:dyDescent="0.4">
      <c r="K3932" s="65">
        <v>3930</v>
      </c>
      <c r="L3932" s="102">
        <v>6.5725203057809267E-14</v>
      </c>
      <c r="M3932" s="100">
        <v>1609.4426851339585</v>
      </c>
    </row>
    <row r="3933" spans="11:13" x14ac:dyDescent="0.4">
      <c r="K3933" s="65">
        <v>3931</v>
      </c>
      <c r="L3933" s="102">
        <v>40.300000000000061</v>
      </c>
      <c r="M3933" s="100">
        <v>1616.9160290231548</v>
      </c>
    </row>
    <row r="3934" spans="11:13" x14ac:dyDescent="0.4">
      <c r="K3934" s="65">
        <v>3932</v>
      </c>
      <c r="L3934" s="102">
        <v>46.000000000000064</v>
      </c>
      <c r="M3934" s="100">
        <v>1618.1165328490158</v>
      </c>
    </row>
    <row r="3935" spans="11:13" x14ac:dyDescent="0.4">
      <c r="K3935" s="65">
        <v>3933</v>
      </c>
      <c r="L3935" s="102">
        <v>6.5725203057809267E-14</v>
      </c>
      <c r="M3935" s="100">
        <v>1610.0038336519217</v>
      </c>
    </row>
    <row r="3936" spans="11:13" x14ac:dyDescent="0.4">
      <c r="K3936" s="65">
        <v>3934</v>
      </c>
      <c r="L3936" s="102">
        <v>-31.099999999999937</v>
      </c>
      <c r="M3936" s="100">
        <v>1604.6218106500103</v>
      </c>
    </row>
    <row r="3937" spans="11:13" x14ac:dyDescent="0.4">
      <c r="K3937" s="65">
        <v>3935</v>
      </c>
      <c r="L3937" s="102">
        <v>-30.099999999999937</v>
      </c>
      <c r="M3937" s="100">
        <v>1605.0500797861102</v>
      </c>
    </row>
    <row r="3938" spans="11:13" x14ac:dyDescent="0.4">
      <c r="K3938" s="65">
        <v>3936</v>
      </c>
      <c r="L3938" s="102">
        <v>6.5725203057809267E-14</v>
      </c>
      <c r="M3938" s="100">
        <v>1610.7137793073937</v>
      </c>
    </row>
    <row r="3939" spans="11:13" x14ac:dyDescent="0.4">
      <c r="K3939" s="65">
        <v>3937</v>
      </c>
      <c r="L3939" s="102">
        <v>50.400000000000063</v>
      </c>
      <c r="M3939" s="100">
        <v>1619.9974966315492</v>
      </c>
    </row>
    <row r="3940" spans="11:13" x14ac:dyDescent="0.4">
      <c r="K3940" s="65">
        <v>3938</v>
      </c>
      <c r="L3940" s="102">
        <v>31.800000000000061</v>
      </c>
      <c r="M3940" s="100">
        <v>1616.8055116517598</v>
      </c>
    </row>
    <row r="3941" spans="11:13" x14ac:dyDescent="0.4">
      <c r="K3941" s="65">
        <v>3939</v>
      </c>
      <c r="L3941" s="102">
        <v>6.2172489379008766E-14</v>
      </c>
      <c r="M3941" s="100">
        <v>1611.2566785818492</v>
      </c>
    </row>
    <row r="3942" spans="11:13" x14ac:dyDescent="0.4">
      <c r="K3942" s="65">
        <v>3940</v>
      </c>
      <c r="L3942" s="102">
        <v>30.800000000000061</v>
      </c>
      <c r="M3942" s="100">
        <v>1616.9311385103581</v>
      </c>
    </row>
    <row r="3943" spans="11:13" x14ac:dyDescent="0.4">
      <c r="K3943" s="65">
        <v>3941</v>
      </c>
      <c r="L3943" s="102">
        <v>33.400000000000063</v>
      </c>
      <c r="M3943" s="100">
        <v>1617.4955516792959</v>
      </c>
    </row>
    <row r="3944" spans="11:13" x14ac:dyDescent="0.4">
      <c r="K3944" s="65">
        <v>3942</v>
      </c>
      <c r="L3944" s="102">
        <v>6.5725203057809267E-14</v>
      </c>
      <c r="M3944" s="100">
        <v>1611.5765783692202</v>
      </c>
    </row>
    <row r="3945" spans="11:13" x14ac:dyDescent="0.4">
      <c r="K3945" s="65">
        <v>3943</v>
      </c>
      <c r="L3945" s="102">
        <v>26.900000000000063</v>
      </c>
      <c r="M3945" s="100">
        <v>1616.1751188990049</v>
      </c>
    </row>
    <row r="3946" spans="11:13" x14ac:dyDescent="0.4">
      <c r="K3946" s="65">
        <v>3944</v>
      </c>
      <c r="L3946" s="102">
        <v>21.900000000000063</v>
      </c>
      <c r="M3946" s="100">
        <v>1615.004068185611</v>
      </c>
    </row>
    <row r="3947" spans="11:13" x14ac:dyDescent="0.4">
      <c r="K3947" s="65">
        <v>3945</v>
      </c>
      <c r="L3947" s="102">
        <v>6.5725203057809267E-14</v>
      </c>
      <c r="M3947" s="100">
        <v>1610.7980437764973</v>
      </c>
    </row>
    <row r="3948" spans="11:13" x14ac:dyDescent="0.4">
      <c r="K3948" s="65">
        <v>3946</v>
      </c>
      <c r="L3948" s="102">
        <v>57.000000000000064</v>
      </c>
      <c r="M3948" s="100">
        <v>1620.8192555138382</v>
      </c>
    </row>
    <row r="3949" spans="11:13" x14ac:dyDescent="0.4">
      <c r="K3949" s="65">
        <v>3947</v>
      </c>
      <c r="L3949" s="102">
        <v>11.400000000000064</v>
      </c>
      <c r="M3949" s="100">
        <v>1612.3123399807553</v>
      </c>
    </row>
    <row r="3950" spans="11:13" x14ac:dyDescent="0.4">
      <c r="K3950" s="65">
        <v>3948</v>
      </c>
      <c r="L3950" s="102">
        <v>6.3948846218409017E-14</v>
      </c>
      <c r="M3950" s="100">
        <v>1610.0124659408707</v>
      </c>
    </row>
    <row r="3951" spans="11:13" x14ac:dyDescent="0.4">
      <c r="K3951" s="65">
        <v>3949</v>
      </c>
      <c r="L3951" s="102">
        <v>8.3000000000000647</v>
      </c>
      <c r="M3951" s="100">
        <v>1611.2723911452256</v>
      </c>
    </row>
    <row r="3952" spans="11:13" x14ac:dyDescent="0.4">
      <c r="K3952" s="65">
        <v>3950</v>
      </c>
      <c r="L3952" s="102">
        <v>-27.899999999999942</v>
      </c>
      <c r="M3952" s="100">
        <v>1604.5147567983543</v>
      </c>
    </row>
    <row r="3953" spans="11:13" x14ac:dyDescent="0.4">
      <c r="K3953" s="65">
        <v>3951</v>
      </c>
      <c r="L3953" s="102">
        <v>5.8619775700208265E-14</v>
      </c>
      <c r="M3953" s="100">
        <v>1609.3356682575641</v>
      </c>
    </row>
    <row r="3954" spans="11:13" x14ac:dyDescent="0.4">
      <c r="K3954" s="65">
        <v>3952</v>
      </c>
      <c r="L3954" s="102">
        <v>2.6000000000000587</v>
      </c>
      <c r="M3954" s="100">
        <v>1609.5736542480188</v>
      </c>
    </row>
    <row r="3955" spans="11:13" x14ac:dyDescent="0.4">
      <c r="K3955" s="65">
        <v>3953</v>
      </c>
      <c r="L3955" s="102">
        <v>23.20000000000006</v>
      </c>
      <c r="M3955" s="100">
        <v>1613.0502123225306</v>
      </c>
    </row>
    <row r="3956" spans="11:13" x14ac:dyDescent="0.4">
      <c r="K3956" s="65">
        <v>3954</v>
      </c>
      <c r="L3956" s="102">
        <v>6.2172489379008766E-14</v>
      </c>
      <c r="M3956" s="100">
        <v>1608.6219110485954</v>
      </c>
    </row>
    <row r="3957" spans="11:13" x14ac:dyDescent="0.4">
      <c r="K3957" s="65">
        <v>3955</v>
      </c>
      <c r="L3957" s="102">
        <v>-43.899999999999935</v>
      </c>
      <c r="M3957" s="100">
        <v>1600.4941795823038</v>
      </c>
    </row>
    <row r="3958" spans="11:13" x14ac:dyDescent="0.4">
      <c r="K3958" s="65">
        <v>3956</v>
      </c>
      <c r="L3958" s="102">
        <v>-35.399999999999935</v>
      </c>
      <c r="M3958" s="100">
        <v>1601.8472145048099</v>
      </c>
    </row>
    <row r="3959" spans="11:13" x14ac:dyDescent="0.4">
      <c r="K3959" s="65">
        <v>3957</v>
      </c>
      <c r="L3959" s="102">
        <v>6.5725203057809267E-14</v>
      </c>
      <c r="M3959" s="100">
        <v>1608.0341312177811</v>
      </c>
    </row>
    <row r="3960" spans="11:13" x14ac:dyDescent="0.4">
      <c r="K3960" s="65">
        <v>3958</v>
      </c>
      <c r="L3960" s="102">
        <v>75.70000000000006</v>
      </c>
      <c r="M3960" s="100">
        <v>1621.4379264304744</v>
      </c>
    </row>
    <row r="3961" spans="11:13" x14ac:dyDescent="0.4">
      <c r="K3961" s="65">
        <v>3959</v>
      </c>
      <c r="L3961" s="102">
        <v>8.9000000000000643</v>
      </c>
      <c r="M3961" s="100">
        <v>1609.1112988718914</v>
      </c>
    </row>
    <row r="3962" spans="11:13" x14ac:dyDescent="0.4">
      <c r="K3962" s="65">
        <v>3960</v>
      </c>
      <c r="L3962" s="102">
        <v>6.3948846218409017E-14</v>
      </c>
      <c r="M3962" s="100">
        <v>1607.28063107866</v>
      </c>
    </row>
    <row r="3963" spans="11:13" x14ac:dyDescent="0.4">
      <c r="K3963" s="65">
        <v>3961</v>
      </c>
      <c r="L3963" s="102">
        <v>29.500000000000064</v>
      </c>
      <c r="M3963" s="100">
        <v>1612.372947292188</v>
      </c>
    </row>
    <row r="3964" spans="11:13" x14ac:dyDescent="0.4">
      <c r="K3964" s="65">
        <v>3962</v>
      </c>
      <c r="L3964" s="102">
        <v>39.000000000000064</v>
      </c>
      <c r="M3964" s="100">
        <v>1613.8347096084349</v>
      </c>
    </row>
    <row r="3965" spans="11:13" x14ac:dyDescent="0.4">
      <c r="K3965" s="65">
        <v>3963</v>
      </c>
      <c r="L3965" s="102">
        <v>6.5725203057809267E-14</v>
      </c>
      <c r="M3965" s="100">
        <v>1606.5577013507843</v>
      </c>
    </row>
    <row r="3966" spans="11:13" x14ac:dyDescent="0.4">
      <c r="K3966" s="65">
        <v>3964</v>
      </c>
      <c r="L3966" s="102">
        <v>-16.399999999999935</v>
      </c>
      <c r="M3966" s="100">
        <v>1603.3923551426797</v>
      </c>
    </row>
    <row r="3967" spans="11:13" x14ac:dyDescent="0.4">
      <c r="K3967" s="65">
        <v>3965</v>
      </c>
      <c r="L3967" s="102">
        <v>3.1000000000000671</v>
      </c>
      <c r="M3967" s="100">
        <v>1606.7080010118236</v>
      </c>
    </row>
    <row r="3968" spans="11:13" x14ac:dyDescent="0.4">
      <c r="K3968" s="65">
        <v>3966</v>
      </c>
      <c r="L3968" s="102">
        <v>6.7057470687359455E-14</v>
      </c>
      <c r="M3968" s="100">
        <v>1605.9357530057528</v>
      </c>
    </row>
    <row r="3969" spans="11:13" x14ac:dyDescent="0.4">
      <c r="K3969" s="65">
        <v>3967</v>
      </c>
      <c r="L3969" s="102">
        <v>-38.499999999999936</v>
      </c>
      <c r="M3969" s="100">
        <v>1598.5141384877184</v>
      </c>
    </row>
    <row r="3970" spans="11:13" x14ac:dyDescent="0.4">
      <c r="K3970" s="65">
        <v>3968</v>
      </c>
      <c r="L3970" s="102">
        <v>-64.599999999999937</v>
      </c>
      <c r="M3970" s="100">
        <v>1593.3690536567919</v>
      </c>
    </row>
    <row r="3971" spans="11:13" x14ac:dyDescent="0.4">
      <c r="K3971" s="65">
        <v>3969</v>
      </c>
      <c r="L3971" s="102">
        <v>5.8619775700208265E-14</v>
      </c>
      <c r="M3971" s="100">
        <v>1604.5808393348511</v>
      </c>
    </row>
    <row r="3972" spans="11:13" x14ac:dyDescent="0.4">
      <c r="K3972" s="65">
        <v>3970</v>
      </c>
      <c r="L3972" s="102">
        <v>-24.599999999999945</v>
      </c>
      <c r="M3972" s="100">
        <v>1599.4293542988421</v>
      </c>
    </row>
    <row r="3973" spans="11:13" x14ac:dyDescent="0.4">
      <c r="K3973" s="65">
        <v>3971</v>
      </c>
      <c r="L3973" s="102">
        <v>3.8000000000000558</v>
      </c>
      <c r="M3973" s="100">
        <v>1603.8487781730491</v>
      </c>
    </row>
    <row r="3974" spans="11:13" x14ac:dyDescent="0.4">
      <c r="K3974" s="65">
        <v>3972</v>
      </c>
      <c r="L3974" s="102">
        <v>5.595524044110789E-14</v>
      </c>
      <c r="M3974" s="100">
        <v>1602.445685504011</v>
      </c>
    </row>
    <row r="3975" spans="11:13" x14ac:dyDescent="0.4">
      <c r="K3975" s="65">
        <v>3973</v>
      </c>
      <c r="L3975" s="102">
        <v>11.700000000000054</v>
      </c>
      <c r="M3975" s="100">
        <v>1604.5730113909869</v>
      </c>
    </row>
    <row r="3976" spans="11:13" x14ac:dyDescent="0.4">
      <c r="K3976" s="65">
        <v>3974</v>
      </c>
      <c r="L3976" s="102">
        <v>43.000000000000057</v>
      </c>
      <c r="M3976" s="100">
        <v>1610.2155733226409</v>
      </c>
    </row>
    <row r="3977" spans="11:13" x14ac:dyDescent="0.4">
      <c r="K3977" s="65">
        <v>3975</v>
      </c>
      <c r="L3977" s="102">
        <v>5.8619775700208265E-14</v>
      </c>
      <c r="M3977" s="100">
        <v>1602.450279882705</v>
      </c>
    </row>
    <row r="3978" spans="11:13" x14ac:dyDescent="0.4">
      <c r="K3978" s="65">
        <v>3976</v>
      </c>
      <c r="L3978" s="102">
        <v>-42.79999999999994</v>
      </c>
      <c r="M3978" s="100">
        <v>1594.3355782034087</v>
      </c>
    </row>
    <row r="3979" spans="11:13" x14ac:dyDescent="0.4">
      <c r="K3979" s="65">
        <v>3977</v>
      </c>
      <c r="L3979" s="102">
        <v>-2.4999999999999414</v>
      </c>
      <c r="M3979" s="100">
        <v>1601.2275647341883</v>
      </c>
    </row>
    <row r="3980" spans="11:13" x14ac:dyDescent="0.4">
      <c r="K3980" s="65">
        <v>3978</v>
      </c>
      <c r="L3980" s="102">
        <v>5.8619775700208265E-14</v>
      </c>
      <c r="M3980" s="100">
        <v>1601.2741993457832</v>
      </c>
    </row>
    <row r="3981" spans="11:13" x14ac:dyDescent="0.4">
      <c r="K3981" s="65">
        <v>3979</v>
      </c>
      <c r="L3981" s="102">
        <v>-30.29999999999994</v>
      </c>
      <c r="M3981" s="100">
        <v>1595.4105541497086</v>
      </c>
    </row>
    <row r="3982" spans="11:13" x14ac:dyDescent="0.4">
      <c r="K3982" s="65">
        <v>3980</v>
      </c>
      <c r="L3982" s="102">
        <v>-22.899999999999942</v>
      </c>
      <c r="M3982" s="100">
        <v>1596.3680908248102</v>
      </c>
    </row>
    <row r="3983" spans="11:13" x14ac:dyDescent="0.4">
      <c r="K3983" s="65">
        <v>3981</v>
      </c>
      <c r="L3983" s="102">
        <v>5.8619775700208265E-14</v>
      </c>
      <c r="M3983" s="100">
        <v>1600.1098822798613</v>
      </c>
    </row>
    <row r="3984" spans="11:13" x14ac:dyDescent="0.4">
      <c r="K3984" s="65">
        <v>3982</v>
      </c>
      <c r="L3984" s="102">
        <v>-20.899999999999942</v>
      </c>
      <c r="M3984" s="100">
        <v>1596.683222986182</v>
      </c>
    </row>
    <row r="3985" spans="11:13" x14ac:dyDescent="0.4">
      <c r="K3985" s="65">
        <v>3983</v>
      </c>
      <c r="L3985" s="102">
        <v>-24.399999999999942</v>
      </c>
      <c r="M3985" s="100">
        <v>1596.409123648265</v>
      </c>
    </row>
    <row r="3986" spans="11:13" x14ac:dyDescent="0.4">
      <c r="K3986" s="65">
        <v>3984</v>
      </c>
      <c r="L3986" s="102">
        <v>5.8619775700208265E-14</v>
      </c>
      <c r="M3986" s="100">
        <v>1601.1586689063754</v>
      </c>
    </row>
    <row r="3987" spans="11:13" x14ac:dyDescent="0.4">
      <c r="K3987" s="65">
        <v>3985</v>
      </c>
      <c r="L3987" s="102">
        <v>1.5000000000000586</v>
      </c>
      <c r="M3987" s="100">
        <v>1601.7577168929372</v>
      </c>
    </row>
    <row r="3988" spans="11:13" x14ac:dyDescent="0.4">
      <c r="K3988" s="65">
        <v>3986</v>
      </c>
      <c r="L3988" s="102">
        <v>-33.099999999999945</v>
      </c>
      <c r="M3988" s="100">
        <v>1595.8551705915795</v>
      </c>
    </row>
    <row r="3989" spans="11:13" x14ac:dyDescent="0.4">
      <c r="K3989" s="65">
        <v>3987</v>
      </c>
      <c r="L3989" s="102">
        <v>5.8619775700208265E-14</v>
      </c>
      <c r="M3989" s="100">
        <v>1602.1740395680301</v>
      </c>
    </row>
    <row r="3990" spans="11:13" x14ac:dyDescent="0.4">
      <c r="K3990" s="65">
        <v>3988</v>
      </c>
      <c r="L3990" s="102">
        <v>-39.499999999999943</v>
      </c>
      <c r="M3990" s="100">
        <v>1595.3869953306219</v>
      </c>
    </row>
    <row r="3991" spans="11:13" x14ac:dyDescent="0.4">
      <c r="K3991" s="65">
        <v>3989</v>
      </c>
      <c r="L3991" s="102">
        <v>-46.699999999999946</v>
      </c>
      <c r="M3991" s="100">
        <v>1594.454673358638</v>
      </c>
    </row>
    <row r="3992" spans="11:13" x14ac:dyDescent="0.4">
      <c r="K3992" s="65">
        <v>3990</v>
      </c>
      <c r="L3992" s="102">
        <v>5.8619775700208265E-14</v>
      </c>
      <c r="M3992" s="100">
        <v>1603.2299453184862</v>
      </c>
    </row>
    <row r="3993" spans="11:13" x14ac:dyDescent="0.4">
      <c r="K3993" s="65">
        <v>3991</v>
      </c>
      <c r="L3993" s="102">
        <v>37.20000000000006</v>
      </c>
      <c r="M3993" s="100">
        <v>1610.1405656465754</v>
      </c>
    </row>
    <row r="3994" spans="11:13" x14ac:dyDescent="0.4">
      <c r="K3994" s="65">
        <v>3992</v>
      </c>
      <c r="L3994" s="102">
        <v>10.500000000000062</v>
      </c>
      <c r="M3994" s="100">
        <v>1605.5077222526959</v>
      </c>
    </row>
    <row r="3995" spans="11:13" x14ac:dyDescent="0.4">
      <c r="K3995" s="65">
        <v>3993</v>
      </c>
      <c r="L3995" s="102">
        <v>6.2172489379008766E-14</v>
      </c>
      <c r="M3995" s="100">
        <v>1603.8186759191797</v>
      </c>
    </row>
    <row r="3996" spans="11:13" x14ac:dyDescent="0.4">
      <c r="K3996" s="65">
        <v>3994</v>
      </c>
      <c r="L3996" s="102">
        <v>56.300000000000054</v>
      </c>
      <c r="M3996" s="100">
        <v>1614.1577638636645</v>
      </c>
    </row>
    <row r="3997" spans="11:13" x14ac:dyDescent="0.4">
      <c r="K3997" s="65">
        <v>3995</v>
      </c>
      <c r="L3997" s="102">
        <v>50.000000000000057</v>
      </c>
      <c r="M3997" s="100">
        <v>1613.1668172804825</v>
      </c>
    </row>
    <row r="3998" spans="11:13" x14ac:dyDescent="0.4">
      <c r="K3998" s="65">
        <v>3996</v>
      </c>
      <c r="L3998" s="102">
        <v>5.8619775700208265E-14</v>
      </c>
      <c r="M3998" s="100">
        <v>1604.3158163767996</v>
      </c>
    </row>
    <row r="3999" spans="11:13" x14ac:dyDescent="0.4">
      <c r="K3999" s="65">
        <v>3997</v>
      </c>
      <c r="L3999" s="102">
        <v>0.10000000000005863</v>
      </c>
      <c r="M3999" s="100">
        <v>1604.5419214785388</v>
      </c>
    </row>
    <row r="4000" spans="11:13" x14ac:dyDescent="0.4">
      <c r="K4000" s="65">
        <v>3998</v>
      </c>
      <c r="L4000" s="102">
        <v>-11.399999999999942</v>
      </c>
      <c r="M4000" s="100">
        <v>1602.6786699496677</v>
      </c>
    </row>
    <row r="4001" spans="11:13" x14ac:dyDescent="0.4">
      <c r="K4001" s="65">
        <v>3999</v>
      </c>
      <c r="L4001" s="102">
        <v>5.8619775700208265E-14</v>
      </c>
      <c r="M4001" s="100">
        <v>1604.9485979299698</v>
      </c>
    </row>
  </sheetData>
  <sortState xmlns:xlrd2="http://schemas.microsoft.com/office/spreadsheetml/2017/richdata2" ref="O15:R3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A1E8B-BE22-487A-895A-000B2CB2446B}">
  <sheetPr codeName="Sheet28"/>
  <dimension ref="A1:R9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956</v>
      </c>
      <c r="C2" s="121"/>
      <c r="E2" s="24" t="s">
        <v>66</v>
      </c>
      <c r="F2" s="10" t="s">
        <v>22</v>
      </c>
      <c r="G2" s="5">
        <v>1774</v>
      </c>
      <c r="H2" s="78">
        <f>IF(B$20=0,0,G2/B$20)</f>
        <v>0.68600154679040992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1158.5443037974683</v>
      </c>
      <c r="Q2" s="67">
        <v>948</v>
      </c>
      <c r="R2" s="54">
        <v>1098300</v>
      </c>
    </row>
    <row r="3" spans="1:18" x14ac:dyDescent="0.4">
      <c r="A3" s="18" t="s">
        <v>8</v>
      </c>
      <c r="B3" s="122">
        <v>7694</v>
      </c>
      <c r="C3" s="123"/>
      <c r="E3" s="25" t="s">
        <v>72</v>
      </c>
      <c r="F3" s="22" t="s">
        <v>27</v>
      </c>
      <c r="G3" s="15">
        <v>1315</v>
      </c>
      <c r="H3" s="79">
        <f>IF(B$20=0,0,G3/B$20)</f>
        <v>0.50850734725444702</v>
      </c>
      <c r="I3" s="49">
        <v>12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1236.1771058315335</v>
      </c>
      <c r="Q3" s="68">
        <v>926</v>
      </c>
      <c r="R3" s="55">
        <v>1144700</v>
      </c>
    </row>
    <row r="4" spans="1:18" x14ac:dyDescent="0.4">
      <c r="A4" s="18" t="s">
        <v>6</v>
      </c>
      <c r="B4" s="124">
        <v>7730.0999999999995</v>
      </c>
      <c r="C4" s="125"/>
      <c r="E4" s="25" t="s">
        <v>64</v>
      </c>
      <c r="F4" s="22" t="s">
        <v>20</v>
      </c>
      <c r="G4" s="15">
        <v>1131</v>
      </c>
      <c r="H4" s="79">
        <f>IF(B$20=0,0,G4/B$20)</f>
        <v>0.43735498839907194</v>
      </c>
      <c r="I4" s="49">
        <v>17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976.5501691093574</v>
      </c>
      <c r="Q4" s="68">
        <v>887</v>
      </c>
      <c r="R4" s="55">
        <v>866200</v>
      </c>
    </row>
    <row r="5" spans="1:18" x14ac:dyDescent="0.4">
      <c r="A5" s="18" t="s">
        <v>7</v>
      </c>
      <c r="B5" s="126">
        <f>IF(B$2=0,0,B$4/B$2)</f>
        <v>8.0858786610878663</v>
      </c>
      <c r="C5" s="127"/>
      <c r="E5" s="25" t="s">
        <v>154</v>
      </c>
      <c r="F5" s="22" t="s">
        <v>155</v>
      </c>
      <c r="G5" s="15">
        <v>745</v>
      </c>
      <c r="H5" s="79">
        <f>IF(B$20=0,0,G5/B$20)</f>
        <v>0.28808971384377419</v>
      </c>
      <c r="I5" s="49">
        <v>16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1431.4180929095355</v>
      </c>
      <c r="Q5" s="68">
        <v>818</v>
      </c>
      <c r="R5" s="55">
        <v>1170900</v>
      </c>
    </row>
    <row r="6" spans="1:18" x14ac:dyDescent="0.4">
      <c r="A6" s="18" t="s">
        <v>204</v>
      </c>
      <c r="B6" s="128">
        <v>1758.0662353696366</v>
      </c>
      <c r="C6" s="129"/>
      <c r="E6" s="25" t="s">
        <v>68</v>
      </c>
      <c r="F6" s="22" t="s">
        <v>12</v>
      </c>
      <c r="G6" s="15">
        <v>727</v>
      </c>
      <c r="H6" s="79">
        <f>IF(B$20=0,0,G6/B$20)</f>
        <v>0.28112915699922658</v>
      </c>
      <c r="I6" s="49">
        <v>16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955.79514824797843</v>
      </c>
      <c r="Q6" s="68">
        <v>742</v>
      </c>
      <c r="R6" s="55">
        <v>709200</v>
      </c>
    </row>
    <row r="7" spans="1:18" x14ac:dyDescent="0.4">
      <c r="A7" s="18" t="s">
        <v>1</v>
      </c>
      <c r="B7" s="130">
        <f>IF(B$2=0,0,(B$8*1+B$9*2+B$10*3)/B$2)</f>
        <v>1.8012552301255229</v>
      </c>
      <c r="C7" s="131"/>
      <c r="E7" s="25" t="s">
        <v>67</v>
      </c>
      <c r="F7" s="22" t="s">
        <v>23</v>
      </c>
      <c r="G7" s="15">
        <v>654</v>
      </c>
      <c r="H7" s="79">
        <f>IF(B$20=0,0,G7/B$20)</f>
        <v>0.25290023201856149</v>
      </c>
      <c r="I7" s="49">
        <v>13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1426.9043760129659</v>
      </c>
      <c r="Q7" s="69">
        <v>617</v>
      </c>
      <c r="R7" s="56">
        <v>880400</v>
      </c>
    </row>
    <row r="8" spans="1:18" x14ac:dyDescent="0.4">
      <c r="A8" s="18" t="s">
        <v>2</v>
      </c>
      <c r="B8" s="15">
        <v>426</v>
      </c>
      <c r="C8" s="13">
        <f t="shared" ref="C8:C15" si="1">IF(B$2=0,0,B8/B$2)</f>
        <v>0.44560669456066948</v>
      </c>
      <c r="E8" s="25" t="s">
        <v>89</v>
      </c>
      <c r="F8" s="22" t="s">
        <v>44</v>
      </c>
      <c r="G8" s="15">
        <v>383</v>
      </c>
      <c r="H8" s="79">
        <f>IF(B$20=0,0,G8/B$20)</f>
        <v>0.14810518174787315</v>
      </c>
      <c r="I8" s="49">
        <v>8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294</v>
      </c>
      <c r="C9" s="13">
        <f t="shared" si="1"/>
        <v>0.30753138075313807</v>
      </c>
      <c r="E9" s="25" t="s">
        <v>69</v>
      </c>
      <c r="F9" s="22" t="s">
        <v>24</v>
      </c>
      <c r="G9" s="15">
        <v>366</v>
      </c>
      <c r="H9" s="79">
        <f>IF(B$20=0,0,G9/B$20)</f>
        <v>0.14153132250580047</v>
      </c>
      <c r="I9" s="49">
        <v>9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236</v>
      </c>
      <c r="C10" s="2">
        <f t="shared" si="1"/>
        <v>0.24686192468619247</v>
      </c>
      <c r="E10" s="25" t="s">
        <v>65</v>
      </c>
      <c r="F10" s="22" t="s">
        <v>21</v>
      </c>
      <c r="G10" s="15">
        <v>273</v>
      </c>
      <c r="H10" s="79">
        <f>IF(B$20=0,0,G10/B$20)</f>
        <v>0.10556844547563805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10.463138686131391</v>
      </c>
      <c r="Q10" s="67">
        <v>274</v>
      </c>
      <c r="R10" s="58">
        <v>2866.900000000001</v>
      </c>
    </row>
    <row r="11" spans="1:18" x14ac:dyDescent="0.4">
      <c r="A11" s="19" t="s">
        <v>198</v>
      </c>
      <c r="B11" s="89">
        <f>IF(B8=0,0,C11/B8)</f>
        <v>37.37840375586854</v>
      </c>
      <c r="C11" s="90">
        <v>15923.199999999997</v>
      </c>
      <c r="E11" s="25" t="s">
        <v>70</v>
      </c>
      <c r="F11" s="22" t="s">
        <v>25</v>
      </c>
      <c r="G11" s="15">
        <v>203</v>
      </c>
      <c r="H11" s="79">
        <f>IF(B$20=0,0,G11/B$20)</f>
        <v>7.849961330239752E-2</v>
      </c>
      <c r="I11" s="49">
        <v>11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5.3778877887788781</v>
      </c>
      <c r="Q11" s="68">
        <v>303</v>
      </c>
      <c r="R11" s="59">
        <v>1629.5</v>
      </c>
    </row>
    <row r="12" spans="1:18" x14ac:dyDescent="0.4">
      <c r="A12" s="19" t="s">
        <v>199</v>
      </c>
      <c r="B12" s="89">
        <f>IF(B9=0,0,C12/B9)</f>
        <v>-0.26904761904761937</v>
      </c>
      <c r="C12" s="90">
        <v>-79.100000000000094</v>
      </c>
      <c r="E12" s="25" t="s">
        <v>86</v>
      </c>
      <c r="F12" s="22" t="s">
        <v>41</v>
      </c>
      <c r="G12" s="15">
        <v>165</v>
      </c>
      <c r="H12" s="79">
        <f>IF(B$20=0,0,G12/B$20)</f>
        <v>6.3805104408352672E-2</v>
      </c>
      <c r="I12" s="49">
        <v>6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8.5268617021276611</v>
      </c>
      <c r="Q12" s="69">
        <v>376</v>
      </c>
      <c r="R12" s="60">
        <v>3206.1000000000004</v>
      </c>
    </row>
    <row r="13" spans="1:18" x14ac:dyDescent="0.4">
      <c r="A13" s="19" t="s">
        <v>200</v>
      </c>
      <c r="B13" s="89">
        <f>IF(B10=0,0,C13/B10)</f>
        <v>-34.381355932203398</v>
      </c>
      <c r="C13" s="90">
        <v>-8114.0000000000018</v>
      </c>
      <c r="E13" s="25" t="s">
        <v>71</v>
      </c>
      <c r="F13" s="22" t="s">
        <v>26</v>
      </c>
      <c r="G13" s="15">
        <v>151</v>
      </c>
      <c r="H13" s="79">
        <f>IF(B$20=0,0,G13/B$20)</f>
        <v>5.8391337973704563E-2</v>
      </c>
      <c r="I13" s="49">
        <v>10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0.90933340153917419</v>
      </c>
      <c r="C14" s="127"/>
      <c r="E14" s="25" t="s">
        <v>83</v>
      </c>
      <c r="F14" s="22" t="s">
        <v>38</v>
      </c>
      <c r="G14" s="15">
        <v>112</v>
      </c>
      <c r="H14" s="79">
        <f>IF(B$20=0,0,G14/B$20)</f>
        <v>4.3310131477184842E-2</v>
      </c>
      <c r="I14" s="49">
        <v>12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72</v>
      </c>
      <c r="C15" s="14">
        <f t="shared" si="1"/>
        <v>7.5313807531380755E-2</v>
      </c>
      <c r="E15" s="25" t="s">
        <v>78</v>
      </c>
      <c r="F15" s="22" t="s">
        <v>33</v>
      </c>
      <c r="G15" s="15">
        <v>71</v>
      </c>
      <c r="H15" s="79">
        <f>IF(B$20=0,0,G15/B$20)</f>
        <v>2.7455529775715391E-2</v>
      </c>
      <c r="I15" s="49">
        <v>11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2003</v>
      </c>
      <c r="C16" s="4">
        <f>IF(B$3=0,0,B16/B$3)</f>
        <v>0.260332726800104</v>
      </c>
      <c r="E16" s="25" t="s">
        <v>150</v>
      </c>
      <c r="F16" s="22" t="s">
        <v>151</v>
      </c>
      <c r="G16" s="15">
        <v>65</v>
      </c>
      <c r="H16" s="79">
        <f>IF(B$20=0,0,G16/B$20)</f>
        <v>2.5135344160866203E-2</v>
      </c>
      <c r="I16" s="49">
        <v>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1538</v>
      </c>
      <c r="C17" s="13">
        <f>IF(B$3=0,0,B17/B$3)</f>
        <v>0.19989602287496749</v>
      </c>
      <c r="E17" s="25" t="s">
        <v>81</v>
      </c>
      <c r="F17" s="22" t="s">
        <v>36</v>
      </c>
      <c r="G17" s="15">
        <v>49</v>
      </c>
      <c r="H17" s="79">
        <f>IF(B$20=0,0,G17/B$20)</f>
        <v>1.894818252126837E-2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1198</v>
      </c>
      <c r="C18" s="1">
        <f>IF(B$16=0,0,B18/B$16)</f>
        <v>0.59810284573140293</v>
      </c>
      <c r="E18" s="25" t="s">
        <v>91</v>
      </c>
      <c r="F18" s="22" t="s">
        <v>46</v>
      </c>
      <c r="G18" s="15">
        <v>41</v>
      </c>
      <c r="H18" s="79">
        <f>IF(B$20=0,0,G18/B$20)</f>
        <v>1.5854601701469451E-2</v>
      </c>
      <c r="I18" s="49">
        <v>9</v>
      </c>
      <c r="K18" s="65">
        <v>16</v>
      </c>
      <c r="L18" s="102">
        <v>-8.099999999999989</v>
      </c>
      <c r="M18" s="100">
        <v>1498.0073052911951</v>
      </c>
      <c r="O18" s="65" t="s">
        <v>209</v>
      </c>
      <c r="P18" s="74">
        <f>IF(Q18=0,0,R18/Q18)</f>
        <v>56.1</v>
      </c>
      <c r="Q18" s="68">
        <v>2</v>
      </c>
      <c r="R18" s="59">
        <v>112.2</v>
      </c>
    </row>
    <row r="19" spans="1:18" x14ac:dyDescent="0.4">
      <c r="A19" s="9" t="s">
        <v>124</v>
      </c>
      <c r="B19" s="5">
        <v>741</v>
      </c>
      <c r="C19" s="1">
        <f>IF(B$17=0,0,B19/B$17)</f>
        <v>0.48179453836150843</v>
      </c>
      <c r="E19" s="25" t="s">
        <v>79</v>
      </c>
      <c r="F19" s="22" t="s">
        <v>34</v>
      </c>
      <c r="G19" s="15">
        <v>30</v>
      </c>
      <c r="H19" s="79">
        <f>IF(B$20=0,0,G19/B$20)</f>
        <v>1.1600928074245939E-2</v>
      </c>
      <c r="I19" s="49">
        <v>14</v>
      </c>
      <c r="K19" s="65">
        <v>17</v>
      </c>
      <c r="L19" s="102">
        <v>-29.499999999999986</v>
      </c>
      <c r="M19" s="100">
        <v>1494.173261459448</v>
      </c>
      <c r="O19" s="65" t="s">
        <v>202</v>
      </c>
      <c r="P19" s="74">
        <f>IF(Q19=0,0,R19/Q19)</f>
        <v>43.12</v>
      </c>
      <c r="Q19" s="68">
        <v>5</v>
      </c>
      <c r="R19" s="59">
        <v>215.6</v>
      </c>
    </row>
    <row r="20" spans="1:18" x14ac:dyDescent="0.4">
      <c r="A20" s="9" t="s">
        <v>10</v>
      </c>
      <c r="B20" s="5">
        <v>2586</v>
      </c>
      <c r="C20" s="1">
        <f>IF(B$3=0,0,B20/B$3)</f>
        <v>0.33610605666753313</v>
      </c>
      <c r="E20" s="25" t="s">
        <v>92</v>
      </c>
      <c r="F20" s="22" t="s">
        <v>47</v>
      </c>
      <c r="G20" s="15">
        <v>19</v>
      </c>
      <c r="H20" s="79">
        <f>IF(B$20=0,0,G20/B$20)</f>
        <v>7.3472544470224287E-3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184</v>
      </c>
      <c r="P20" s="74">
        <f>IF(Q20=0,0,R20/Q20)</f>
        <v>40.286666666666662</v>
      </c>
      <c r="Q20" s="68">
        <v>15</v>
      </c>
      <c r="R20" s="59">
        <v>604.29999999999995</v>
      </c>
    </row>
    <row r="21" spans="1:18" x14ac:dyDescent="0.4">
      <c r="A21" s="18" t="s">
        <v>13</v>
      </c>
      <c r="B21" s="15">
        <v>1104</v>
      </c>
      <c r="C21" s="13">
        <f>IF(B$3=0,0,B21/B$3)</f>
        <v>0.14348843254484014</v>
      </c>
      <c r="E21" s="25" t="s">
        <v>85</v>
      </c>
      <c r="F21" s="22" t="s">
        <v>40</v>
      </c>
      <c r="G21" s="15">
        <v>16</v>
      </c>
      <c r="H21" s="79">
        <f>IF(B$20=0,0,G21/B$20)</f>
        <v>6.1871616395978348E-3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192</v>
      </c>
      <c r="P21" s="74">
        <f>IF(Q21=0,0,R21/Q21)</f>
        <v>30.37878787878789</v>
      </c>
      <c r="Q21" s="68">
        <v>33</v>
      </c>
      <c r="R21" s="59">
        <v>1002.5000000000003</v>
      </c>
    </row>
    <row r="22" spans="1:18" x14ac:dyDescent="0.4">
      <c r="A22" s="18" t="s">
        <v>12</v>
      </c>
      <c r="B22" s="15">
        <v>1093</v>
      </c>
      <c r="C22" s="13">
        <f>IF(B$20=0,0,B22/B$20)</f>
        <v>0.42266047950502705</v>
      </c>
      <c r="E22" s="25" t="s">
        <v>75</v>
      </c>
      <c r="F22" s="22" t="s">
        <v>30</v>
      </c>
      <c r="G22" s="15">
        <v>14</v>
      </c>
      <c r="H22" s="79">
        <f>IF(B$20=0,0,G22/B$20)</f>
        <v>5.4137664346481052E-3</v>
      </c>
      <c r="I22" s="49">
        <v>7</v>
      </c>
      <c r="K22" s="65">
        <v>20</v>
      </c>
      <c r="L22" s="102">
        <v>68.800000000000011</v>
      </c>
      <c r="M22" s="100">
        <v>1511.811795491991</v>
      </c>
      <c r="O22" s="65" t="s">
        <v>195</v>
      </c>
      <c r="P22" s="74">
        <f>IF(Q22=0,0,R22/Q22)</f>
        <v>29.599999999999998</v>
      </c>
      <c r="Q22" s="68">
        <v>1</v>
      </c>
      <c r="R22" s="59">
        <v>29.599999999999998</v>
      </c>
    </row>
    <row r="23" spans="1:18" x14ac:dyDescent="0.4">
      <c r="A23" s="18" t="s">
        <v>11</v>
      </c>
      <c r="B23" s="15">
        <v>1493</v>
      </c>
      <c r="C23" s="13">
        <f>IF(B$20=0,0,B23/B$20)</f>
        <v>0.57733952049497295</v>
      </c>
      <c r="E23" s="25" t="s">
        <v>77</v>
      </c>
      <c r="F23" s="22" t="s">
        <v>32</v>
      </c>
      <c r="G23" s="15">
        <v>13</v>
      </c>
      <c r="H23" s="79">
        <f>IF(B$20=0,0,G23/B$20)</f>
        <v>5.0270688321732409E-3</v>
      </c>
      <c r="I23" s="49">
        <v>8</v>
      </c>
      <c r="K23" s="65">
        <v>21</v>
      </c>
      <c r="L23" s="102">
        <v>125.30000000000001</v>
      </c>
      <c r="M23" s="100">
        <v>1521.874924719039</v>
      </c>
      <c r="O23" s="65" t="s">
        <v>181</v>
      </c>
      <c r="P23" s="74">
        <f>IF(Q23=0,0,R23/Q23)</f>
        <v>24.82586206896552</v>
      </c>
      <c r="Q23" s="68">
        <v>58</v>
      </c>
      <c r="R23" s="59">
        <v>1439.9</v>
      </c>
    </row>
    <row r="24" spans="1:18" x14ac:dyDescent="0.4">
      <c r="A24" s="18" t="s">
        <v>177</v>
      </c>
      <c r="B24" s="15">
        <v>1198</v>
      </c>
      <c r="C24" s="13">
        <f>IF(B$20=0,0,B24/B$20)</f>
        <v>0.46326372776488783</v>
      </c>
      <c r="E24" s="25" t="s">
        <v>73</v>
      </c>
      <c r="F24" s="22" t="s">
        <v>28</v>
      </c>
      <c r="G24" s="15">
        <v>11</v>
      </c>
      <c r="H24" s="79">
        <f>IF(B$20=0,0,G24/B$20)</f>
        <v>4.2536736272235113E-3</v>
      </c>
      <c r="I24" s="49">
        <v>11</v>
      </c>
      <c r="K24" s="65">
        <v>22</v>
      </c>
      <c r="L24" s="102">
        <v>99.800000000000011</v>
      </c>
      <c r="M24" s="100">
        <v>1517.2016751707247</v>
      </c>
      <c r="O24" s="65" t="s">
        <v>182</v>
      </c>
      <c r="P24" s="74">
        <f>IF(Q24=0,0,R24/Q24)</f>
        <v>14.907234042553194</v>
      </c>
      <c r="Q24" s="68">
        <v>235</v>
      </c>
      <c r="R24" s="59">
        <v>3503.2000000000007</v>
      </c>
    </row>
    <row r="25" spans="1:18" x14ac:dyDescent="0.4">
      <c r="A25" s="18" t="s">
        <v>175</v>
      </c>
      <c r="B25" s="15">
        <v>741</v>
      </c>
      <c r="C25" s="13">
        <f>IF(B$20=0,0,B25/B$20)</f>
        <v>0.28654292343387472</v>
      </c>
      <c r="E25" s="25" t="s">
        <v>74</v>
      </c>
      <c r="F25" s="22" t="s">
        <v>29</v>
      </c>
      <c r="G25" s="15">
        <v>6</v>
      </c>
      <c r="H25" s="79">
        <f>IF(B$20=0,0,G25/B$20)</f>
        <v>2.3201856148491878E-3</v>
      </c>
      <c r="I25" s="49">
        <v>8</v>
      </c>
      <c r="K25" s="65">
        <v>23</v>
      </c>
      <c r="L25" s="102">
        <v>124.50000000000001</v>
      </c>
      <c r="M25" s="100">
        <v>1521.5924651197004</v>
      </c>
      <c r="O25" s="65" t="s">
        <v>185</v>
      </c>
      <c r="P25" s="74">
        <f>IF(Q25=0,0,R25/Q25)</f>
        <v>14.656944444444445</v>
      </c>
      <c r="Q25" s="68">
        <v>360</v>
      </c>
      <c r="R25" s="59">
        <v>5276.5</v>
      </c>
    </row>
    <row r="26" spans="1:18" x14ac:dyDescent="0.4">
      <c r="A26" s="18" t="s">
        <v>176</v>
      </c>
      <c r="B26" s="15">
        <v>647</v>
      </c>
      <c r="C26" s="13">
        <f>IF(B$20=0,0,B26/B$20)</f>
        <v>0.25019334880123745</v>
      </c>
      <c r="E26" s="25" t="s">
        <v>84</v>
      </c>
      <c r="F26" s="22" t="s">
        <v>39</v>
      </c>
      <c r="G26" s="15">
        <v>6</v>
      </c>
      <c r="H26" s="79">
        <f>IF(B$20=0,0,G26/B$20)</f>
        <v>2.3201856148491878E-3</v>
      </c>
      <c r="I26" s="49">
        <v>4</v>
      </c>
      <c r="K26" s="65">
        <v>24</v>
      </c>
      <c r="L26" s="102">
        <v>118.00000000000001</v>
      </c>
      <c r="M26" s="100">
        <v>1520.3409103289821</v>
      </c>
      <c r="O26" s="65" t="s">
        <v>183</v>
      </c>
      <c r="P26" s="74">
        <f>IF(Q26=0,0,R26/Q26)</f>
        <v>14.540909090909093</v>
      </c>
      <c r="Q26" s="68">
        <v>242</v>
      </c>
      <c r="R26" s="59">
        <v>3518.9000000000005</v>
      </c>
    </row>
    <row r="27" spans="1:18" x14ac:dyDescent="0.4">
      <c r="A27" s="18" t="s">
        <v>5</v>
      </c>
      <c r="B27" s="7">
        <f>IF(B$20=0,0,C27/B$20)</f>
        <v>9087.5096674400611</v>
      </c>
      <c r="C27" s="3">
        <v>23500300</v>
      </c>
      <c r="E27" s="25" t="s">
        <v>87</v>
      </c>
      <c r="F27" s="22" t="s">
        <v>42</v>
      </c>
      <c r="G27" s="15">
        <v>6</v>
      </c>
      <c r="H27" s="79">
        <f>IF(B$20=0,0,G27/B$20)</f>
        <v>2.3201856148491878E-3</v>
      </c>
      <c r="I27" s="49">
        <v>3</v>
      </c>
      <c r="K27" s="65">
        <v>25</v>
      </c>
      <c r="L27" s="102">
        <v>84.300000000000011</v>
      </c>
      <c r="M27" s="100">
        <v>1514.2008648670082</v>
      </c>
      <c r="O27" s="65" t="s">
        <v>188</v>
      </c>
      <c r="P27" s="74">
        <f>IF(Q27=0,0,R27/Q27)</f>
        <v>10.070112359550565</v>
      </c>
      <c r="Q27" s="68">
        <v>445</v>
      </c>
      <c r="R27" s="59">
        <v>4481.2000000000016</v>
      </c>
    </row>
    <row r="28" spans="1:18" x14ac:dyDescent="0.4">
      <c r="A28" s="19" t="s">
        <v>159</v>
      </c>
      <c r="B28" s="86">
        <f>IF($B$20-B$19=0,0,C28/($B$20-B$19))</f>
        <v>9472.8997289972904</v>
      </c>
      <c r="C28" s="87">
        <v>17477500</v>
      </c>
      <c r="E28" s="25" t="s">
        <v>90</v>
      </c>
      <c r="F28" s="22" t="s">
        <v>45</v>
      </c>
      <c r="G28" s="15">
        <v>6</v>
      </c>
      <c r="H28" s="79">
        <f>IF(B$20=0,0,G28/B$20)</f>
        <v>2.3201856148491878E-3</v>
      </c>
      <c r="I28" s="49">
        <v>2</v>
      </c>
      <c r="K28" s="65">
        <v>26</v>
      </c>
      <c r="L28" s="102">
        <v>108.20000000000002</v>
      </c>
      <c r="M28" s="100">
        <v>1518.4656596778061</v>
      </c>
      <c r="O28" s="65" t="s">
        <v>189</v>
      </c>
      <c r="P28" s="74">
        <f>IF(Q28=0,0,R28/Q28)</f>
        <v>8.7276315789473671</v>
      </c>
      <c r="Q28" s="68">
        <v>76</v>
      </c>
      <c r="R28" s="59">
        <v>663.3</v>
      </c>
    </row>
    <row r="29" spans="1:18" x14ac:dyDescent="0.4">
      <c r="A29" s="19" t="s">
        <v>160</v>
      </c>
      <c r="B29" s="86">
        <f>IF(B$19=0,0,C29/B$19)</f>
        <v>8127.9352226720648</v>
      </c>
      <c r="C29" s="87">
        <v>6022800</v>
      </c>
      <c r="E29" s="25" t="s">
        <v>88</v>
      </c>
      <c r="F29" s="22" t="s">
        <v>43</v>
      </c>
      <c r="G29" s="15">
        <v>5</v>
      </c>
      <c r="H29" s="79">
        <f>IF(B$20=0,0,G29/B$20)</f>
        <v>1.9334880123743233E-3</v>
      </c>
      <c r="I29" s="49">
        <v>5</v>
      </c>
      <c r="K29" s="65">
        <v>27</v>
      </c>
      <c r="L29" s="102">
        <v>71.200000000000017</v>
      </c>
      <c r="M29" s="100">
        <v>1511.7428657197393</v>
      </c>
      <c r="O29" s="65" t="s">
        <v>187</v>
      </c>
      <c r="P29" s="74">
        <f>IF(Q29=0,0,R29/Q29)</f>
        <v>5.283333333333335</v>
      </c>
      <c r="Q29" s="68">
        <v>30</v>
      </c>
      <c r="R29" s="59">
        <v>158.50000000000006</v>
      </c>
    </row>
    <row r="30" spans="1:18" x14ac:dyDescent="0.4">
      <c r="A30" s="19" t="s">
        <v>158</v>
      </c>
      <c r="B30" s="86">
        <f>IF(B$21=0,0,C30/B$21)</f>
        <v>-8186.231884057971</v>
      </c>
      <c r="C30" s="87">
        <v>-9037600</v>
      </c>
      <c r="E30" s="25" t="s">
        <v>93</v>
      </c>
      <c r="F30" s="22" t="s">
        <v>48</v>
      </c>
      <c r="G30" s="15">
        <v>5</v>
      </c>
      <c r="H30" s="79">
        <f>IF(B$20=0,0,G30/B$20)</f>
        <v>1.9334880123743233E-3</v>
      </c>
      <c r="I30" s="49">
        <v>8</v>
      </c>
      <c r="K30" s="65">
        <v>28</v>
      </c>
      <c r="L30" s="102">
        <v>129.20000000000002</v>
      </c>
      <c r="M30" s="100">
        <v>1522.1604085254207</v>
      </c>
      <c r="O30" s="65" t="s">
        <v>186</v>
      </c>
      <c r="P30" s="74">
        <f>IF(Q30=0,0,R30/Q30)</f>
        <v>4.8821621621621611</v>
      </c>
      <c r="Q30" s="68">
        <v>370</v>
      </c>
      <c r="R30" s="59">
        <v>1806.3999999999996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1.9334880123743233E-3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203</v>
      </c>
      <c r="P31" s="74">
        <f>IF(Q31=0,0,R31/Q31)</f>
        <v>-2.4062500000000004</v>
      </c>
      <c r="Q31" s="68">
        <v>32</v>
      </c>
      <c r="R31" s="59">
        <v>-77.000000000000014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3</v>
      </c>
      <c r="H32" s="79">
        <f>IF(B$20=0,0,G32/B$20)</f>
        <v>1.1600928074245939E-3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194</v>
      </c>
      <c r="P32" s="74">
        <f>IF(Q32=0,0,R32/Q32)</f>
        <v>-13.45</v>
      </c>
      <c r="Q32" s="68">
        <v>2</v>
      </c>
      <c r="R32" s="59">
        <v>-26.9</v>
      </c>
    </row>
    <row r="33" spans="1:13" x14ac:dyDescent="0.4">
      <c r="A33" s="45" t="s">
        <v>134</v>
      </c>
      <c r="B33" s="132">
        <v>10</v>
      </c>
      <c r="C33" s="133"/>
      <c r="E33" s="25" t="s">
        <v>80</v>
      </c>
      <c r="F33" s="22" t="s">
        <v>35</v>
      </c>
      <c r="G33" s="15">
        <v>1</v>
      </c>
      <c r="H33" s="79">
        <f>IF(B$20=0,0,G33/B$20)</f>
        <v>3.8669760247486468E-4</v>
      </c>
      <c r="I33" s="49">
        <v>2</v>
      </c>
      <c r="K33" s="65">
        <v>31</v>
      </c>
      <c r="L33" s="102">
        <v>160.10000000000002</v>
      </c>
      <c r="M33" s="100">
        <v>1527.4953212214357</v>
      </c>
    </row>
    <row r="34" spans="1:13" x14ac:dyDescent="0.4">
      <c r="A34" s="21" t="s">
        <v>174</v>
      </c>
      <c r="B34" s="128">
        <v>149100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220.8</v>
      </c>
      <c r="M34" s="100">
        <v>1538.3343492941071</v>
      </c>
    </row>
    <row r="35" spans="1:13" x14ac:dyDescent="0.4">
      <c r="A35" s="20" t="s">
        <v>135</v>
      </c>
      <c r="B35" s="11">
        <v>6</v>
      </c>
      <c r="C35" s="14">
        <f>IF(B$3=0,0,B35/B$3)</f>
        <v>7.7982843774369642E-4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270.8</v>
      </c>
      <c r="M35" s="100">
        <v>1547.1823431983426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3" x14ac:dyDescent="0.4">
      <c r="A37" s="45" t="s">
        <v>165</v>
      </c>
      <c r="B37" s="114">
        <v>162</v>
      </c>
      <c r="C37" s="88">
        <f t="shared" ref="C37:C49" si="2">IF(B$20=0,0,B37/B$20)</f>
        <v>6.2645011600928072E-2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253.4</v>
      </c>
      <c r="M37" s="100">
        <v>1543.6565056443176</v>
      </c>
    </row>
    <row r="38" spans="1:13" x14ac:dyDescent="0.4">
      <c r="A38" s="18" t="s">
        <v>161</v>
      </c>
      <c r="B38" s="15">
        <v>367</v>
      </c>
      <c r="C38" s="13">
        <f t="shared" si="2"/>
        <v>0.14191802010827534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236.3</v>
      </c>
      <c r="M38" s="100">
        <v>1540.3945666104516</v>
      </c>
    </row>
    <row r="39" spans="1:13" x14ac:dyDescent="0.4">
      <c r="A39" s="18" t="s">
        <v>162</v>
      </c>
      <c r="B39" s="115">
        <v>464</v>
      </c>
      <c r="C39" s="13">
        <f t="shared" si="2"/>
        <v>0.17942768754833721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257.40000000000003</v>
      </c>
      <c r="M39" s="100">
        <v>1544.0281992107889</v>
      </c>
    </row>
    <row r="40" spans="1:13" x14ac:dyDescent="0.4">
      <c r="A40" s="18" t="s">
        <v>163</v>
      </c>
      <c r="B40" s="115">
        <v>468</v>
      </c>
      <c r="C40" s="13">
        <f t="shared" si="2"/>
        <v>0.18097447795823665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206.80000000000004</v>
      </c>
      <c r="M40" s="100">
        <v>1534.7340300155242</v>
      </c>
    </row>
    <row r="41" spans="1:13" x14ac:dyDescent="0.4">
      <c r="A41" s="18" t="s">
        <v>164</v>
      </c>
      <c r="B41" s="115">
        <v>365</v>
      </c>
      <c r="C41" s="13">
        <f t="shared" si="2"/>
        <v>0.14114462490332561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3" x14ac:dyDescent="0.4">
      <c r="A42" s="18" t="s">
        <v>166</v>
      </c>
      <c r="B42" s="115">
        <v>260</v>
      </c>
      <c r="C42" s="13">
        <f t="shared" si="2"/>
        <v>0.10054137664346481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3" x14ac:dyDescent="0.4">
      <c r="A43" s="18" t="s">
        <v>167</v>
      </c>
      <c r="B43" s="115">
        <v>148</v>
      </c>
      <c r="C43" s="13">
        <f t="shared" si="2"/>
        <v>5.7231245166279969E-2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3" x14ac:dyDescent="0.4">
      <c r="A44" s="18" t="s">
        <v>168</v>
      </c>
      <c r="B44" s="115">
        <v>72</v>
      </c>
      <c r="C44" s="13">
        <f t="shared" si="2"/>
        <v>2.7842227378190254E-2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3" x14ac:dyDescent="0.4">
      <c r="A45" s="18" t="s">
        <v>169</v>
      </c>
      <c r="B45" s="115">
        <v>47</v>
      </c>
      <c r="C45" s="13">
        <f t="shared" si="2"/>
        <v>1.8174787316318639E-2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3" x14ac:dyDescent="0.4">
      <c r="A46" s="18" t="s">
        <v>170</v>
      </c>
      <c r="B46" s="115">
        <v>22</v>
      </c>
      <c r="C46" s="13">
        <f t="shared" si="2"/>
        <v>8.5073472544470227E-3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3" x14ac:dyDescent="0.4">
      <c r="A47" s="18" t="s">
        <v>171</v>
      </c>
      <c r="B47" s="115">
        <v>12</v>
      </c>
      <c r="C47" s="13">
        <f t="shared" si="2"/>
        <v>4.6403712296983757E-3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3" x14ac:dyDescent="0.4">
      <c r="A48" s="18" t="s">
        <v>172</v>
      </c>
      <c r="B48" s="115">
        <v>5</v>
      </c>
      <c r="C48" s="13">
        <f t="shared" si="2"/>
        <v>1.9334880123743233E-3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38</v>
      </c>
      <c r="C49" s="14">
        <f t="shared" si="2"/>
        <v>1.4694508894044857E-2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7238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2430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  <row r="907" spans="11:13" x14ac:dyDescent="0.4">
      <c r="K907" s="65">
        <v>905</v>
      </c>
      <c r="L907" s="102">
        <v>7630.5999999999995</v>
      </c>
      <c r="M907" s="100">
        <v>1781.9189106655856</v>
      </c>
    </row>
    <row r="908" spans="11:13" x14ac:dyDescent="0.4">
      <c r="K908" s="65">
        <v>906</v>
      </c>
      <c r="L908" s="102">
        <v>7609.0999999999995</v>
      </c>
      <c r="M908" s="100">
        <v>1777.3413972015921</v>
      </c>
    </row>
    <row r="909" spans="11:13" x14ac:dyDescent="0.4">
      <c r="K909" s="65">
        <v>907</v>
      </c>
      <c r="L909" s="102">
        <v>7643.4</v>
      </c>
      <c r="M909" s="100">
        <v>1782.8353488183825</v>
      </c>
    </row>
    <row r="910" spans="11:13" x14ac:dyDescent="0.4">
      <c r="K910" s="65">
        <v>908</v>
      </c>
      <c r="L910" s="102">
        <v>7595.4</v>
      </c>
      <c r="M910" s="100">
        <v>1773.3683367254721</v>
      </c>
    </row>
    <row r="911" spans="11:13" x14ac:dyDescent="0.4">
      <c r="K911" s="65">
        <v>909</v>
      </c>
      <c r="L911" s="102">
        <v>7604.2999999999993</v>
      </c>
      <c r="M911" s="100">
        <v>1774.2001267051191</v>
      </c>
    </row>
    <row r="912" spans="11:13" x14ac:dyDescent="0.4">
      <c r="K912" s="65">
        <v>910</v>
      </c>
      <c r="L912" s="102">
        <v>7570.4</v>
      </c>
      <c r="M912" s="100">
        <v>1767.3229259448885</v>
      </c>
    </row>
    <row r="913" spans="11:13" x14ac:dyDescent="0.4">
      <c r="K913" s="65">
        <v>911</v>
      </c>
      <c r="L913" s="102">
        <v>7594.2999999999993</v>
      </c>
      <c r="M913" s="100">
        <v>1770.8969883892191</v>
      </c>
    </row>
    <row r="914" spans="11:13" x14ac:dyDescent="0.4">
      <c r="K914" s="65">
        <v>912</v>
      </c>
      <c r="L914" s="102">
        <v>7556.9</v>
      </c>
      <c r="M914" s="100">
        <v>1763.4156064588838</v>
      </c>
    </row>
    <row r="915" spans="11:13" x14ac:dyDescent="0.4">
      <c r="K915" s="65">
        <v>913</v>
      </c>
      <c r="L915" s="102">
        <v>7545.9</v>
      </c>
      <c r="M915" s="100">
        <v>1760.7251128201306</v>
      </c>
    </row>
    <row r="916" spans="11:13" x14ac:dyDescent="0.4">
      <c r="K916" s="65">
        <v>914</v>
      </c>
      <c r="L916" s="102">
        <v>7521.7</v>
      </c>
      <c r="M916" s="100">
        <v>1755.5727621432097</v>
      </c>
    </row>
    <row r="917" spans="11:13" x14ac:dyDescent="0.4">
      <c r="K917" s="65">
        <v>915</v>
      </c>
      <c r="L917" s="102">
        <v>7571.0999999999995</v>
      </c>
      <c r="M917" s="100">
        <v>1763.6993255703505</v>
      </c>
    </row>
    <row r="918" spans="11:13" x14ac:dyDescent="0.4">
      <c r="K918" s="65">
        <v>916</v>
      </c>
      <c r="L918" s="102">
        <v>7582.2999999999993</v>
      </c>
      <c r="M918" s="100">
        <v>1764.9011296169285</v>
      </c>
    </row>
    <row r="919" spans="11:13" x14ac:dyDescent="0.4">
      <c r="K919" s="65">
        <v>917</v>
      </c>
      <c r="L919" s="102">
        <v>7617</v>
      </c>
      <c r="M919" s="100">
        <v>1770.325722839227</v>
      </c>
    </row>
    <row r="920" spans="11:13" x14ac:dyDescent="0.4">
      <c r="K920" s="65">
        <v>918</v>
      </c>
      <c r="L920" s="102">
        <v>7616.2</v>
      </c>
      <c r="M920" s="100">
        <v>1769.3217685021916</v>
      </c>
    </row>
    <row r="921" spans="11:13" x14ac:dyDescent="0.4">
      <c r="K921" s="65">
        <v>919</v>
      </c>
      <c r="L921" s="102">
        <v>7607.5</v>
      </c>
      <c r="M921" s="100">
        <v>1766.8238378911785</v>
      </c>
    </row>
    <row r="922" spans="11:13" x14ac:dyDescent="0.4">
      <c r="K922" s="65">
        <v>920</v>
      </c>
      <c r="L922" s="102">
        <v>7605.7</v>
      </c>
      <c r="M922" s="100">
        <v>1765.5828948638314</v>
      </c>
    </row>
    <row r="923" spans="11:13" x14ac:dyDescent="0.4">
      <c r="K923" s="65">
        <v>921</v>
      </c>
      <c r="L923" s="102">
        <v>7655.5999999999995</v>
      </c>
      <c r="M923" s="100">
        <v>1773.3973974946484</v>
      </c>
    </row>
    <row r="924" spans="11:13" x14ac:dyDescent="0.4">
      <c r="K924" s="65">
        <v>922</v>
      </c>
      <c r="L924" s="102">
        <v>7630.9999999999991</v>
      </c>
      <c r="M924" s="100">
        <v>1767.7550131096805</v>
      </c>
    </row>
    <row r="925" spans="11:13" x14ac:dyDescent="0.4">
      <c r="K925" s="65">
        <v>923</v>
      </c>
      <c r="L925" s="102">
        <v>7654.5999999999995</v>
      </c>
      <c r="M925" s="100">
        <v>1771.2664830310223</v>
      </c>
    </row>
    <row r="926" spans="11:13" x14ac:dyDescent="0.4">
      <c r="K926" s="65">
        <v>924</v>
      </c>
      <c r="L926" s="102">
        <v>7632.5999999999995</v>
      </c>
      <c r="M926" s="100">
        <v>1766.5488841328361</v>
      </c>
    </row>
    <row r="927" spans="11:13" x14ac:dyDescent="0.4">
      <c r="K927" s="65">
        <v>925</v>
      </c>
      <c r="L927" s="102">
        <v>7584.5999999999995</v>
      </c>
      <c r="M927" s="100">
        <v>1756.8675908280391</v>
      </c>
    </row>
    <row r="928" spans="11:13" x14ac:dyDescent="0.4">
      <c r="K928" s="65">
        <v>926</v>
      </c>
      <c r="L928" s="102">
        <v>7541.7</v>
      </c>
      <c r="M928" s="100">
        <v>1748.1143852830708</v>
      </c>
    </row>
    <row r="929" spans="11:13" x14ac:dyDescent="0.4">
      <c r="K929" s="65">
        <v>927</v>
      </c>
      <c r="L929" s="102">
        <v>7597.7</v>
      </c>
      <c r="M929" s="100">
        <v>1757.2516989713724</v>
      </c>
    </row>
    <row r="930" spans="11:13" x14ac:dyDescent="0.4">
      <c r="K930" s="65">
        <v>928</v>
      </c>
      <c r="L930" s="102">
        <v>7613.0999999999995</v>
      </c>
      <c r="M930" s="100">
        <v>1759.0261887775441</v>
      </c>
    </row>
    <row r="931" spans="11:13" x14ac:dyDescent="0.4">
      <c r="K931" s="65">
        <v>929</v>
      </c>
      <c r="L931" s="102">
        <v>7561.4</v>
      </c>
      <c r="M931" s="100">
        <v>1748.9040316448788</v>
      </c>
    </row>
    <row r="932" spans="11:13" x14ac:dyDescent="0.4">
      <c r="K932" s="65">
        <v>930</v>
      </c>
      <c r="L932" s="102">
        <v>7528.9</v>
      </c>
      <c r="M932" s="100">
        <v>1742.2986074550095</v>
      </c>
    </row>
    <row r="933" spans="11:13" x14ac:dyDescent="0.4">
      <c r="K933" s="65">
        <v>931</v>
      </c>
      <c r="L933" s="102">
        <v>7498.7999999999993</v>
      </c>
      <c r="M933" s="100">
        <v>1736.0748158102795</v>
      </c>
    </row>
    <row r="934" spans="11:13" x14ac:dyDescent="0.4">
      <c r="K934" s="65">
        <v>932</v>
      </c>
      <c r="L934" s="102">
        <v>7450.4999999999991</v>
      </c>
      <c r="M934" s="100">
        <v>1726.6123669154179</v>
      </c>
    </row>
    <row r="935" spans="11:13" x14ac:dyDescent="0.4">
      <c r="K935" s="65">
        <v>933</v>
      </c>
      <c r="L935" s="102">
        <v>7421.4</v>
      </c>
      <c r="M935" s="100">
        <v>1720.8906927139253</v>
      </c>
    </row>
    <row r="936" spans="11:13" x14ac:dyDescent="0.4">
      <c r="K936" s="65">
        <v>934</v>
      </c>
      <c r="L936" s="102">
        <v>7394.5999999999995</v>
      </c>
      <c r="M936" s="100">
        <v>1715.6173485576417</v>
      </c>
    </row>
    <row r="937" spans="11:13" x14ac:dyDescent="0.4">
      <c r="K937" s="65">
        <v>935</v>
      </c>
      <c r="L937" s="102">
        <v>7434.9</v>
      </c>
      <c r="M937" s="100">
        <v>1722.4536444662958</v>
      </c>
    </row>
    <row r="938" spans="11:13" x14ac:dyDescent="0.4">
      <c r="K938" s="65">
        <v>936</v>
      </c>
      <c r="L938" s="102">
        <v>7464.9999999999991</v>
      </c>
      <c r="M938" s="100">
        <v>1727.412922599498</v>
      </c>
    </row>
    <row r="939" spans="11:13" x14ac:dyDescent="0.4">
      <c r="K939" s="65">
        <v>937</v>
      </c>
      <c r="L939" s="102">
        <v>7515.4</v>
      </c>
      <c r="M939" s="100">
        <v>1735.9964450639009</v>
      </c>
    </row>
    <row r="940" spans="11:13" x14ac:dyDescent="0.4">
      <c r="K940" s="65">
        <v>938</v>
      </c>
      <c r="L940" s="102">
        <v>7546.2</v>
      </c>
      <c r="M940" s="100">
        <v>1740.9224663935174</v>
      </c>
    </row>
    <row r="941" spans="11:13" x14ac:dyDescent="0.4">
      <c r="K941" s="65">
        <v>939</v>
      </c>
      <c r="L941" s="102">
        <v>7524.2999999999993</v>
      </c>
      <c r="M941" s="100">
        <v>1735.9609315951564</v>
      </c>
    </row>
    <row r="942" spans="11:13" x14ac:dyDescent="0.4">
      <c r="K942" s="65">
        <v>940</v>
      </c>
      <c r="L942" s="102">
        <v>7512.9</v>
      </c>
      <c r="M942" s="100">
        <v>1732.9191660055853</v>
      </c>
    </row>
    <row r="943" spans="11:13" x14ac:dyDescent="0.4">
      <c r="K943" s="65">
        <v>941</v>
      </c>
      <c r="L943" s="102">
        <v>7540.7999999999993</v>
      </c>
      <c r="M943" s="100">
        <v>1736.9696510095519</v>
      </c>
    </row>
    <row r="944" spans="11:13" x14ac:dyDescent="0.4">
      <c r="K944" s="65">
        <v>942</v>
      </c>
      <c r="L944" s="102">
        <v>7517.5999999999995</v>
      </c>
      <c r="M944" s="100">
        <v>1731.7978331034944</v>
      </c>
    </row>
    <row r="945" spans="11:13" x14ac:dyDescent="0.4">
      <c r="K945" s="65">
        <v>943</v>
      </c>
      <c r="L945" s="102">
        <v>7552.9999999999991</v>
      </c>
      <c r="M945" s="100">
        <v>1737.2050461048734</v>
      </c>
    </row>
    <row r="946" spans="11:13" x14ac:dyDescent="0.4">
      <c r="K946" s="65">
        <v>944</v>
      </c>
      <c r="L946" s="102">
        <v>7544.0999999999995</v>
      </c>
      <c r="M946" s="100">
        <v>1734.6058158282442</v>
      </c>
    </row>
    <row r="947" spans="11:13" x14ac:dyDescent="0.4">
      <c r="K947" s="65">
        <v>945</v>
      </c>
      <c r="L947" s="102">
        <v>7505.0999999999995</v>
      </c>
      <c r="M947" s="100">
        <v>1726.6041809332748</v>
      </c>
    </row>
    <row r="948" spans="11:13" x14ac:dyDescent="0.4">
      <c r="K948" s="65">
        <v>946</v>
      </c>
      <c r="L948" s="102">
        <v>7501.9999999999991</v>
      </c>
      <c r="M948" s="100">
        <v>1725.1125558476751</v>
      </c>
    </row>
    <row r="949" spans="11:13" x14ac:dyDescent="0.4">
      <c r="K949" s="65">
        <v>947</v>
      </c>
      <c r="L949" s="102">
        <v>7566.5999999999995</v>
      </c>
      <c r="M949" s="100">
        <v>1735.5338805125891</v>
      </c>
    </row>
    <row r="950" spans="11:13" x14ac:dyDescent="0.4">
      <c r="K950" s="65">
        <v>948</v>
      </c>
      <c r="L950" s="102">
        <v>7597.9</v>
      </c>
      <c r="M950" s="100">
        <v>1740.3906772295136</v>
      </c>
    </row>
    <row r="951" spans="11:13" x14ac:dyDescent="0.4">
      <c r="K951" s="65">
        <v>949</v>
      </c>
      <c r="L951" s="102">
        <v>7638.2</v>
      </c>
      <c r="M951" s="100">
        <v>1746.4063331661364</v>
      </c>
    </row>
    <row r="952" spans="11:13" x14ac:dyDescent="0.4">
      <c r="K952" s="65">
        <v>950</v>
      </c>
      <c r="L952" s="102">
        <v>7645.5999999999995</v>
      </c>
      <c r="M952" s="100">
        <v>1746.4578951671397</v>
      </c>
    </row>
    <row r="953" spans="11:13" x14ac:dyDescent="0.4">
      <c r="K953" s="65">
        <v>951</v>
      </c>
      <c r="L953" s="102">
        <v>7624.7</v>
      </c>
      <c r="M953" s="100">
        <v>1742.1531477961369</v>
      </c>
    </row>
    <row r="954" spans="11:13" x14ac:dyDescent="0.4">
      <c r="K954" s="65">
        <v>952</v>
      </c>
      <c r="L954" s="102">
        <v>7626.2</v>
      </c>
      <c r="M954" s="100">
        <v>1741.9062289093602</v>
      </c>
    </row>
    <row r="955" spans="11:13" x14ac:dyDescent="0.4">
      <c r="K955" s="65">
        <v>953</v>
      </c>
      <c r="L955" s="102">
        <v>7672.9</v>
      </c>
      <c r="M955" s="100">
        <v>1749.796791535904</v>
      </c>
    </row>
    <row r="956" spans="11:13" x14ac:dyDescent="0.4">
      <c r="K956" s="65">
        <v>954</v>
      </c>
      <c r="L956" s="102">
        <v>7662.4</v>
      </c>
      <c r="M956" s="100">
        <v>1747.2420107866885</v>
      </c>
    </row>
    <row r="957" spans="11:13" x14ac:dyDescent="0.4">
      <c r="K957" s="65">
        <v>955</v>
      </c>
      <c r="L957" s="102">
        <v>7718.7</v>
      </c>
      <c r="M957" s="100">
        <v>1756.7205587219685</v>
      </c>
    </row>
    <row r="958" spans="11:13" x14ac:dyDescent="0.4">
      <c r="K958" s="65">
        <v>956</v>
      </c>
      <c r="L958" s="102">
        <v>7730.0999999999995</v>
      </c>
      <c r="M958" s="100">
        <v>1758.0662353696366</v>
      </c>
    </row>
  </sheetData>
  <sortState xmlns:xlrd2="http://schemas.microsoft.com/office/spreadsheetml/2017/richdata2" ref="O15:R3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5646A-516E-4BA7-8401-7ED982A50788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22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10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17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7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10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197DF-0EAE-4F46-A0D1-37A0B51F11E5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33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0.68421052631578949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-2756.25</v>
      </c>
      <c r="Q2" s="67">
        <v>32</v>
      </c>
      <c r="R2" s="54">
        <v>-88200</v>
      </c>
    </row>
    <row r="3" spans="1:18" x14ac:dyDescent="0.4">
      <c r="A3" s="18" t="s">
        <v>8</v>
      </c>
      <c r="B3" s="122">
        <v>264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0.59210526315789469</v>
      </c>
      <c r="I3" s="49">
        <v>6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-1312.5</v>
      </c>
      <c r="Q3" s="68">
        <v>32</v>
      </c>
      <c r="R3" s="55">
        <v>-42000</v>
      </c>
    </row>
    <row r="4" spans="1:18" x14ac:dyDescent="0.4">
      <c r="A4" s="18" t="s">
        <v>6</v>
      </c>
      <c r="B4" s="124">
        <v>-256.89999999999998</v>
      </c>
      <c r="C4" s="125"/>
      <c r="E4" s="25" t="s">
        <v>72</v>
      </c>
      <c r="F4" s="22" t="s">
        <v>27</v>
      </c>
      <c r="G4" s="15">
        <v>37</v>
      </c>
      <c r="H4" s="79">
        <f>IF(B$20=0,0,G4/B$20)</f>
        <v>0.48684210526315791</v>
      </c>
      <c r="I4" s="49">
        <v>13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-2771.875</v>
      </c>
      <c r="Q4" s="68">
        <v>32</v>
      </c>
      <c r="R4" s="55">
        <v>-88700</v>
      </c>
    </row>
    <row r="5" spans="1:18" x14ac:dyDescent="0.4">
      <c r="A5" s="18" t="s">
        <v>7</v>
      </c>
      <c r="B5" s="126">
        <f>IF(B$2=0,0,B$4/B$2)</f>
        <v>-7.7848484848484842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0.40789473684210525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1825</v>
      </c>
      <c r="Q5" s="68">
        <v>28</v>
      </c>
      <c r="R5" s="55">
        <v>51100</v>
      </c>
    </row>
    <row r="6" spans="1:18" x14ac:dyDescent="0.4">
      <c r="A6" s="18" t="s">
        <v>204</v>
      </c>
      <c r="B6" s="128">
        <v>1463.4239467393418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0.35526315789473684</v>
      </c>
      <c r="I6" s="49">
        <v>6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500</v>
      </c>
      <c r="Q6" s="68">
        <v>25</v>
      </c>
      <c r="R6" s="55">
        <v>12500</v>
      </c>
    </row>
    <row r="7" spans="1:18" x14ac:dyDescent="0.4">
      <c r="A7" s="18" t="s">
        <v>1</v>
      </c>
      <c r="B7" s="130">
        <f>IF(B$2=0,0,(B$8*1+B$9*2+B$10*3)/B$2)</f>
        <v>2.1515151515151514</v>
      </c>
      <c r="C7" s="131"/>
      <c r="E7" s="25" t="s">
        <v>154</v>
      </c>
      <c r="F7" s="22" t="s">
        <v>155</v>
      </c>
      <c r="G7" s="15">
        <v>23</v>
      </c>
      <c r="H7" s="79">
        <f>IF(B$20=0,0,G7/B$20)</f>
        <v>0.30263157894736842</v>
      </c>
      <c r="I7" s="49">
        <v>15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-1854.5454545454545</v>
      </c>
      <c r="Q7" s="69">
        <v>22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0.27272727272727271</v>
      </c>
      <c r="E8" s="25" t="s">
        <v>65</v>
      </c>
      <c r="F8" s="22" t="s">
        <v>21</v>
      </c>
      <c r="G8" s="15">
        <v>11</v>
      </c>
      <c r="H8" s="79">
        <f>IF(B$20=0,0,G8/B$20)</f>
        <v>0.14473684210526316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0.30303030303030304</v>
      </c>
      <c r="E9" s="25" t="s">
        <v>69</v>
      </c>
      <c r="F9" s="22" t="s">
        <v>24</v>
      </c>
      <c r="G9" s="15">
        <v>8</v>
      </c>
      <c r="H9" s="79">
        <f>IF(B$20=0,0,G9/B$20)</f>
        <v>0.10526315789473684</v>
      </c>
      <c r="I9" s="49">
        <v>15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</v>
      </c>
      <c r="C10" s="2">
        <f t="shared" si="1"/>
        <v>0.42424242424242425</v>
      </c>
      <c r="E10" s="25" t="s">
        <v>89</v>
      </c>
      <c r="F10" s="22" t="s">
        <v>44</v>
      </c>
      <c r="G10" s="15">
        <v>8</v>
      </c>
      <c r="H10" s="79">
        <f>IF(B$20=0,0,G10/B$20)</f>
        <v>0.10526315789473684</v>
      </c>
      <c r="I10" s="49">
        <v>16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-13.972727272727271</v>
      </c>
      <c r="Q10" s="67">
        <v>11</v>
      </c>
      <c r="R10" s="58">
        <v>-153.69999999999999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7.8947368421052627E-2</v>
      </c>
      <c r="I11" s="49">
        <v>10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5.2631578947368418E-2</v>
      </c>
      <c r="I12" s="49">
        <v>12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-4.8875000000000002</v>
      </c>
      <c r="Q12" s="69">
        <v>8</v>
      </c>
      <c r="R12" s="60">
        <v>-39.1</v>
      </c>
    </row>
    <row r="13" spans="1:18" x14ac:dyDescent="0.4">
      <c r="A13" s="19" t="s">
        <v>200</v>
      </c>
      <c r="B13" s="89">
        <f>IF(B10=0,0,C13/B10)</f>
        <v>-36.607142857142854</v>
      </c>
      <c r="C13" s="90">
        <v>-512.5</v>
      </c>
      <c r="E13" s="25" t="s">
        <v>83</v>
      </c>
      <c r="F13" s="22" t="s">
        <v>38</v>
      </c>
      <c r="G13" s="15">
        <v>4</v>
      </c>
      <c r="H13" s="79">
        <f>IF(B$20=0,0,G13/B$20)</f>
        <v>5.2631578947368418E-2</v>
      </c>
      <c r="I13" s="49">
        <v>6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-2.7308994708994683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2.6315789473684209E-2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5</v>
      </c>
      <c r="C15" s="14">
        <f t="shared" si="1"/>
        <v>0.15151515151515152</v>
      </c>
      <c r="E15" s="25" t="s">
        <v>79</v>
      </c>
      <c r="F15" s="22" t="s">
        <v>34</v>
      </c>
      <c r="G15" s="15">
        <v>2</v>
      </c>
      <c r="H15" s="79">
        <f>IF(B$20=0,0,G15/B$20)</f>
        <v>2.6315789473684209E-2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87</v>
      </c>
      <c r="C16" s="4">
        <f>IF(B$3=0,0,B16/B$3)</f>
        <v>0.32954545454545453</v>
      </c>
      <c r="E16" s="25" t="s">
        <v>85</v>
      </c>
      <c r="F16" s="22" t="s">
        <v>40</v>
      </c>
      <c r="G16" s="15">
        <v>2</v>
      </c>
      <c r="H16" s="79">
        <f>IF(B$20=0,0,G16/B$20)</f>
        <v>2.6315789473684209E-2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28</v>
      </c>
      <c r="C17" s="13">
        <f>IF(B$3=0,0,B17/B$3)</f>
        <v>0.10606060606060606</v>
      </c>
      <c r="E17" s="25" t="s">
        <v>86</v>
      </c>
      <c r="F17" s="22" t="s">
        <v>41</v>
      </c>
      <c r="G17" s="15">
        <v>2</v>
      </c>
      <c r="H17" s="79">
        <f>IF(B$20=0,0,G17/B$20)</f>
        <v>2.6315789473684209E-2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0.4942528735632184</v>
      </c>
      <c r="E18" s="25" t="s">
        <v>77</v>
      </c>
      <c r="F18" s="22" t="s">
        <v>32</v>
      </c>
      <c r="G18" s="15">
        <v>1</v>
      </c>
      <c r="H18" s="79">
        <f>IF(B$20=0,0,G18/B$20)</f>
        <v>1.3157894736842105E-2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18</v>
      </c>
      <c r="C19" s="1">
        <f>IF(B$17=0,0,B19/B$17)</f>
        <v>0.6428571428571429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76</v>
      </c>
      <c r="C20" s="1">
        <f>IF(B$3=0,0,B20/B$3)</f>
        <v>0.2878787878787879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-3.8647058823529403</v>
      </c>
      <c r="Q20" s="68">
        <v>17</v>
      </c>
      <c r="R20" s="59">
        <v>-65.699999999999989</v>
      </c>
    </row>
    <row r="21" spans="1:18" x14ac:dyDescent="0.4">
      <c r="A21" s="18" t="s">
        <v>13</v>
      </c>
      <c r="B21" s="15">
        <v>49</v>
      </c>
      <c r="C21" s="13">
        <f>IF(B$3=0,0,B21/B$3)</f>
        <v>0.18560606060606061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40</v>
      </c>
      <c r="C22" s="13">
        <f>IF(B$20=0,0,B22/B$20)</f>
        <v>0.52631578947368418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36</v>
      </c>
      <c r="C23" s="13">
        <f>IF(B$20=0,0,B23/B$20)</f>
        <v>0.47368421052631576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-40.286666666666662</v>
      </c>
      <c r="Q23" s="68">
        <v>15</v>
      </c>
      <c r="R23" s="59">
        <v>-604.29999999999995</v>
      </c>
    </row>
    <row r="24" spans="1:18" x14ac:dyDescent="0.4">
      <c r="A24" s="18" t="s">
        <v>177</v>
      </c>
      <c r="B24" s="15">
        <v>43</v>
      </c>
      <c r="C24" s="13">
        <f>IF(B$20=0,0,B24/B$20)</f>
        <v>0.56578947368421051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18</v>
      </c>
      <c r="C25" s="13">
        <f>IF(B$20=0,0,B25/B$20)</f>
        <v>0.23684210526315788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0.19736842105263158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7605.2631578947367</v>
      </c>
      <c r="C27" s="3">
        <v>578000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6905.5555555555557</v>
      </c>
      <c r="C29" s="87">
        <v>124300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-8379.5918367346931</v>
      </c>
      <c r="C30" s="87">
        <v>-410600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1.1363636363636364E-2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13" x14ac:dyDescent="0.4">
      <c r="A37" s="45" t="s">
        <v>165</v>
      </c>
      <c r="B37" s="114">
        <v>6</v>
      </c>
      <c r="C37" s="88">
        <f t="shared" ref="C37:C49" si="2">IF(B$20=0,0,B37/B$20)</f>
        <v>7.8947368421052627E-2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13" x14ac:dyDescent="0.4">
      <c r="A38" s="18" t="s">
        <v>161</v>
      </c>
      <c r="B38" s="15">
        <v>20</v>
      </c>
      <c r="C38" s="13">
        <f t="shared" si="2"/>
        <v>0.26315789473684209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13" x14ac:dyDescent="0.4">
      <c r="A39" s="18" t="s">
        <v>162</v>
      </c>
      <c r="B39" s="115">
        <v>8</v>
      </c>
      <c r="C39" s="13">
        <f t="shared" si="2"/>
        <v>0.10526315789473684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0.14473684210526316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0.18421052631578946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0.10526315789473684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5.2631578947368418E-2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1.3157894736842105E-2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2.6315789473684209E-2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50683-AF98-403E-B3EA-8654002FC8DD}">
  <sheetPr codeName="Sheet32"/>
  <dimension ref="A1:R49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496</v>
      </c>
      <c r="C2" s="121"/>
      <c r="E2" s="24" t="s">
        <v>66</v>
      </c>
      <c r="F2" s="10" t="s">
        <v>22</v>
      </c>
      <c r="G2" s="5">
        <v>749</v>
      </c>
      <c r="H2" s="78">
        <f>IF(B$20=0,0,G2/B$20)</f>
        <v>0.69351851851851853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-659.7560975609756</v>
      </c>
      <c r="Q2" s="67">
        <v>492</v>
      </c>
      <c r="R2" s="54">
        <v>-324600</v>
      </c>
    </row>
    <row r="3" spans="1:18" x14ac:dyDescent="0.4">
      <c r="A3" s="18" t="s">
        <v>8</v>
      </c>
      <c r="B3" s="122">
        <v>4038</v>
      </c>
      <c r="C3" s="123"/>
      <c r="E3" s="25" t="s">
        <v>64</v>
      </c>
      <c r="F3" s="22" t="s">
        <v>20</v>
      </c>
      <c r="G3" s="15">
        <v>585</v>
      </c>
      <c r="H3" s="79">
        <f>IF(B$20=0,0,G3/B$20)</f>
        <v>0.54166666666666663</v>
      </c>
      <c r="I3" s="49">
        <v>8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-735.41666666666663</v>
      </c>
      <c r="Q3" s="68">
        <v>480</v>
      </c>
      <c r="R3" s="55">
        <v>-353000</v>
      </c>
    </row>
    <row r="4" spans="1:18" x14ac:dyDescent="0.4">
      <c r="A4" s="18" t="s">
        <v>6</v>
      </c>
      <c r="B4" s="124">
        <v>-2327.5</v>
      </c>
      <c r="C4" s="125"/>
      <c r="E4" s="25" t="s">
        <v>72</v>
      </c>
      <c r="F4" s="22" t="s">
        <v>27</v>
      </c>
      <c r="G4" s="15">
        <v>492</v>
      </c>
      <c r="H4" s="79">
        <f>IF(B$20=0,0,G4/B$20)</f>
        <v>0.45555555555555555</v>
      </c>
      <c r="I4" s="49">
        <v>15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15.283842794759826</v>
      </c>
      <c r="Q4" s="68">
        <v>458</v>
      </c>
      <c r="R4" s="55">
        <v>7000</v>
      </c>
    </row>
    <row r="5" spans="1:18" x14ac:dyDescent="0.4">
      <c r="A5" s="18" t="s">
        <v>7</v>
      </c>
      <c r="B5" s="126">
        <f>IF(B$2=0,0,B$4/B$2)</f>
        <v>-4.692540322580645</v>
      </c>
      <c r="C5" s="127"/>
      <c r="E5" s="25" t="s">
        <v>68</v>
      </c>
      <c r="F5" s="22" t="s">
        <v>12</v>
      </c>
      <c r="G5" s="15">
        <v>371</v>
      </c>
      <c r="H5" s="79">
        <f>IF(B$20=0,0,G5/B$20)</f>
        <v>0.3435185185185185</v>
      </c>
      <c r="I5" s="49">
        <v>7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-785.74821852731588</v>
      </c>
      <c r="Q5" s="68">
        <v>421</v>
      </c>
      <c r="R5" s="55">
        <v>-330800</v>
      </c>
    </row>
    <row r="6" spans="1:18" x14ac:dyDescent="0.4">
      <c r="A6" s="18" t="s">
        <v>204</v>
      </c>
      <c r="B6" s="128">
        <v>1377.1480089618358</v>
      </c>
      <c r="C6" s="129"/>
      <c r="E6" s="25" t="s">
        <v>154</v>
      </c>
      <c r="F6" s="22" t="s">
        <v>155</v>
      </c>
      <c r="G6" s="15">
        <v>342</v>
      </c>
      <c r="H6" s="79">
        <f>IF(B$20=0,0,G6/B$20)</f>
        <v>0.31666666666666665</v>
      </c>
      <c r="I6" s="49">
        <v>11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-839.5778364116095</v>
      </c>
      <c r="Q6" s="68">
        <v>379</v>
      </c>
      <c r="R6" s="55">
        <v>-318200</v>
      </c>
    </row>
    <row r="7" spans="1:18" x14ac:dyDescent="0.4">
      <c r="A7" s="18" t="s">
        <v>1</v>
      </c>
      <c r="B7" s="130">
        <f>IF(B$2=0,0,(B$8*1+B$9*2+B$10*3)/B$2)</f>
        <v>2.118951612903226</v>
      </c>
      <c r="C7" s="131"/>
      <c r="E7" s="25" t="s">
        <v>67</v>
      </c>
      <c r="F7" s="22" t="s">
        <v>23</v>
      </c>
      <c r="G7" s="15">
        <v>332</v>
      </c>
      <c r="H7" s="79">
        <f>IF(B$20=0,0,G7/B$20)</f>
        <v>0.30740740740740741</v>
      </c>
      <c r="I7" s="49">
        <v>10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-1232.3076923076924</v>
      </c>
      <c r="Q7" s="69">
        <v>325</v>
      </c>
      <c r="R7" s="56">
        <v>-400500</v>
      </c>
    </row>
    <row r="8" spans="1:18" x14ac:dyDescent="0.4">
      <c r="A8" s="18" t="s">
        <v>2</v>
      </c>
      <c r="B8" s="15">
        <v>131</v>
      </c>
      <c r="C8" s="13">
        <f t="shared" ref="C8:C15" si="1">IF(B$2=0,0,B8/B$2)</f>
        <v>0.26411290322580644</v>
      </c>
      <c r="E8" s="25" t="s">
        <v>69</v>
      </c>
      <c r="F8" s="22" t="s">
        <v>24</v>
      </c>
      <c r="G8" s="15">
        <v>179</v>
      </c>
      <c r="H8" s="79">
        <f>IF(B$20=0,0,G8/B$20)</f>
        <v>0.16574074074074074</v>
      </c>
      <c r="I8" s="49">
        <v>4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175</v>
      </c>
      <c r="C9" s="13">
        <f t="shared" si="1"/>
        <v>0.35282258064516131</v>
      </c>
      <c r="E9" s="25" t="s">
        <v>89</v>
      </c>
      <c r="F9" s="22" t="s">
        <v>44</v>
      </c>
      <c r="G9" s="15">
        <v>134</v>
      </c>
      <c r="H9" s="79">
        <f>IF(B$20=0,0,G9/B$20)</f>
        <v>0.12407407407407407</v>
      </c>
      <c r="I9" s="49">
        <v>12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190</v>
      </c>
      <c r="C10" s="2">
        <f t="shared" si="1"/>
        <v>0.38306451612903225</v>
      </c>
      <c r="E10" s="25" t="s">
        <v>65</v>
      </c>
      <c r="F10" s="22" t="s">
        <v>21</v>
      </c>
      <c r="G10" s="15">
        <v>131</v>
      </c>
      <c r="H10" s="79">
        <f>IF(B$20=0,0,G10/B$20)</f>
        <v>0.12129629629629629</v>
      </c>
      <c r="I10" s="49">
        <v>8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-8.4216494845360828</v>
      </c>
      <c r="Q10" s="67">
        <v>194</v>
      </c>
      <c r="R10" s="58">
        <v>-1633.8000000000002</v>
      </c>
    </row>
    <row r="11" spans="1:18" x14ac:dyDescent="0.4">
      <c r="A11" s="19" t="s">
        <v>198</v>
      </c>
      <c r="B11" s="89">
        <f>IF(B8=0,0,C11/B8)</f>
        <v>35.667175572519085</v>
      </c>
      <c r="C11" s="90">
        <v>4672.4000000000005</v>
      </c>
      <c r="E11" s="25" t="s">
        <v>70</v>
      </c>
      <c r="F11" s="22" t="s">
        <v>25</v>
      </c>
      <c r="G11" s="15">
        <v>126</v>
      </c>
      <c r="H11" s="79">
        <f>IF(B$20=0,0,G11/B$20)</f>
        <v>0.11666666666666667</v>
      </c>
      <c r="I11" s="49">
        <v>5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-4.0918749999999999</v>
      </c>
      <c r="Q11" s="68">
        <v>160</v>
      </c>
      <c r="R11" s="59">
        <v>-654.70000000000005</v>
      </c>
    </row>
    <row r="12" spans="1:18" x14ac:dyDescent="0.4">
      <c r="A12" s="19" t="s">
        <v>199</v>
      </c>
      <c r="B12" s="89">
        <f>IF(B9=0,0,C12/B9)</f>
        <v>-0.89314285714285702</v>
      </c>
      <c r="C12" s="90">
        <v>-156.29999999999998</v>
      </c>
      <c r="E12" s="25" t="s">
        <v>86</v>
      </c>
      <c r="F12" s="22" t="s">
        <v>41</v>
      </c>
      <c r="G12" s="15">
        <v>63</v>
      </c>
      <c r="H12" s="79">
        <f>IF(B$20=0,0,G12/B$20)</f>
        <v>5.8333333333333334E-2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-0.63120567375886505</v>
      </c>
      <c r="Q12" s="69">
        <v>141</v>
      </c>
      <c r="R12" s="60">
        <v>-88.999999999999972</v>
      </c>
    </row>
    <row r="13" spans="1:18" x14ac:dyDescent="0.4">
      <c r="A13" s="19" t="s">
        <v>200</v>
      </c>
      <c r="B13" s="89">
        <f>IF(B10=0,0,C13/B10)</f>
        <v>-36.018947368421053</v>
      </c>
      <c r="C13" s="90">
        <v>-6843.5999999999995</v>
      </c>
      <c r="E13" s="25" t="s">
        <v>83</v>
      </c>
      <c r="F13" s="22" t="s">
        <v>38</v>
      </c>
      <c r="G13" s="15">
        <v>47</v>
      </c>
      <c r="H13" s="79">
        <f>IF(B$20=0,0,G13/B$20)</f>
        <v>4.3518518518518519E-2</v>
      </c>
      <c r="I13" s="49">
        <v>11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-0.41497155101494104</v>
      </c>
      <c r="C14" s="127"/>
      <c r="E14" s="25" t="s">
        <v>71</v>
      </c>
      <c r="F14" s="22" t="s">
        <v>26</v>
      </c>
      <c r="G14" s="15">
        <v>41</v>
      </c>
      <c r="H14" s="79">
        <f>IF(B$20=0,0,G14/B$20)</f>
        <v>3.7962962962962962E-2</v>
      </c>
      <c r="I14" s="49">
        <v>15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69</v>
      </c>
      <c r="C15" s="14">
        <f t="shared" si="1"/>
        <v>0.13911290322580644</v>
      </c>
      <c r="E15" s="25" t="s">
        <v>81</v>
      </c>
      <c r="F15" s="22" t="s">
        <v>36</v>
      </c>
      <c r="G15" s="15">
        <v>31</v>
      </c>
      <c r="H15" s="79">
        <f>IF(B$20=0,0,G15/B$20)</f>
        <v>2.8703703703703703E-2</v>
      </c>
      <c r="I15" s="49">
        <v>8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">
      <c r="A16" s="21" t="s">
        <v>121</v>
      </c>
      <c r="B16" s="6">
        <v>1048</v>
      </c>
      <c r="C16" s="4">
        <f>IF(B$3=0,0,B16/B$3)</f>
        <v>0.25953442298167412</v>
      </c>
      <c r="E16" s="25" t="s">
        <v>78</v>
      </c>
      <c r="F16" s="22" t="s">
        <v>33</v>
      </c>
      <c r="G16" s="15">
        <v>29</v>
      </c>
      <c r="H16" s="79">
        <f>IF(B$20=0,0,G16/B$20)</f>
        <v>2.6851851851851852E-2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">
      <c r="A17" s="18" t="s">
        <v>118</v>
      </c>
      <c r="B17" s="15">
        <v>665</v>
      </c>
      <c r="C17" s="13">
        <f>IF(B$3=0,0,B17/B$3)</f>
        <v>0.16468548786527984</v>
      </c>
      <c r="E17" s="25" t="s">
        <v>91</v>
      </c>
      <c r="F17" s="22" t="s">
        <v>46</v>
      </c>
      <c r="G17" s="15">
        <v>16</v>
      </c>
      <c r="H17" s="79">
        <f>IF(B$20=0,0,G17/B$20)</f>
        <v>1.4814814814814815E-2</v>
      </c>
      <c r="I17" s="49">
        <v>10</v>
      </c>
      <c r="K17" s="65">
        <v>15</v>
      </c>
      <c r="L17" s="102">
        <v>38.5</v>
      </c>
      <c r="M17" s="100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">
      <c r="A18" s="9" t="s">
        <v>123</v>
      </c>
      <c r="B18" s="5">
        <v>598</v>
      </c>
      <c r="C18" s="1">
        <f>IF(B$16=0,0,B18/B$16)</f>
        <v>0.57061068702290074</v>
      </c>
      <c r="E18" s="25" t="s">
        <v>79</v>
      </c>
      <c r="F18" s="22" t="s">
        <v>34</v>
      </c>
      <c r="G18" s="15">
        <v>14</v>
      </c>
      <c r="H18" s="79">
        <f>IF(B$20=0,0,G18/B$20)</f>
        <v>1.2962962962962963E-2</v>
      </c>
      <c r="I18" s="49">
        <v>12</v>
      </c>
      <c r="K18" s="65">
        <v>16</v>
      </c>
      <c r="L18" s="102">
        <v>14.600000000000001</v>
      </c>
      <c r="M18" s="100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">
      <c r="A19" s="9" t="s">
        <v>124</v>
      </c>
      <c r="B19" s="5">
        <v>250</v>
      </c>
      <c r="C19" s="1">
        <f>IF(B$17=0,0,B19/B$17)</f>
        <v>0.37593984962406013</v>
      </c>
      <c r="E19" s="25" t="s">
        <v>150</v>
      </c>
      <c r="F19" s="22" t="s">
        <v>151</v>
      </c>
      <c r="G19" s="15">
        <v>12</v>
      </c>
      <c r="H19" s="79">
        <f>IF(B$20=0,0,G19/B$20)</f>
        <v>1.1111111111111112E-2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203</v>
      </c>
      <c r="P19" s="74">
        <f>IF(Q19=0,0,R19/Q19)</f>
        <v>3.0750000000000011</v>
      </c>
      <c r="Q19" s="68">
        <v>4</v>
      </c>
      <c r="R19" s="59">
        <v>12.300000000000004</v>
      </c>
    </row>
    <row r="20" spans="1:18" x14ac:dyDescent="0.4">
      <c r="A20" s="9" t="s">
        <v>10</v>
      </c>
      <c r="B20" s="5">
        <v>1080</v>
      </c>
      <c r="C20" s="1">
        <f>IF(B$3=0,0,B20/B$3)</f>
        <v>0.26745913818722139</v>
      </c>
      <c r="E20" s="25" t="s">
        <v>75</v>
      </c>
      <c r="F20" s="22" t="s">
        <v>30</v>
      </c>
      <c r="G20" s="15">
        <v>9</v>
      </c>
      <c r="H20" s="79">
        <f>IF(B$20=0,0,G20/B$20)</f>
        <v>8.3333333333333332E-3</v>
      </c>
      <c r="I20" s="49">
        <v>2</v>
      </c>
      <c r="K20" s="65">
        <v>18</v>
      </c>
      <c r="L20" s="102">
        <v>-21.999999999999996</v>
      </c>
      <c r="M20" s="100">
        <v>1496.236276713707</v>
      </c>
      <c r="O20" s="65" t="s">
        <v>186</v>
      </c>
      <c r="P20" s="74">
        <f>IF(Q20=0,0,R20/Q20)</f>
        <v>2.5782945736434129</v>
      </c>
      <c r="Q20" s="68">
        <v>129</v>
      </c>
      <c r="R20" s="59">
        <v>332.60000000000025</v>
      </c>
    </row>
    <row r="21" spans="1:18" x14ac:dyDescent="0.4">
      <c r="A21" s="18" t="s">
        <v>13</v>
      </c>
      <c r="B21" s="15">
        <v>740</v>
      </c>
      <c r="C21" s="13">
        <f>IF(B$3=0,0,B21/B$3)</f>
        <v>0.18325903912828131</v>
      </c>
      <c r="E21" s="25" t="s">
        <v>73</v>
      </c>
      <c r="F21" s="22" t="s">
        <v>28</v>
      </c>
      <c r="G21" s="15">
        <v>6</v>
      </c>
      <c r="H21" s="79">
        <f>IF(B$20=0,0,G21/B$20)</f>
        <v>5.5555555555555558E-3</v>
      </c>
      <c r="I21" s="49">
        <v>6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501</v>
      </c>
      <c r="C22" s="13">
        <f>IF(B$20=0,0,B22/B$20)</f>
        <v>0.46388888888888891</v>
      </c>
      <c r="E22" s="25" t="s">
        <v>92</v>
      </c>
      <c r="F22" s="22" t="s">
        <v>47</v>
      </c>
      <c r="G22" s="15">
        <v>5</v>
      </c>
      <c r="H22" s="79">
        <f>IF(B$20=0,0,G22/B$20)</f>
        <v>4.6296296296296294E-3</v>
      </c>
      <c r="I22" s="49">
        <v>7</v>
      </c>
      <c r="K22" s="65">
        <v>20</v>
      </c>
      <c r="L22" s="102">
        <v>-57.899999999999991</v>
      </c>
      <c r="M22" s="100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">
      <c r="A23" s="18" t="s">
        <v>11</v>
      </c>
      <c r="B23" s="15">
        <v>579</v>
      </c>
      <c r="C23" s="13">
        <f>IF(B$20=0,0,B23/B$20)</f>
        <v>0.53611111111111109</v>
      </c>
      <c r="E23" s="25" t="s">
        <v>74</v>
      </c>
      <c r="F23" s="22" t="s">
        <v>29</v>
      </c>
      <c r="G23" s="15">
        <v>3</v>
      </c>
      <c r="H23" s="79">
        <f>IF(B$20=0,0,G23/B$20)</f>
        <v>2.7777777777777779E-3</v>
      </c>
      <c r="I23" s="49">
        <v>7</v>
      </c>
      <c r="K23" s="65">
        <v>21</v>
      </c>
      <c r="L23" s="102">
        <v>-82.699999999999989</v>
      </c>
      <c r="M23" s="100">
        <v>1485.5466811197098</v>
      </c>
      <c r="O23" s="65" t="s">
        <v>183</v>
      </c>
      <c r="P23" s="74">
        <f>IF(Q23=0,0,R23/Q23)</f>
        <v>-0.15257731958762796</v>
      </c>
      <c r="Q23" s="68">
        <v>97</v>
      </c>
      <c r="R23" s="59">
        <v>-14.799999999999912</v>
      </c>
    </row>
    <row r="24" spans="1:18" x14ac:dyDescent="0.4">
      <c r="A24" s="18" t="s">
        <v>177</v>
      </c>
      <c r="B24" s="15">
        <v>598</v>
      </c>
      <c r="C24" s="13">
        <f>IF(B$20=0,0,B24/B$20)</f>
        <v>0.5537037037037037</v>
      </c>
      <c r="E24" s="25" t="s">
        <v>84</v>
      </c>
      <c r="F24" s="22" t="s">
        <v>39</v>
      </c>
      <c r="G24" s="15">
        <v>3</v>
      </c>
      <c r="H24" s="79">
        <f>IF(B$20=0,0,G24/B$20)</f>
        <v>2.7777777777777779E-3</v>
      </c>
      <c r="I24" s="49">
        <v>2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-3.7</v>
      </c>
      <c r="Q24" s="68">
        <v>85</v>
      </c>
      <c r="R24" s="59">
        <v>-314.5</v>
      </c>
    </row>
    <row r="25" spans="1:18" x14ac:dyDescent="0.4">
      <c r="A25" s="18" t="s">
        <v>175</v>
      </c>
      <c r="B25" s="15">
        <v>250</v>
      </c>
      <c r="C25" s="13">
        <f>IF(B$20=0,0,B25/B$20)</f>
        <v>0.23148148148148148</v>
      </c>
      <c r="E25" s="25" t="s">
        <v>85</v>
      </c>
      <c r="F25" s="22" t="s">
        <v>40</v>
      </c>
      <c r="G25" s="15">
        <v>3</v>
      </c>
      <c r="H25" s="79">
        <f>IF(B$20=0,0,G25/B$20)</f>
        <v>2.7777777777777779E-3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-6.1411764705882295</v>
      </c>
      <c r="Q25" s="68">
        <v>51</v>
      </c>
      <c r="R25" s="59">
        <v>-313.1999999999997</v>
      </c>
    </row>
    <row r="26" spans="1:18" x14ac:dyDescent="0.4">
      <c r="A26" s="18" t="s">
        <v>176</v>
      </c>
      <c r="B26" s="15">
        <v>232</v>
      </c>
      <c r="C26" s="13">
        <f>IF(B$20=0,0,B26/B$20)</f>
        <v>0.21481481481481482</v>
      </c>
      <c r="E26" s="25" t="s">
        <v>87</v>
      </c>
      <c r="F26" s="22" t="s">
        <v>42</v>
      </c>
      <c r="G26" s="15">
        <v>2</v>
      </c>
      <c r="H26" s="79">
        <f>IF(B$20=0,0,G26/B$20)</f>
        <v>1.8518518518518519E-3</v>
      </c>
      <c r="I26" s="49">
        <v>7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-9.5484210526315749</v>
      </c>
      <c r="Q26" s="68">
        <v>190</v>
      </c>
      <c r="R26" s="59">
        <v>-1814.1999999999994</v>
      </c>
    </row>
    <row r="27" spans="1:18" x14ac:dyDescent="0.4">
      <c r="A27" s="18" t="s">
        <v>5</v>
      </c>
      <c r="B27" s="7">
        <f>IF(B$20=0,0,C27/B$20)</f>
        <v>9111.4814814814818</v>
      </c>
      <c r="C27" s="3">
        <v>9840400</v>
      </c>
      <c r="E27" s="25" t="s">
        <v>88</v>
      </c>
      <c r="F27" s="22" t="s">
        <v>43</v>
      </c>
      <c r="G27" s="15">
        <v>2</v>
      </c>
      <c r="H27" s="79">
        <f>IF(B$20=0,0,G27/B$20)</f>
        <v>1.8518518518518519E-3</v>
      </c>
      <c r="I27" s="49">
        <v>6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-14.656944444444445</v>
      </c>
      <c r="Q27" s="68">
        <v>360</v>
      </c>
      <c r="R27" s="59">
        <v>-5276.5</v>
      </c>
    </row>
    <row r="28" spans="1:18" x14ac:dyDescent="0.4">
      <c r="A28" s="19" t="s">
        <v>159</v>
      </c>
      <c r="B28" s="86">
        <f>IF($B$20-B$19=0,0,C28/($B$20-B$19))</f>
        <v>9594.0963855421687</v>
      </c>
      <c r="C28" s="87">
        <v>7963100</v>
      </c>
      <c r="E28" s="25" t="s">
        <v>77</v>
      </c>
      <c r="F28" s="22" t="s">
        <v>32</v>
      </c>
      <c r="G28" s="15">
        <v>1</v>
      </c>
      <c r="H28" s="79">
        <f>IF(B$20=0,0,G28/B$20)</f>
        <v>9.2592592592592596E-4</v>
      </c>
      <c r="I28" s="49">
        <v>11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7509.2</v>
      </c>
      <c r="C29" s="87">
        <v>1877300</v>
      </c>
      <c r="E29" s="25" t="s">
        <v>80</v>
      </c>
      <c r="F29" s="22" t="s">
        <v>35</v>
      </c>
      <c r="G29" s="15">
        <v>1</v>
      </c>
      <c r="H29" s="79">
        <f>IF(B$20=0,0,G29/B$20)</f>
        <v>9.2592592592592596E-4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-8236.3513513513517</v>
      </c>
      <c r="C30" s="87">
        <v>-6094900</v>
      </c>
      <c r="E30" s="25" t="s">
        <v>93</v>
      </c>
      <c r="F30" s="22" t="s">
        <v>48</v>
      </c>
      <c r="G30" s="15">
        <v>1</v>
      </c>
      <c r="H30" s="79">
        <f>IF(B$20=0,0,G30/B$20)</f>
        <v>9.2592592592592596E-4</v>
      </c>
      <c r="I30" s="49">
        <v>9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9.2592592592592596E-4</v>
      </c>
      <c r="I31" s="49">
        <v>5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90</v>
      </c>
      <c r="F34" s="22" t="s">
        <v>45</v>
      </c>
      <c r="G34" s="15">
        <v>0</v>
      </c>
      <c r="H34" s="79">
        <f>IF(B$20=0,0,G34/B$20)</f>
        <v>0</v>
      </c>
      <c r="I34" s="49">
        <v>7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15</v>
      </c>
      <c r="C35" s="14">
        <f>IF(B$3=0,0,B35/B$3)</f>
        <v>3.714710252600297E-3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62</v>
      </c>
      <c r="C37" s="88">
        <f t="shared" ref="C37:C49" si="2">IF(B$20=0,0,B37/B$20)</f>
        <v>5.7407407407407407E-2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136</v>
      </c>
      <c r="C38" s="13">
        <f t="shared" si="2"/>
        <v>0.12592592592592591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201</v>
      </c>
      <c r="C39" s="13">
        <f t="shared" si="2"/>
        <v>0.18611111111111112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185</v>
      </c>
      <c r="C40" s="13">
        <f t="shared" si="2"/>
        <v>0.17129629629629631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166</v>
      </c>
      <c r="C41" s="13">
        <f t="shared" si="2"/>
        <v>0.1537037037037037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121</v>
      </c>
      <c r="C42" s="13">
        <f t="shared" si="2"/>
        <v>0.11203703703703703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70</v>
      </c>
      <c r="C43" s="13">
        <f t="shared" si="2"/>
        <v>6.4814814814814811E-2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36</v>
      </c>
      <c r="C44" s="13">
        <f t="shared" si="2"/>
        <v>3.3333333333333333E-2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15</v>
      </c>
      <c r="C45" s="13">
        <f t="shared" si="2"/>
        <v>1.3888888888888888E-2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8</v>
      </c>
      <c r="C46" s="13">
        <f t="shared" si="2"/>
        <v>7.4074074074074077E-3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4</v>
      </c>
      <c r="C47" s="13">
        <f t="shared" si="2"/>
        <v>3.7037037037037038E-3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4.6296296296296294E-3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9.2592592592592587E-3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3777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1019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  <row r="483" spans="11:13" x14ac:dyDescent="0.4">
      <c r="K483" s="65">
        <v>481</v>
      </c>
      <c r="L483" s="102">
        <v>-2161.1999999999998</v>
      </c>
      <c r="M483" s="100">
        <v>1390.8671400806311</v>
      </c>
    </row>
    <row r="484" spans="11:13" x14ac:dyDescent="0.4">
      <c r="K484" s="65">
        <v>482</v>
      </c>
      <c r="L484" s="102">
        <v>-2158.1999999999998</v>
      </c>
      <c r="M484" s="100">
        <v>1392.4879372401474</v>
      </c>
    </row>
    <row r="485" spans="11:13" x14ac:dyDescent="0.4">
      <c r="K485" s="65">
        <v>483</v>
      </c>
      <c r="L485" s="102">
        <v>-2208.7999999999997</v>
      </c>
      <c r="M485" s="100">
        <v>1384.5710096167065</v>
      </c>
    </row>
    <row r="486" spans="11:13" x14ac:dyDescent="0.4">
      <c r="K486" s="65">
        <v>484</v>
      </c>
      <c r="L486" s="102">
        <v>-2206.6999999999998</v>
      </c>
      <c r="M486" s="100">
        <v>1386.1875835590063</v>
      </c>
    </row>
    <row r="487" spans="11:13" x14ac:dyDescent="0.4">
      <c r="K487" s="65">
        <v>485</v>
      </c>
      <c r="L487" s="102">
        <v>-2211.6999999999998</v>
      </c>
      <c r="M487" s="100">
        <v>1386.3964580576521</v>
      </c>
    </row>
    <row r="488" spans="11:13" x14ac:dyDescent="0.4">
      <c r="K488" s="65">
        <v>486</v>
      </c>
      <c r="L488" s="102">
        <v>-2257.2999999999997</v>
      </c>
      <c r="M488" s="100">
        <v>1379.2960793093062</v>
      </c>
    </row>
    <row r="489" spans="11:13" x14ac:dyDescent="0.4">
      <c r="K489" s="65">
        <v>487</v>
      </c>
      <c r="L489" s="102">
        <v>-2293.5</v>
      </c>
      <c r="M489" s="100">
        <v>1373.9303028334502</v>
      </c>
    </row>
    <row r="490" spans="11:13" x14ac:dyDescent="0.4">
      <c r="K490" s="65">
        <v>488</v>
      </c>
      <c r="L490" s="102">
        <v>-2272.9</v>
      </c>
      <c r="M490" s="100">
        <v>1378.8207210164496</v>
      </c>
    </row>
    <row r="491" spans="11:13" x14ac:dyDescent="0.4">
      <c r="K491" s="65">
        <v>489</v>
      </c>
      <c r="L491" s="102">
        <v>-2264.4</v>
      </c>
      <c r="M491" s="100">
        <v>1381.503796690351</v>
      </c>
    </row>
    <row r="492" spans="11:13" x14ac:dyDescent="0.4">
      <c r="K492" s="65">
        <v>490</v>
      </c>
      <c r="L492" s="102">
        <v>-2331.1999999999998</v>
      </c>
      <c r="M492" s="100">
        <v>1370.6167739102088</v>
      </c>
    </row>
    <row r="493" spans="11:13" x14ac:dyDescent="0.4">
      <c r="K493" s="65">
        <v>491</v>
      </c>
      <c r="L493" s="102">
        <v>-2321.6999999999998</v>
      </c>
      <c r="M493" s="100">
        <v>1373.5290732667477</v>
      </c>
    </row>
    <row r="494" spans="11:13" x14ac:dyDescent="0.4">
      <c r="K494" s="65">
        <v>492</v>
      </c>
      <c r="L494" s="102">
        <v>-2302.1999999999998</v>
      </c>
      <c r="M494" s="100">
        <v>1378.2238988271472</v>
      </c>
    </row>
    <row r="495" spans="11:13" x14ac:dyDescent="0.4">
      <c r="K495" s="65">
        <v>493</v>
      </c>
      <c r="L495" s="102">
        <v>-2328.2999999999997</v>
      </c>
      <c r="M495" s="100">
        <v>1374.4005554341843</v>
      </c>
    </row>
    <row r="496" spans="11:13" x14ac:dyDescent="0.4">
      <c r="K496" s="65">
        <v>494</v>
      </c>
      <c r="L496" s="102">
        <v>-2352.8999999999996</v>
      </c>
      <c r="M496" s="100">
        <v>1370.6301521015791</v>
      </c>
    </row>
    <row r="497" spans="11:13" x14ac:dyDescent="0.4">
      <c r="K497" s="65">
        <v>495</v>
      </c>
      <c r="L497" s="102">
        <v>-2350.3999999999996</v>
      </c>
      <c r="M497" s="100">
        <v>1372.0603711889696</v>
      </c>
    </row>
    <row r="498" spans="11:13" x14ac:dyDescent="0.4">
      <c r="K498" s="65">
        <v>496</v>
      </c>
      <c r="L498" s="102">
        <v>-2327.5</v>
      </c>
      <c r="M498" s="100">
        <v>1377.1480089618358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9398F-A6FC-419B-9560-329A517A688D}">
  <sheetPr codeName="Sheet33"/>
  <dimension ref="A1:R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97</v>
      </c>
      <c r="C2" s="121"/>
      <c r="E2" s="24" t="s">
        <v>66</v>
      </c>
      <c r="F2" s="10" t="s">
        <v>22</v>
      </c>
      <c r="G2" s="5">
        <v>121</v>
      </c>
      <c r="H2" s="78">
        <f>IF(B$20=0,0,G2/B$20)</f>
        <v>0.52608695652173909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-305.15463917525773</v>
      </c>
      <c r="Q2" s="67">
        <v>97</v>
      </c>
      <c r="R2" s="54">
        <v>-29600</v>
      </c>
    </row>
    <row r="3" spans="1:18" x14ac:dyDescent="0.4">
      <c r="A3" s="18" t="s">
        <v>8</v>
      </c>
      <c r="B3" s="122">
        <v>725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0.39565217391304347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-115.95744680851064</v>
      </c>
      <c r="Q3" s="68">
        <v>94</v>
      </c>
      <c r="R3" s="55">
        <v>-10900</v>
      </c>
    </row>
    <row r="4" spans="1:18" x14ac:dyDescent="0.4">
      <c r="A4" s="18" t="s">
        <v>6</v>
      </c>
      <c r="B4" s="124">
        <v>-154.29999999999998</v>
      </c>
      <c r="C4" s="125"/>
      <c r="E4" s="25" t="s">
        <v>64</v>
      </c>
      <c r="F4" s="22" t="s">
        <v>20</v>
      </c>
      <c r="G4" s="15">
        <v>65</v>
      </c>
      <c r="H4" s="79">
        <f>IF(B$20=0,0,G4/B$20)</f>
        <v>0.28260869565217389</v>
      </c>
      <c r="I4" s="49">
        <v>22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-1311.4942528735633</v>
      </c>
      <c r="Q4" s="68">
        <v>87</v>
      </c>
      <c r="R4" s="55">
        <v>-114100</v>
      </c>
    </row>
    <row r="5" spans="1:18" x14ac:dyDescent="0.4">
      <c r="A5" s="18" t="s">
        <v>7</v>
      </c>
      <c r="B5" s="126">
        <f>IF(B$2=0,0,B$4/B$2)</f>
        <v>-1.590721649484536</v>
      </c>
      <c r="C5" s="127"/>
      <c r="E5" s="25" t="s">
        <v>68</v>
      </c>
      <c r="F5" s="22" t="s">
        <v>12</v>
      </c>
      <c r="G5" s="15">
        <v>42</v>
      </c>
      <c r="H5" s="79">
        <f>IF(B$20=0,0,G5/B$20)</f>
        <v>0.18260869565217391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-1553.2467532467533</v>
      </c>
      <c r="Q5" s="68">
        <v>77</v>
      </c>
      <c r="R5" s="55">
        <v>-119600</v>
      </c>
    </row>
    <row r="6" spans="1:18" x14ac:dyDescent="0.4">
      <c r="A6" s="18" t="s">
        <v>204</v>
      </c>
      <c r="B6" s="128">
        <v>1476.9680701642462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0.16521739130434782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3908.695652173913</v>
      </c>
      <c r="Q6" s="68">
        <v>69</v>
      </c>
      <c r="R6" s="55">
        <v>269700</v>
      </c>
    </row>
    <row r="7" spans="1:18" x14ac:dyDescent="0.4">
      <c r="A7" s="18" t="s">
        <v>1</v>
      </c>
      <c r="B7" s="130">
        <f>IF(B$2=0,0,(B$8*1+B$9*2+B$10*3)/B$2)</f>
        <v>2.0309278350515463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9.1304347826086957E-2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-1240.3846153846155</v>
      </c>
      <c r="Q7" s="69">
        <v>52</v>
      </c>
      <c r="R7" s="56">
        <v>-64500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0.31958762886597936</v>
      </c>
      <c r="E8" s="25" t="s">
        <v>69</v>
      </c>
      <c r="F8" s="22" t="s">
        <v>24</v>
      </c>
      <c r="G8" s="15">
        <v>17</v>
      </c>
      <c r="H8" s="79">
        <f>IF(B$20=0,0,G8/B$20)</f>
        <v>7.3913043478260873E-2</v>
      </c>
      <c r="I8" s="49">
        <v>20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32</v>
      </c>
      <c r="C9" s="13">
        <f t="shared" si="1"/>
        <v>0.32989690721649484</v>
      </c>
      <c r="E9" s="25" t="s">
        <v>83</v>
      </c>
      <c r="F9" s="22" t="s">
        <v>38</v>
      </c>
      <c r="G9" s="15">
        <v>17</v>
      </c>
      <c r="H9" s="79">
        <f>IF(B$20=0,0,G9/B$20)</f>
        <v>7.3913043478260873E-2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34</v>
      </c>
      <c r="C10" s="2">
        <f t="shared" si="1"/>
        <v>0.35051546391752575</v>
      </c>
      <c r="E10" s="25" t="s">
        <v>70</v>
      </c>
      <c r="F10" s="22" t="s">
        <v>25</v>
      </c>
      <c r="G10" s="15">
        <v>14</v>
      </c>
      <c r="H10" s="79">
        <f>IF(B$20=0,0,G10/B$20)</f>
        <v>6.0869565217391307E-2</v>
      </c>
      <c r="I10" s="49">
        <v>14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-2.493749999999999</v>
      </c>
      <c r="Q10" s="67">
        <v>32</v>
      </c>
      <c r="R10" s="58">
        <v>-79.799999999999969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6.0869565217391307E-2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 x14ac:dyDescent="0.4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3.9130434782608699E-2</v>
      </c>
      <c r="I12" s="49">
        <v>21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 x14ac:dyDescent="0.4">
      <c r="A13" s="19" t="s">
        <v>200</v>
      </c>
      <c r="B13" s="89">
        <f>IF(B10=0,0,C13/B10)</f>
        <v>-37.900000000000006</v>
      </c>
      <c r="C13" s="90">
        <v>-1288.6000000000001</v>
      </c>
      <c r="E13" s="25" t="s">
        <v>71</v>
      </c>
      <c r="F13" s="22" t="s">
        <v>26</v>
      </c>
      <c r="G13" s="15">
        <v>6</v>
      </c>
      <c r="H13" s="79">
        <f>IF(B$20=0,0,G13/B$20)</f>
        <v>2.6086956521739129E-2</v>
      </c>
      <c r="I13" s="49">
        <v>16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-0.43051075268817368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2.6086956521739129E-2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0.15463917525773196</v>
      </c>
      <c r="E15" s="25" t="s">
        <v>79</v>
      </c>
      <c r="F15" s="22" t="s">
        <v>34</v>
      </c>
      <c r="G15" s="15">
        <v>3</v>
      </c>
      <c r="H15" s="79">
        <f>IF(B$20=0,0,G15/B$20)</f>
        <v>1.3043478260869565E-2</v>
      </c>
      <c r="I15" s="49">
        <v>11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109</v>
      </c>
      <c r="C16" s="4">
        <f>IF(B$3=0,0,B16/B$3)</f>
        <v>0.1503448275862069</v>
      </c>
      <c r="E16" s="25" t="s">
        <v>86</v>
      </c>
      <c r="F16" s="22" t="s">
        <v>41</v>
      </c>
      <c r="G16" s="15">
        <v>3</v>
      </c>
      <c r="H16" s="79">
        <f>IF(B$20=0,0,G16/B$20)</f>
        <v>1.3043478260869565E-2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131</v>
      </c>
      <c r="C17" s="13">
        <f>IF(B$3=0,0,B17/B$3)</f>
        <v>0.18068965517241378</v>
      </c>
      <c r="E17" s="25" t="s">
        <v>78</v>
      </c>
      <c r="F17" s="22" t="s">
        <v>33</v>
      </c>
      <c r="G17" s="15">
        <v>2</v>
      </c>
      <c r="H17" s="79">
        <f>IF(B$20=0,0,G17/B$20)</f>
        <v>8.6956521739130436E-3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67</v>
      </c>
      <c r="C18" s="1">
        <f>IF(B$16=0,0,B18/B$16)</f>
        <v>0.61467889908256879</v>
      </c>
      <c r="E18" s="25" t="s">
        <v>91</v>
      </c>
      <c r="F18" s="22" t="s">
        <v>46</v>
      </c>
      <c r="G18" s="15">
        <v>2</v>
      </c>
      <c r="H18" s="79">
        <f>IF(B$20=0,0,G18/B$20)</f>
        <v>8.6956521739130436E-3</v>
      </c>
      <c r="I18" s="49">
        <v>13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54</v>
      </c>
      <c r="C19" s="1">
        <f>IF(B$17=0,0,B19/B$17)</f>
        <v>0.41221374045801529</v>
      </c>
      <c r="E19" s="25" t="s">
        <v>73</v>
      </c>
      <c r="F19" s="22" t="s">
        <v>28</v>
      </c>
      <c r="G19" s="15">
        <v>1</v>
      </c>
      <c r="H19" s="79">
        <f>IF(B$20=0,0,G19/B$20)</f>
        <v>4.3478260869565218E-3</v>
      </c>
      <c r="I19" s="49">
        <v>10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230</v>
      </c>
      <c r="C20" s="1">
        <f>IF(B$3=0,0,B20/B$3)</f>
        <v>0.31724137931034485</v>
      </c>
      <c r="E20" s="25" t="s">
        <v>74</v>
      </c>
      <c r="F20" s="22" t="s">
        <v>29</v>
      </c>
      <c r="G20" s="15">
        <v>1</v>
      </c>
      <c r="H20" s="79">
        <f>IF(B$20=0,0,G20/B$20)</f>
        <v>4.3478260869565218E-3</v>
      </c>
      <c r="I20" s="49">
        <v>3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6.1411764705882304</v>
      </c>
      <c r="Q20" s="68">
        <v>51</v>
      </c>
      <c r="R20" s="59">
        <v>313.19999999999976</v>
      </c>
    </row>
    <row r="21" spans="1:18" x14ac:dyDescent="0.4">
      <c r="A21" s="18" t="s">
        <v>13</v>
      </c>
      <c r="B21" s="15">
        <v>129</v>
      </c>
      <c r="C21" s="13">
        <f>IF(B$3=0,0,B21/B$3)</f>
        <v>0.17793103448275863</v>
      </c>
      <c r="E21" s="25" t="s">
        <v>75</v>
      </c>
      <c r="F21" s="22" t="s">
        <v>30</v>
      </c>
      <c r="G21" s="15">
        <v>1</v>
      </c>
      <c r="H21" s="79">
        <f>IF(B$20=0,0,G21/B$20)</f>
        <v>4.3478260869565218E-3</v>
      </c>
      <c r="I21" s="49">
        <v>10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102</v>
      </c>
      <c r="C22" s="13">
        <f>IF(B$20=0,0,B22/B$20)</f>
        <v>0.44347826086956521</v>
      </c>
      <c r="E22" s="25" t="s">
        <v>93</v>
      </c>
      <c r="F22" s="22" t="s">
        <v>48</v>
      </c>
      <c r="G22" s="15">
        <v>1</v>
      </c>
      <c r="H22" s="79">
        <f>IF(B$20=0,0,G22/B$20)</f>
        <v>4.3478260869565218E-3</v>
      </c>
      <c r="I22" s="49">
        <v>2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-8.7276315789473706</v>
      </c>
      <c r="Q22" s="68">
        <v>76</v>
      </c>
      <c r="R22" s="59">
        <v>-663.30000000000018</v>
      </c>
    </row>
    <row r="23" spans="1:18" x14ac:dyDescent="0.4">
      <c r="A23" s="18" t="s">
        <v>11</v>
      </c>
      <c r="B23" s="15">
        <v>128</v>
      </c>
      <c r="C23" s="13">
        <f>IF(B$20=0,0,B23/B$20)</f>
        <v>0.55652173913043479</v>
      </c>
      <c r="E23" s="25" t="s">
        <v>97</v>
      </c>
      <c r="F23" s="22" t="s">
        <v>52</v>
      </c>
      <c r="G23" s="15">
        <v>1</v>
      </c>
      <c r="H23" s="79">
        <f>IF(B$20=0,0,G23/B$20)</f>
        <v>4.3478260869565218E-3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 x14ac:dyDescent="0.4">
      <c r="A24" s="18" t="s">
        <v>177</v>
      </c>
      <c r="B24" s="15">
        <v>67</v>
      </c>
      <c r="C24" s="13">
        <f>IF(B$20=0,0,B24/B$20)</f>
        <v>0.29130434782608694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54</v>
      </c>
      <c r="C25" s="13">
        <f>IF(B$20=0,0,B25/B$20)</f>
        <v>0.23478260869565218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109</v>
      </c>
      <c r="C26" s="13">
        <f>IF(B$20=0,0,B26/B$20)</f>
        <v>0.47391304347826085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9253.9130434782601</v>
      </c>
      <c r="C27" s="3">
        <v>2128400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9476.136363636364</v>
      </c>
      <c r="C28" s="87">
        <v>1667800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-8989.1472868217061</v>
      </c>
      <c r="C30" s="87">
        <v>-1159600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2.7586206896551722E-3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6.5217391304347824E-2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19</v>
      </c>
      <c r="C38" s="13">
        <f t="shared" si="2"/>
        <v>8.2608695652173908E-2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31</v>
      </c>
      <c r="C39" s="13">
        <f t="shared" si="2"/>
        <v>0.13478260869565217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17</v>
      </c>
      <c r="C40" s="13">
        <f t="shared" si="2"/>
        <v>7.3913043478260873E-2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8.6956521739130432E-2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11</v>
      </c>
      <c r="C42" s="13">
        <f t="shared" si="2"/>
        <v>4.7826086956521741E-2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15</v>
      </c>
      <c r="C43" s="13">
        <f t="shared" si="2"/>
        <v>6.5217391304347824E-2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5</v>
      </c>
      <c r="C44" s="13">
        <f t="shared" si="2"/>
        <v>2.1739130434782608E-2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2.6086956521739129E-2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8.6956521739130436E-3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8.6956521739130436E-3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487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143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  <row r="94" spans="11:13" x14ac:dyDescent="0.4">
      <c r="K94" s="65">
        <v>92</v>
      </c>
      <c r="L94" s="102">
        <v>-7.9999999999999893</v>
      </c>
      <c r="M94" s="100">
        <v>1500.3933545700797</v>
      </c>
    </row>
    <row r="95" spans="11:13" x14ac:dyDescent="0.4">
      <c r="K95" s="65">
        <v>93</v>
      </c>
      <c r="L95" s="102">
        <v>-6.8999999999999897</v>
      </c>
      <c r="M95" s="100">
        <v>1501.3569944426592</v>
      </c>
    </row>
    <row r="96" spans="11:13" x14ac:dyDescent="0.4">
      <c r="K96" s="65">
        <v>94</v>
      </c>
      <c r="L96" s="102">
        <v>-58.699999999999989</v>
      </c>
      <c r="M96" s="100">
        <v>1492.7928524760032</v>
      </c>
    </row>
    <row r="97" spans="11:13" x14ac:dyDescent="0.4">
      <c r="K97" s="65">
        <v>95</v>
      </c>
      <c r="L97" s="102">
        <v>-81.199999999999974</v>
      </c>
      <c r="M97" s="100">
        <v>1489.5540953611471</v>
      </c>
    </row>
    <row r="98" spans="11:13" x14ac:dyDescent="0.4">
      <c r="K98" s="65">
        <v>96</v>
      </c>
      <c r="L98" s="102">
        <v>-123.99999999999997</v>
      </c>
      <c r="M98" s="100">
        <v>1482.1167707889801</v>
      </c>
    </row>
    <row r="99" spans="11:13" x14ac:dyDescent="0.4">
      <c r="K99" s="65">
        <v>97</v>
      </c>
      <c r="L99" s="102">
        <v>-154.29999999999998</v>
      </c>
      <c r="M99" s="100">
        <v>1476.9680701642462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84F09-D54D-43B2-957B-2625350DD0BF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12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7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10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1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1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62D91-D17B-4EC9-8884-04948AF7AA7F}">
  <sheetPr codeName="Sheet35"/>
  <dimension ref="A1:R38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382</v>
      </c>
      <c r="C2" s="121"/>
      <c r="E2" s="24" t="s">
        <v>66</v>
      </c>
      <c r="F2" s="10" t="s">
        <v>22</v>
      </c>
      <c r="G2" s="5">
        <v>609</v>
      </c>
      <c r="H2" s="78">
        <f>IF(B$20=0,0,G2/B$20)</f>
        <v>0.62589928057553956</v>
      </c>
      <c r="I2" s="48">
        <v>15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139.52879581151834</v>
      </c>
      <c r="Q2" s="67">
        <v>382</v>
      </c>
      <c r="R2" s="54">
        <v>53300</v>
      </c>
    </row>
    <row r="3" spans="1:18" x14ac:dyDescent="0.4">
      <c r="A3" s="18" t="s">
        <v>8</v>
      </c>
      <c r="B3" s="122">
        <v>3213</v>
      </c>
      <c r="C3" s="123"/>
      <c r="E3" s="25" t="s">
        <v>72</v>
      </c>
      <c r="F3" s="22" t="s">
        <v>27</v>
      </c>
      <c r="G3" s="15">
        <v>548</v>
      </c>
      <c r="H3" s="79">
        <f>IF(B$20=0,0,G3/B$20)</f>
        <v>0.56320657759506676</v>
      </c>
      <c r="I3" s="49">
        <v>7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-1606.1497326203209</v>
      </c>
      <c r="Q3" s="68">
        <v>374</v>
      </c>
      <c r="R3" s="55">
        <v>-600700</v>
      </c>
    </row>
    <row r="4" spans="1:18" x14ac:dyDescent="0.4">
      <c r="A4" s="18" t="s">
        <v>6</v>
      </c>
      <c r="B4" s="124">
        <v>-1384.2</v>
      </c>
      <c r="C4" s="125"/>
      <c r="E4" s="25" t="s">
        <v>64</v>
      </c>
      <c r="F4" s="22" t="s">
        <v>20</v>
      </c>
      <c r="G4" s="15">
        <v>320</v>
      </c>
      <c r="H4" s="79">
        <f>IF(B$20=0,0,G4/B$20)</f>
        <v>0.32887975334018499</v>
      </c>
      <c r="I4" s="49">
        <v>21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-766.76217765042975</v>
      </c>
      <c r="Q4" s="68">
        <v>349</v>
      </c>
      <c r="R4" s="55">
        <v>-267600</v>
      </c>
    </row>
    <row r="5" spans="1:18" x14ac:dyDescent="0.4">
      <c r="A5" s="18" t="s">
        <v>7</v>
      </c>
      <c r="B5" s="126">
        <f>IF(B$2=0,0,B$4/B$2)</f>
        <v>-3.6235602094240837</v>
      </c>
      <c r="C5" s="127"/>
      <c r="E5" s="25" t="s">
        <v>154</v>
      </c>
      <c r="F5" s="22" t="s">
        <v>155</v>
      </c>
      <c r="G5" s="15">
        <v>301</v>
      </c>
      <c r="H5" s="79">
        <f>IF(B$20=0,0,G5/B$20)</f>
        <v>0.30935251798561153</v>
      </c>
      <c r="I5" s="49">
        <v>14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-265.96385542168673</v>
      </c>
      <c r="Q5" s="68">
        <v>332</v>
      </c>
      <c r="R5" s="55">
        <v>-88300</v>
      </c>
    </row>
    <row r="6" spans="1:18" x14ac:dyDescent="0.4">
      <c r="A6" s="18" t="s">
        <v>204</v>
      </c>
      <c r="B6" s="128">
        <v>1463.3989422821498</v>
      </c>
      <c r="C6" s="129"/>
      <c r="E6" s="25" t="s">
        <v>68</v>
      </c>
      <c r="F6" s="22" t="s">
        <v>12</v>
      </c>
      <c r="G6" s="15">
        <v>250</v>
      </c>
      <c r="H6" s="79">
        <f>IF(B$20=0,0,G6/B$20)</f>
        <v>0.25693730729701952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-507.84313725490193</v>
      </c>
      <c r="Q6" s="68">
        <v>306</v>
      </c>
      <c r="R6" s="55">
        <v>-155400</v>
      </c>
    </row>
    <row r="7" spans="1:18" x14ac:dyDescent="0.4">
      <c r="A7" s="18" t="s">
        <v>1</v>
      </c>
      <c r="B7" s="130">
        <f>IF(B$2=0,0,(B$8*1+B$9*2+B$10*3)/B$2)</f>
        <v>2.0968586387434556</v>
      </c>
      <c r="C7" s="131"/>
      <c r="E7" s="25" t="s">
        <v>67</v>
      </c>
      <c r="F7" s="22" t="s">
        <v>23</v>
      </c>
      <c r="G7" s="15">
        <v>170</v>
      </c>
      <c r="H7" s="79">
        <f>IF(B$20=0,0,G7/B$20)</f>
        <v>0.17471736896197329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-994.53125</v>
      </c>
      <c r="Q7" s="69">
        <v>256</v>
      </c>
      <c r="R7" s="56">
        <v>-254600</v>
      </c>
    </row>
    <row r="8" spans="1:18" x14ac:dyDescent="0.4">
      <c r="A8" s="18" t="s">
        <v>2</v>
      </c>
      <c r="B8" s="15">
        <v>105</v>
      </c>
      <c r="C8" s="13">
        <f t="shared" ref="C8:C15" si="1">IF(B$2=0,0,B8/B$2)</f>
        <v>0.27486910994764396</v>
      </c>
      <c r="E8" s="25" t="s">
        <v>69</v>
      </c>
      <c r="F8" s="22" t="s">
        <v>24</v>
      </c>
      <c r="G8" s="15">
        <v>132</v>
      </c>
      <c r="H8" s="79">
        <f>IF(B$20=0,0,G8/B$20)</f>
        <v>0.13566289825282632</v>
      </c>
      <c r="I8" s="49">
        <v>11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135</v>
      </c>
      <c r="C9" s="13">
        <f t="shared" si="1"/>
        <v>0.35340314136125656</v>
      </c>
      <c r="E9" s="25" t="s">
        <v>65</v>
      </c>
      <c r="F9" s="22" t="s">
        <v>21</v>
      </c>
      <c r="G9" s="15">
        <v>84</v>
      </c>
      <c r="H9" s="79">
        <f>IF(B$20=0,0,G9/B$20)</f>
        <v>8.6330935251798566E-2</v>
      </c>
      <c r="I9" s="49">
        <v>18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142</v>
      </c>
      <c r="C10" s="2">
        <f t="shared" si="1"/>
        <v>0.37172774869109948</v>
      </c>
      <c r="E10" s="25" t="s">
        <v>89</v>
      </c>
      <c r="F10" s="22" t="s">
        <v>44</v>
      </c>
      <c r="G10" s="15">
        <v>81</v>
      </c>
      <c r="H10" s="79">
        <f>IF(B$20=0,0,G10/B$20)</f>
        <v>8.3247687564234327E-2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-6.5844444444444461</v>
      </c>
      <c r="Q10" s="67">
        <v>135</v>
      </c>
      <c r="R10" s="58">
        <v>-888.9000000000002</v>
      </c>
    </row>
    <row r="11" spans="1:18" x14ac:dyDescent="0.4">
      <c r="A11" s="19" t="s">
        <v>198</v>
      </c>
      <c r="B11" s="89">
        <f>IF(B8=0,0,C11/B8)</f>
        <v>35.209523809523802</v>
      </c>
      <c r="C11" s="90">
        <v>3696.9999999999995</v>
      </c>
      <c r="E11" s="25" t="s">
        <v>70</v>
      </c>
      <c r="F11" s="22" t="s">
        <v>25</v>
      </c>
      <c r="G11" s="15">
        <v>78</v>
      </c>
      <c r="H11" s="79">
        <f>IF(B$20=0,0,G11/B$20)</f>
        <v>8.0164439876670088E-2</v>
      </c>
      <c r="I11" s="49">
        <v>9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-2.7939130434782604</v>
      </c>
      <c r="Q11" s="68">
        <v>115</v>
      </c>
      <c r="R11" s="59">
        <v>-321.29999999999995</v>
      </c>
    </row>
    <row r="12" spans="1:18" x14ac:dyDescent="0.4">
      <c r="A12" s="19" t="s">
        <v>199</v>
      </c>
      <c r="B12" s="89">
        <f>IF(B9=0,0,C12/B9)</f>
        <v>-0.92740740740740779</v>
      </c>
      <c r="C12" s="90">
        <v>-125.20000000000005</v>
      </c>
      <c r="E12" s="25" t="s">
        <v>71</v>
      </c>
      <c r="F12" s="22" t="s">
        <v>26</v>
      </c>
      <c r="G12" s="15">
        <v>75</v>
      </c>
      <c r="H12" s="79">
        <f>IF(B$20=0,0,G12/B$20)</f>
        <v>7.7081192189105863E-2</v>
      </c>
      <c r="I12" s="49">
        <v>7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-1.3181818181818186</v>
      </c>
      <c r="Q12" s="69">
        <v>132</v>
      </c>
      <c r="R12" s="60">
        <v>-174.00000000000006</v>
      </c>
    </row>
    <row r="13" spans="1:18" x14ac:dyDescent="0.4">
      <c r="A13" s="19" t="s">
        <v>200</v>
      </c>
      <c r="B13" s="89">
        <f>IF(B10=0,0,C13/B10)</f>
        <v>-34.901408450704224</v>
      </c>
      <c r="C13" s="90">
        <v>-4956</v>
      </c>
      <c r="E13" s="25" t="s">
        <v>83</v>
      </c>
      <c r="F13" s="22" t="s">
        <v>38</v>
      </c>
      <c r="G13" s="15">
        <v>64</v>
      </c>
      <c r="H13" s="79">
        <f>IF(B$20=0,0,G13/B$20)</f>
        <v>6.5775950668037E-2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-0.20643068286261013</v>
      </c>
      <c r="C14" s="127"/>
      <c r="E14" s="25" t="s">
        <v>81</v>
      </c>
      <c r="F14" s="22" t="s">
        <v>36</v>
      </c>
      <c r="G14" s="15">
        <v>34</v>
      </c>
      <c r="H14" s="79">
        <f>IF(B$20=0,0,G14/B$20)</f>
        <v>3.4943473792394653E-2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42</v>
      </c>
      <c r="C15" s="14">
        <f t="shared" si="1"/>
        <v>0.1099476439790576</v>
      </c>
      <c r="E15" s="25" t="s">
        <v>86</v>
      </c>
      <c r="F15" s="22" t="s">
        <v>41</v>
      </c>
      <c r="G15" s="15">
        <v>31</v>
      </c>
      <c r="H15" s="79">
        <f>IF(B$20=0,0,G15/B$20)</f>
        <v>3.1860226104830421E-2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620</v>
      </c>
      <c r="C16" s="4">
        <f>IF(B$3=0,0,B16/B$3)</f>
        <v>0.19296607531901649</v>
      </c>
      <c r="E16" s="25" t="s">
        <v>78</v>
      </c>
      <c r="F16" s="22" t="s">
        <v>33</v>
      </c>
      <c r="G16" s="15">
        <v>20</v>
      </c>
      <c r="H16" s="79">
        <f>IF(B$20=0,0,G16/B$20)</f>
        <v>2.0554984583761562E-2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875</v>
      </c>
      <c r="C17" s="13">
        <f>IF(B$3=0,0,B17/B$3)</f>
        <v>0.27233115468409586</v>
      </c>
      <c r="E17" s="25" t="s">
        <v>79</v>
      </c>
      <c r="F17" s="22" t="s">
        <v>34</v>
      </c>
      <c r="G17" s="15">
        <v>16</v>
      </c>
      <c r="H17" s="79">
        <f>IF(B$20=0,0,G17/B$20)</f>
        <v>1.644398766700925E-2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322</v>
      </c>
      <c r="C18" s="1">
        <f>IF(B$16=0,0,B18/B$16)</f>
        <v>0.51935483870967747</v>
      </c>
      <c r="E18" s="25" t="s">
        <v>91</v>
      </c>
      <c r="F18" s="22" t="s">
        <v>46</v>
      </c>
      <c r="G18" s="15">
        <v>11</v>
      </c>
      <c r="H18" s="79">
        <f>IF(B$20=0,0,G18/B$20)</f>
        <v>1.1305241521068859E-2</v>
      </c>
      <c r="I18" s="49">
        <v>11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356</v>
      </c>
      <c r="C19" s="1">
        <f>IF(B$17=0,0,B19/B$17)</f>
        <v>0.40685714285714286</v>
      </c>
      <c r="E19" s="25" t="s">
        <v>74</v>
      </c>
      <c r="F19" s="22" t="s">
        <v>29</v>
      </c>
      <c r="G19" s="15">
        <v>5</v>
      </c>
      <c r="H19" s="79">
        <f>IF(B$20=0,0,G19/B$20)</f>
        <v>5.1387461459403904E-3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182</v>
      </c>
      <c r="P19" s="74">
        <f>IF(Q19=0,0,R19/Q19)</f>
        <v>2.0038834951456295</v>
      </c>
      <c r="Q19" s="68">
        <v>103</v>
      </c>
      <c r="R19" s="59">
        <v>206.39999999999984</v>
      </c>
    </row>
    <row r="20" spans="1:18" x14ac:dyDescent="0.4">
      <c r="A20" s="9" t="s">
        <v>10</v>
      </c>
      <c r="B20" s="5">
        <v>973</v>
      </c>
      <c r="C20" s="1">
        <f>IF(B$3=0,0,B20/B$3)</f>
        <v>0.30283224400871461</v>
      </c>
      <c r="E20" s="25" t="s">
        <v>75</v>
      </c>
      <c r="F20" s="22" t="s">
        <v>30</v>
      </c>
      <c r="G20" s="15">
        <v>5</v>
      </c>
      <c r="H20" s="79">
        <f>IF(B$20=0,0,G20/B$20)</f>
        <v>5.1387461459403904E-3</v>
      </c>
      <c r="I20" s="49">
        <v>8</v>
      </c>
      <c r="K20" s="65">
        <v>18</v>
      </c>
      <c r="L20" s="102">
        <v>-30.300000000000008</v>
      </c>
      <c r="M20" s="100">
        <v>1494.3131464683586</v>
      </c>
      <c r="O20" s="65" t="s">
        <v>188</v>
      </c>
      <c r="P20" s="74">
        <f>IF(Q20=0,0,R20/Q20)</f>
        <v>1.86222222222222</v>
      </c>
      <c r="Q20" s="68">
        <v>135</v>
      </c>
      <c r="R20" s="59">
        <v>251.39999999999969</v>
      </c>
    </row>
    <row r="21" spans="1:18" x14ac:dyDescent="0.4">
      <c r="A21" s="18" t="s">
        <v>13</v>
      </c>
      <c r="B21" s="15">
        <v>513</v>
      </c>
      <c r="C21" s="13">
        <f>IF(B$3=0,0,B21/B$3)</f>
        <v>0.15966386554621848</v>
      </c>
      <c r="E21" s="25" t="s">
        <v>77</v>
      </c>
      <c r="F21" s="22" t="s">
        <v>32</v>
      </c>
      <c r="G21" s="15">
        <v>5</v>
      </c>
      <c r="H21" s="79">
        <f>IF(B$20=0,0,G21/B$20)</f>
        <v>5.1387461459403904E-3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0.15257731958762694</v>
      </c>
      <c r="Q21" s="68">
        <v>97</v>
      </c>
      <c r="R21" s="59">
        <v>14.799999999999812</v>
      </c>
    </row>
    <row r="22" spans="1:18" x14ac:dyDescent="0.4">
      <c r="A22" s="18" t="s">
        <v>12</v>
      </c>
      <c r="B22" s="15">
        <v>425</v>
      </c>
      <c r="C22" s="13">
        <f>IF(B$20=0,0,B22/B$20)</f>
        <v>0.43679342240493318</v>
      </c>
      <c r="E22" s="25" t="s">
        <v>88</v>
      </c>
      <c r="F22" s="22" t="s">
        <v>43</v>
      </c>
      <c r="G22" s="15">
        <v>5</v>
      </c>
      <c r="H22" s="79">
        <f>IF(B$20=0,0,G22/B$20)</f>
        <v>5.1387461459403904E-3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548</v>
      </c>
      <c r="C23" s="13">
        <f>IF(B$20=0,0,B23/B$20)</f>
        <v>0.56320657759506676</v>
      </c>
      <c r="E23" s="25" t="s">
        <v>93</v>
      </c>
      <c r="F23" s="22" t="s">
        <v>48</v>
      </c>
      <c r="G23" s="15">
        <v>3</v>
      </c>
      <c r="H23" s="79">
        <f>IF(B$20=0,0,G23/B$20)</f>
        <v>3.0832476875642342E-3</v>
      </c>
      <c r="I23" s="49">
        <v>3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-7.8366972477064225</v>
      </c>
      <c r="Q23" s="68">
        <v>109</v>
      </c>
      <c r="R23" s="59">
        <v>-854.2</v>
      </c>
    </row>
    <row r="24" spans="1:18" x14ac:dyDescent="0.4">
      <c r="A24" s="18" t="s">
        <v>177</v>
      </c>
      <c r="B24" s="15">
        <v>322</v>
      </c>
      <c r="C24" s="13">
        <f>IF(B$20=0,0,B24/B$20)</f>
        <v>0.33093525179856115</v>
      </c>
      <c r="E24" s="25" t="s">
        <v>85</v>
      </c>
      <c r="F24" s="22" t="s">
        <v>40</v>
      </c>
      <c r="G24" s="15">
        <v>2</v>
      </c>
      <c r="H24" s="79">
        <f>IF(B$20=0,0,G24/B$20)</f>
        <v>2.0554984583761563E-3</v>
      </c>
      <c r="I24" s="49">
        <v>9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356</v>
      </c>
      <c r="C25" s="13">
        <f>IF(B$20=0,0,B25/B$20)</f>
        <v>0.3658787255909558</v>
      </c>
      <c r="E25" s="25" t="s">
        <v>87</v>
      </c>
      <c r="F25" s="22" t="s">
        <v>42</v>
      </c>
      <c r="G25" s="15">
        <v>2</v>
      </c>
      <c r="H25" s="79">
        <f>IF(B$20=0,0,G25/B$20)</f>
        <v>2.0554984583761563E-3</v>
      </c>
      <c r="I25" s="49">
        <v>4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-15.169130434782611</v>
      </c>
      <c r="Q25" s="68">
        <v>230</v>
      </c>
      <c r="R25" s="59">
        <v>-3488.9000000000005</v>
      </c>
    </row>
    <row r="26" spans="1:18" x14ac:dyDescent="0.4">
      <c r="A26" s="18" t="s">
        <v>176</v>
      </c>
      <c r="B26" s="15">
        <v>295</v>
      </c>
      <c r="C26" s="13">
        <f>IF(B$20=0,0,B26/B$20)</f>
        <v>0.30318602261048305</v>
      </c>
      <c r="E26" s="25" t="s">
        <v>73</v>
      </c>
      <c r="F26" s="22" t="s">
        <v>28</v>
      </c>
      <c r="G26" s="15">
        <v>1</v>
      </c>
      <c r="H26" s="79">
        <f>IF(B$20=0,0,G26/B$20)</f>
        <v>1.0277492291880781E-3</v>
      </c>
      <c r="I26" s="49">
        <v>12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7403.4943473792391</v>
      </c>
      <c r="C27" s="3">
        <v>7203600</v>
      </c>
      <c r="E27" s="25" t="s">
        <v>84</v>
      </c>
      <c r="F27" s="22" t="s">
        <v>39</v>
      </c>
      <c r="G27" s="15">
        <v>1</v>
      </c>
      <c r="H27" s="79">
        <f>IF(B$20=0,0,G27/B$20)</f>
        <v>1.0277492291880781E-3</v>
      </c>
      <c r="I27" s="49">
        <v>6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8189.3030794165315</v>
      </c>
      <c r="C28" s="87">
        <v>5052800</v>
      </c>
      <c r="E28" s="25" t="s">
        <v>90</v>
      </c>
      <c r="F28" s="22" t="s">
        <v>45</v>
      </c>
      <c r="G28" s="15">
        <v>1</v>
      </c>
      <c r="H28" s="79">
        <f>IF(B$20=0,0,G28/B$20)</f>
        <v>1.0277492291880781E-3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6041.5730337078649</v>
      </c>
      <c r="C29" s="87">
        <v>2150800</v>
      </c>
      <c r="E29" s="25" t="s">
        <v>102</v>
      </c>
      <c r="F29" s="22" t="s">
        <v>57</v>
      </c>
      <c r="G29" s="15">
        <v>1</v>
      </c>
      <c r="H29" s="79">
        <f>IF(B$20=0,0,G29/B$20)</f>
        <v>1.0277492291880781E-3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-8468.2261208577002</v>
      </c>
      <c r="C30" s="87">
        <v>-4344200</v>
      </c>
      <c r="E30" s="25" t="s">
        <v>106</v>
      </c>
      <c r="F30" s="22" t="s">
        <v>113</v>
      </c>
      <c r="G30" s="15">
        <v>1</v>
      </c>
      <c r="H30" s="79">
        <f>IF(B$20=0,0,G30/B$20)</f>
        <v>1.0277492291880781E-3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2.1786492374727671E-3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101</v>
      </c>
      <c r="C37" s="88">
        <f t="shared" ref="C37:C49" si="2">IF(B$20=0,0,B37/B$20)</f>
        <v>0.10380267214799589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199</v>
      </c>
      <c r="C38" s="13">
        <f t="shared" si="2"/>
        <v>0.20452209660842754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187</v>
      </c>
      <c r="C39" s="13">
        <f t="shared" si="2"/>
        <v>0.19218910585817062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176</v>
      </c>
      <c r="C40" s="13">
        <f t="shared" si="2"/>
        <v>0.18088386433710174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121</v>
      </c>
      <c r="C41" s="13">
        <f t="shared" si="2"/>
        <v>0.12435765673175746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59</v>
      </c>
      <c r="C42" s="13">
        <f t="shared" si="2"/>
        <v>6.0637204522096609E-2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37</v>
      </c>
      <c r="C43" s="13">
        <f t="shared" si="2"/>
        <v>3.8026721479958892E-2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20</v>
      </c>
      <c r="C44" s="13">
        <f t="shared" si="2"/>
        <v>2.0554984583761562E-2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1.0277492291880781E-2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6.1664953751284684E-3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1.0277492291880781E-3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5.1387461459403904E-3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3033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922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  <row r="376" spans="11:13" x14ac:dyDescent="0.4">
      <c r="K376" s="65">
        <v>374</v>
      </c>
      <c r="L376" s="102">
        <v>-1432.2</v>
      </c>
      <c r="M376" s="100">
        <v>1448.7493412538377</v>
      </c>
    </row>
    <row r="377" spans="11:13" x14ac:dyDescent="0.4">
      <c r="K377" s="65">
        <v>375</v>
      </c>
      <c r="L377" s="102">
        <v>-1456.1000000000001</v>
      </c>
      <c r="M377" s="100">
        <v>1445.4388452063147</v>
      </c>
    </row>
    <row r="378" spans="11:13" x14ac:dyDescent="0.4">
      <c r="K378" s="65">
        <v>376</v>
      </c>
      <c r="L378" s="102">
        <v>-1468.8000000000002</v>
      </c>
      <c r="M378" s="100">
        <v>1444.1642121350767</v>
      </c>
    </row>
    <row r="379" spans="11:13" x14ac:dyDescent="0.4">
      <c r="K379" s="65">
        <v>377</v>
      </c>
      <c r="L379" s="102">
        <v>-1416.7</v>
      </c>
      <c r="M379" s="100">
        <v>1454.3872268622663</v>
      </c>
    </row>
    <row r="380" spans="11:13" x14ac:dyDescent="0.4">
      <c r="K380" s="65">
        <v>378</v>
      </c>
      <c r="L380" s="102">
        <v>-1392.2</v>
      </c>
      <c r="M380" s="100">
        <v>1459.7189035010927</v>
      </c>
    </row>
    <row r="381" spans="11:13" x14ac:dyDescent="0.4">
      <c r="K381" s="65">
        <v>379</v>
      </c>
      <c r="L381" s="102">
        <v>-1353.6000000000001</v>
      </c>
      <c r="M381" s="100">
        <v>1467.5565900800862</v>
      </c>
    </row>
    <row r="382" spans="11:13" x14ac:dyDescent="0.4">
      <c r="K382" s="65">
        <v>380</v>
      </c>
      <c r="L382" s="102">
        <v>-1392.1000000000001</v>
      </c>
      <c r="M382" s="100">
        <v>1460.9652505396057</v>
      </c>
    </row>
    <row r="383" spans="11:13" x14ac:dyDescent="0.4">
      <c r="K383" s="65">
        <v>381</v>
      </c>
      <c r="L383" s="102">
        <v>-1395.9</v>
      </c>
      <c r="M383" s="100">
        <v>1460.4194590363682</v>
      </c>
    </row>
    <row r="384" spans="11:13" x14ac:dyDescent="0.4">
      <c r="K384" s="65">
        <v>382</v>
      </c>
      <c r="L384" s="102">
        <v>-1384.2</v>
      </c>
      <c r="M384" s="100">
        <v>1463.3989422821498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6FD8A-D326-4C1E-88DD-7221C83EED6A}">
  <sheetPr codeName="Sheet36"/>
  <dimension ref="A1:R61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616</v>
      </c>
      <c r="C2" s="121"/>
      <c r="E2" s="24" t="s">
        <v>66</v>
      </c>
      <c r="F2" s="10" t="s">
        <v>22</v>
      </c>
      <c r="G2" s="5">
        <v>1147</v>
      </c>
      <c r="H2" s="78">
        <f>IF(B$20=0,0,G2/B$20)</f>
        <v>0.74771838331160367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-480.29556650246303</v>
      </c>
      <c r="Q2" s="67">
        <v>609</v>
      </c>
      <c r="R2" s="54">
        <v>-292500</v>
      </c>
    </row>
    <row r="3" spans="1:18" x14ac:dyDescent="0.4">
      <c r="A3" s="18" t="s">
        <v>8</v>
      </c>
      <c r="B3" s="122">
        <v>5023</v>
      </c>
      <c r="C3" s="123"/>
      <c r="E3" s="25" t="s">
        <v>72</v>
      </c>
      <c r="F3" s="22" t="s">
        <v>27</v>
      </c>
      <c r="G3" s="15">
        <v>804</v>
      </c>
      <c r="H3" s="79">
        <f>IF(B$20=0,0,G3/B$20)</f>
        <v>0.52411994784876137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-128.20945945945945</v>
      </c>
      <c r="Q3" s="68">
        <v>592</v>
      </c>
      <c r="R3" s="55">
        <v>-75900</v>
      </c>
    </row>
    <row r="4" spans="1:18" x14ac:dyDescent="0.4">
      <c r="A4" s="18" t="s">
        <v>6</v>
      </c>
      <c r="B4" s="124">
        <v>-780.50000000000057</v>
      </c>
      <c r="C4" s="125"/>
      <c r="E4" s="25" t="s">
        <v>64</v>
      </c>
      <c r="F4" s="22" t="s">
        <v>20</v>
      </c>
      <c r="G4" s="15">
        <v>624</v>
      </c>
      <c r="H4" s="79">
        <f>IF(B$20=0,0,G4/B$20)</f>
        <v>0.40677966101694918</v>
      </c>
      <c r="I4" s="49">
        <v>18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333.68983957219251</v>
      </c>
      <c r="Q4" s="68">
        <v>561</v>
      </c>
      <c r="R4" s="55">
        <v>187200</v>
      </c>
    </row>
    <row r="5" spans="1:18" x14ac:dyDescent="0.4">
      <c r="A5" s="18" t="s">
        <v>7</v>
      </c>
      <c r="B5" s="126">
        <f>IF(B$2=0,0,B$4/B$2)</f>
        <v>-1.2670454545454555</v>
      </c>
      <c r="C5" s="127"/>
      <c r="E5" s="25" t="s">
        <v>154</v>
      </c>
      <c r="F5" s="22" t="s">
        <v>155</v>
      </c>
      <c r="G5" s="15">
        <v>514</v>
      </c>
      <c r="H5" s="79">
        <f>IF(B$20=0,0,G5/B$20)</f>
        <v>0.3350717079530639</v>
      </c>
      <c r="I5" s="49">
        <v>9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-584.51242829827913</v>
      </c>
      <c r="Q5" s="68">
        <v>523</v>
      </c>
      <c r="R5" s="55">
        <v>-305700</v>
      </c>
    </row>
    <row r="6" spans="1:18" x14ac:dyDescent="0.4">
      <c r="A6" s="18" t="s">
        <v>204</v>
      </c>
      <c r="B6" s="128">
        <v>1606.4452616651972</v>
      </c>
      <c r="C6" s="129"/>
      <c r="E6" s="25" t="s">
        <v>68</v>
      </c>
      <c r="F6" s="22" t="s">
        <v>12</v>
      </c>
      <c r="G6" s="15">
        <v>434</v>
      </c>
      <c r="H6" s="79">
        <f>IF(B$20=0,0,G6/B$20)</f>
        <v>0.28292046936114734</v>
      </c>
      <c r="I6" s="49">
        <v>15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-251.78947368421052</v>
      </c>
      <c r="Q6" s="68">
        <v>475</v>
      </c>
      <c r="R6" s="55">
        <v>-119600</v>
      </c>
    </row>
    <row r="7" spans="1:18" x14ac:dyDescent="0.4">
      <c r="A7" s="18" t="s">
        <v>1</v>
      </c>
      <c r="B7" s="130">
        <f>IF(B$2=0,0,(B$8*1+B$9*2+B$10*3)/B$2)</f>
        <v>1.9967532467532467</v>
      </c>
      <c r="C7" s="131"/>
      <c r="E7" s="25" t="s">
        <v>67</v>
      </c>
      <c r="F7" s="22" t="s">
        <v>23</v>
      </c>
      <c r="G7" s="15">
        <v>349</v>
      </c>
      <c r="H7" s="79">
        <f>IF(B$20=0,0,G7/B$20)</f>
        <v>0.22750977835723599</v>
      </c>
      <c r="I7" s="49">
        <v>16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-19.651741293532339</v>
      </c>
      <c r="Q7" s="69">
        <v>402</v>
      </c>
      <c r="R7" s="56">
        <v>-7900</v>
      </c>
    </row>
    <row r="8" spans="1:18" x14ac:dyDescent="0.4">
      <c r="A8" s="18" t="s">
        <v>2</v>
      </c>
      <c r="B8" s="15">
        <v>208</v>
      </c>
      <c r="C8" s="13">
        <f t="shared" ref="C8:C15" si="1">IF(B$2=0,0,B8/B$2)</f>
        <v>0.33766233766233766</v>
      </c>
      <c r="E8" s="25" t="s">
        <v>69</v>
      </c>
      <c r="F8" s="22" t="s">
        <v>24</v>
      </c>
      <c r="G8" s="15">
        <v>204</v>
      </c>
      <c r="H8" s="79">
        <f>IF(B$20=0,0,G8/B$20)</f>
        <v>0.13298565840938723</v>
      </c>
      <c r="I8" s="49">
        <v>13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202</v>
      </c>
      <c r="C9" s="13">
        <f t="shared" si="1"/>
        <v>0.32792207792207795</v>
      </c>
      <c r="E9" s="25" t="s">
        <v>89</v>
      </c>
      <c r="F9" s="22" t="s">
        <v>44</v>
      </c>
      <c r="G9" s="15">
        <v>188</v>
      </c>
      <c r="H9" s="79">
        <f>IF(B$20=0,0,G9/B$20)</f>
        <v>0.12255541069100391</v>
      </c>
      <c r="I9" s="49">
        <v>13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206</v>
      </c>
      <c r="C10" s="2">
        <f t="shared" si="1"/>
        <v>0.33441558441558439</v>
      </c>
      <c r="E10" s="25" t="s">
        <v>70</v>
      </c>
      <c r="F10" s="22" t="s">
        <v>25</v>
      </c>
      <c r="G10" s="15">
        <v>171</v>
      </c>
      <c r="H10" s="79">
        <f>IF(B$20=0,0,G10/B$20)</f>
        <v>0.11147327249022164</v>
      </c>
      <c r="I10" s="49">
        <v>6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-1.2906862745098029</v>
      </c>
      <c r="Q10" s="67">
        <v>204</v>
      </c>
      <c r="R10" s="58">
        <v>-263.29999999999978</v>
      </c>
    </row>
    <row r="11" spans="1:18" x14ac:dyDescent="0.4">
      <c r="A11" s="19" t="s">
        <v>198</v>
      </c>
      <c r="B11" s="89">
        <f>IF(B8=0,0,C11/B8)</f>
        <v>35.860576923076934</v>
      </c>
      <c r="C11" s="90">
        <v>7459.0000000000018</v>
      </c>
      <c r="E11" s="25" t="s">
        <v>71</v>
      </c>
      <c r="F11" s="22" t="s">
        <v>26</v>
      </c>
      <c r="G11" s="15">
        <v>130</v>
      </c>
      <c r="H11" s="79">
        <f>IF(B$20=0,0,G11/B$20)</f>
        <v>8.4745762711864403E-2</v>
      </c>
      <c r="I11" s="49">
        <v>4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-0.43913043478260871</v>
      </c>
      <c r="Q11" s="68">
        <v>207</v>
      </c>
      <c r="R11" s="59">
        <v>-90.9</v>
      </c>
    </row>
    <row r="12" spans="1:18" x14ac:dyDescent="0.4">
      <c r="A12" s="19" t="s">
        <v>199</v>
      </c>
      <c r="B12" s="89">
        <f>IF(B9=0,0,C12/B9)</f>
        <v>-1.7069306930693067</v>
      </c>
      <c r="C12" s="90">
        <v>-344.79999999999995</v>
      </c>
      <c r="E12" s="25" t="s">
        <v>65</v>
      </c>
      <c r="F12" s="22" t="s">
        <v>21</v>
      </c>
      <c r="G12" s="15">
        <v>129</v>
      </c>
      <c r="H12" s="79">
        <f>IF(B$20=0,0,G12/B$20)</f>
        <v>8.4093872229465447E-2</v>
      </c>
      <c r="I12" s="49">
        <v>20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-2.2709359605911326</v>
      </c>
      <c r="Q12" s="69">
        <v>203</v>
      </c>
      <c r="R12" s="60">
        <v>-460.99999999999989</v>
      </c>
    </row>
    <row r="13" spans="1:18" x14ac:dyDescent="0.4">
      <c r="A13" s="19" t="s">
        <v>200</v>
      </c>
      <c r="B13" s="89">
        <f>IF(B10=0,0,C13/B10)</f>
        <v>-38.323786407766995</v>
      </c>
      <c r="C13" s="90">
        <v>-7894.7000000000016</v>
      </c>
      <c r="E13" s="25" t="s">
        <v>86</v>
      </c>
      <c r="F13" s="22" t="s">
        <v>41</v>
      </c>
      <c r="G13" s="15">
        <v>73</v>
      </c>
      <c r="H13" s="79">
        <f>IF(B$20=0,0,G13/B$20)</f>
        <v>4.7588005215123859E-2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-1.3900467259197906</v>
      </c>
      <c r="C14" s="127"/>
      <c r="E14" s="25" t="s">
        <v>83</v>
      </c>
      <c r="F14" s="22" t="s">
        <v>38</v>
      </c>
      <c r="G14" s="15">
        <v>62</v>
      </c>
      <c r="H14" s="79">
        <f>IF(B$20=0,0,G14/B$20)</f>
        <v>4.0417209908735333E-2</v>
      </c>
      <c r="I14" s="49">
        <v>13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67</v>
      </c>
      <c r="C15" s="14">
        <f t="shared" si="1"/>
        <v>0.10876623376623376</v>
      </c>
      <c r="E15" s="25" t="s">
        <v>78</v>
      </c>
      <c r="F15" s="22" t="s">
        <v>33</v>
      </c>
      <c r="G15" s="15">
        <v>55</v>
      </c>
      <c r="H15" s="79">
        <f>IF(B$20=0,0,G15/B$20)</f>
        <v>3.5853976531942632E-2</v>
      </c>
      <c r="I15" s="49">
        <v>6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1165</v>
      </c>
      <c r="C16" s="4">
        <f>IF(B$3=0,0,B16/B$3)</f>
        <v>0.23193310770455902</v>
      </c>
      <c r="E16" s="25" t="s">
        <v>81</v>
      </c>
      <c r="F16" s="22" t="s">
        <v>36</v>
      </c>
      <c r="G16" s="15">
        <v>41</v>
      </c>
      <c r="H16" s="79">
        <f>IF(B$20=0,0,G16/B$20)</f>
        <v>2.6727509778357236E-2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209</v>
      </c>
      <c r="P16" s="74">
        <f>IF(Q16=0,0,R16/Q16)</f>
        <v>32.1</v>
      </c>
      <c r="Q16" s="68">
        <v>1</v>
      </c>
      <c r="R16" s="59">
        <v>32.1</v>
      </c>
    </row>
    <row r="17" spans="1:18" x14ac:dyDescent="0.4">
      <c r="A17" s="18" t="s">
        <v>118</v>
      </c>
      <c r="B17" s="15">
        <v>1224</v>
      </c>
      <c r="C17" s="13">
        <f>IF(B$3=0,0,B17/B$3)</f>
        <v>0.24367907624925345</v>
      </c>
      <c r="E17" s="25" t="s">
        <v>91</v>
      </c>
      <c r="F17" s="22" t="s">
        <v>46</v>
      </c>
      <c r="G17" s="15">
        <v>25</v>
      </c>
      <c r="H17" s="79">
        <f>IF(B$20=0,0,G17/B$20)</f>
        <v>1.6297262059973925E-2</v>
      </c>
      <c r="I17" s="49">
        <v>8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 x14ac:dyDescent="0.4">
      <c r="A18" s="9" t="s">
        <v>123</v>
      </c>
      <c r="B18" s="5">
        <v>636</v>
      </c>
      <c r="C18" s="1">
        <f>IF(B$16=0,0,B18/B$16)</f>
        <v>0.54592274678111585</v>
      </c>
      <c r="E18" s="25" t="s">
        <v>79</v>
      </c>
      <c r="F18" s="22" t="s">
        <v>34</v>
      </c>
      <c r="G18" s="15">
        <v>19</v>
      </c>
      <c r="H18" s="79">
        <f>IF(B$20=0,0,G18/B$20)</f>
        <v>1.2385919165580182E-2</v>
      </c>
      <c r="I18" s="49">
        <v>13</v>
      </c>
      <c r="K18" s="65">
        <v>16</v>
      </c>
      <c r="L18" s="102">
        <v>58.89999999999997</v>
      </c>
      <c r="M18" s="100">
        <v>1511.9338867917595</v>
      </c>
      <c r="O18" s="65" t="s">
        <v>187</v>
      </c>
      <c r="P18" s="74">
        <f>IF(Q18=0,0,R18/Q18)</f>
        <v>19.630000000000003</v>
      </c>
      <c r="Q18" s="68">
        <v>10</v>
      </c>
      <c r="R18" s="59">
        <v>196.3</v>
      </c>
    </row>
    <row r="19" spans="1:18" x14ac:dyDescent="0.4">
      <c r="A19" s="9" t="s">
        <v>124</v>
      </c>
      <c r="B19" s="5">
        <v>474</v>
      </c>
      <c r="C19" s="1">
        <f>IF(B$17=0,0,B19/B$17)</f>
        <v>0.38725490196078433</v>
      </c>
      <c r="E19" s="25" t="s">
        <v>150</v>
      </c>
      <c r="F19" s="22" t="s">
        <v>151</v>
      </c>
      <c r="G19" s="15">
        <v>10</v>
      </c>
      <c r="H19" s="79">
        <f>IF(B$20=0,0,G19/B$20)</f>
        <v>6.51890482398957E-3</v>
      </c>
      <c r="I19" s="49">
        <v>8</v>
      </c>
      <c r="K19" s="65">
        <v>17</v>
      </c>
      <c r="L19" s="102">
        <v>58.599999999999973</v>
      </c>
      <c r="M19" s="100">
        <v>1511.826283471009</v>
      </c>
      <c r="O19" s="65" t="s">
        <v>206</v>
      </c>
      <c r="P19" s="74">
        <f>IF(Q19=0,0,R19/Q19)</f>
        <v>17</v>
      </c>
      <c r="Q19" s="68">
        <v>1</v>
      </c>
      <c r="R19" s="59">
        <v>17</v>
      </c>
    </row>
    <row r="20" spans="1:18" x14ac:dyDescent="0.4">
      <c r="A20" s="9" t="s">
        <v>10</v>
      </c>
      <c r="B20" s="5">
        <v>1534</v>
      </c>
      <c r="C20" s="1">
        <f>IF(B$3=0,0,B20/B$3)</f>
        <v>0.30539518216205452</v>
      </c>
      <c r="E20" s="25" t="s">
        <v>77</v>
      </c>
      <c r="F20" s="22" t="s">
        <v>32</v>
      </c>
      <c r="G20" s="15">
        <v>9</v>
      </c>
      <c r="H20" s="79">
        <f>IF(B$20=0,0,G20/B$20)</f>
        <v>5.8670143415906128E-3</v>
      </c>
      <c r="I20" s="49">
        <v>5</v>
      </c>
      <c r="K20" s="65">
        <v>18</v>
      </c>
      <c r="L20" s="102">
        <v>122.59999999999997</v>
      </c>
      <c r="M20" s="100">
        <v>1523.281325770183</v>
      </c>
      <c r="O20" s="65" t="s">
        <v>185</v>
      </c>
      <c r="P20" s="74">
        <f>IF(Q20=0,0,R20/Q20)</f>
        <v>9.5484210526315749</v>
      </c>
      <c r="Q20" s="68">
        <v>190</v>
      </c>
      <c r="R20" s="59">
        <v>1814.1999999999994</v>
      </c>
    </row>
    <row r="21" spans="1:18" x14ac:dyDescent="0.4">
      <c r="A21" s="18" t="s">
        <v>13</v>
      </c>
      <c r="B21" s="15">
        <v>825</v>
      </c>
      <c r="C21" s="13">
        <f>IF(B$3=0,0,B21/B$3)</f>
        <v>0.16424447541309975</v>
      </c>
      <c r="E21" s="25" t="s">
        <v>73</v>
      </c>
      <c r="F21" s="22" t="s">
        <v>28</v>
      </c>
      <c r="G21" s="15">
        <v>8</v>
      </c>
      <c r="H21" s="79">
        <f>IF(B$20=0,0,G21/B$20)</f>
        <v>5.2151238591916557E-3</v>
      </c>
      <c r="I21" s="49">
        <v>9</v>
      </c>
      <c r="K21" s="65">
        <v>19</v>
      </c>
      <c r="L21" s="102">
        <v>125.69999999999996</v>
      </c>
      <c r="M21" s="100">
        <v>1523.7056378155619</v>
      </c>
      <c r="O21" s="65" t="s">
        <v>181</v>
      </c>
      <c r="P21" s="74">
        <f>IF(Q21=0,0,R21/Q21)</f>
        <v>7.284615384615388</v>
      </c>
      <c r="Q21" s="68">
        <v>26</v>
      </c>
      <c r="R21" s="59">
        <v>189.40000000000009</v>
      </c>
    </row>
    <row r="22" spans="1:18" x14ac:dyDescent="0.4">
      <c r="A22" s="18" t="s">
        <v>12</v>
      </c>
      <c r="B22" s="15">
        <v>644</v>
      </c>
      <c r="C22" s="13">
        <f>IF(B$20=0,0,B22/B$20)</f>
        <v>0.41981747066492831</v>
      </c>
      <c r="E22" s="25" t="s">
        <v>75</v>
      </c>
      <c r="F22" s="22" t="s">
        <v>30</v>
      </c>
      <c r="G22" s="15">
        <v>7</v>
      </c>
      <c r="H22" s="79">
        <f>IF(B$20=0,0,G22/B$20)</f>
        <v>4.5632333767926985E-3</v>
      </c>
      <c r="I22" s="49">
        <v>9</v>
      </c>
      <c r="K22" s="65">
        <v>20</v>
      </c>
      <c r="L22" s="102">
        <v>126.89999999999996</v>
      </c>
      <c r="M22" s="100">
        <v>1523.7854039886686</v>
      </c>
      <c r="O22" s="65" t="s">
        <v>193</v>
      </c>
      <c r="P22" s="74">
        <f>IF(Q22=0,0,R22/Q22)</f>
        <v>5.75</v>
      </c>
      <c r="Q22" s="68">
        <v>4</v>
      </c>
      <c r="R22" s="59">
        <v>23</v>
      </c>
    </row>
    <row r="23" spans="1:18" x14ac:dyDescent="0.4">
      <c r="A23" s="18" t="s">
        <v>11</v>
      </c>
      <c r="B23" s="15">
        <v>890</v>
      </c>
      <c r="C23" s="13">
        <f>IF(B$20=0,0,B23/B$20)</f>
        <v>0.58018252933507175</v>
      </c>
      <c r="E23" s="25" t="s">
        <v>92</v>
      </c>
      <c r="F23" s="22" t="s">
        <v>47</v>
      </c>
      <c r="G23" s="15">
        <v>7</v>
      </c>
      <c r="H23" s="79">
        <f>IF(B$20=0,0,G23/B$20)</f>
        <v>4.5632333767926985E-3</v>
      </c>
      <c r="I23" s="49">
        <v>8</v>
      </c>
      <c r="K23" s="65">
        <v>21</v>
      </c>
      <c r="L23" s="102">
        <v>129.69999999999996</v>
      </c>
      <c r="M23" s="100">
        <v>1524.1526915647366</v>
      </c>
      <c r="O23" s="65" t="s">
        <v>186</v>
      </c>
      <c r="P23" s="74">
        <f>IF(Q23=0,0,R23/Q23)</f>
        <v>-0.41382978723404112</v>
      </c>
      <c r="Q23" s="68">
        <v>188</v>
      </c>
      <c r="R23" s="59">
        <v>-77.799999999999727</v>
      </c>
    </row>
    <row r="24" spans="1:18" x14ac:dyDescent="0.4">
      <c r="A24" s="18" t="s">
        <v>177</v>
      </c>
      <c r="B24" s="15">
        <v>636</v>
      </c>
      <c r="C24" s="13">
        <f>IF(B$20=0,0,B24/B$20)</f>
        <v>0.41460234680573665</v>
      </c>
      <c r="E24" s="25" t="s">
        <v>74</v>
      </c>
      <c r="F24" s="22" t="s">
        <v>29</v>
      </c>
      <c r="G24" s="15">
        <v>6</v>
      </c>
      <c r="H24" s="79">
        <f>IF(B$20=0,0,G24/B$20)</f>
        <v>3.9113428943937422E-3</v>
      </c>
      <c r="I24" s="49">
        <v>4</v>
      </c>
      <c r="K24" s="65">
        <v>22</v>
      </c>
      <c r="L24" s="102">
        <v>174.29999999999995</v>
      </c>
      <c r="M24" s="100">
        <v>1532.1137754153483</v>
      </c>
      <c r="O24" s="65" t="s">
        <v>182</v>
      </c>
      <c r="P24" s="74">
        <f>IF(Q24=0,0,R24/Q24)</f>
        <v>-0.87168674698795101</v>
      </c>
      <c r="Q24" s="68">
        <v>166</v>
      </c>
      <c r="R24" s="59">
        <v>-144.69999999999987</v>
      </c>
    </row>
    <row r="25" spans="1:18" x14ac:dyDescent="0.4">
      <c r="A25" s="18" t="s">
        <v>175</v>
      </c>
      <c r="B25" s="15">
        <v>474</v>
      </c>
      <c r="C25" s="13">
        <f>IF(B$20=0,0,B25/B$20)</f>
        <v>0.30899608865710559</v>
      </c>
      <c r="E25" s="25" t="s">
        <v>84</v>
      </c>
      <c r="F25" s="22" t="s">
        <v>39</v>
      </c>
      <c r="G25" s="15">
        <v>4</v>
      </c>
      <c r="H25" s="79">
        <f>IF(B$20=0,0,G25/B$20)</f>
        <v>2.6075619295958278E-3</v>
      </c>
      <c r="I25" s="49">
        <v>3</v>
      </c>
      <c r="K25" s="65">
        <v>23</v>
      </c>
      <c r="L25" s="102">
        <v>172.89999999999995</v>
      </c>
      <c r="M25" s="100">
        <v>1531.7290927628562</v>
      </c>
      <c r="O25" s="65" t="s">
        <v>183</v>
      </c>
      <c r="P25" s="74">
        <f>IF(Q25=0,0,R25/Q25)</f>
        <v>-1.5904411764705879</v>
      </c>
      <c r="Q25" s="68">
        <v>136</v>
      </c>
      <c r="R25" s="59">
        <v>-216.29999999999995</v>
      </c>
    </row>
    <row r="26" spans="1:18" x14ac:dyDescent="0.4">
      <c r="A26" s="18" t="s">
        <v>176</v>
      </c>
      <c r="B26" s="15">
        <v>424</v>
      </c>
      <c r="C26" s="13">
        <f>IF(B$20=0,0,B26/B$20)</f>
        <v>0.27640156453715775</v>
      </c>
      <c r="E26" s="25" t="s">
        <v>93</v>
      </c>
      <c r="F26" s="22" t="s">
        <v>48</v>
      </c>
      <c r="G26" s="15">
        <v>4</v>
      </c>
      <c r="H26" s="79">
        <f>IF(B$20=0,0,G26/B$20)</f>
        <v>2.6075619295958278E-3</v>
      </c>
      <c r="I26" s="49">
        <v>5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 x14ac:dyDescent="0.4">
      <c r="A27" s="18" t="s">
        <v>5</v>
      </c>
      <c r="B27" s="7">
        <f>IF(B$20=0,0,C27/B$20)</f>
        <v>8334.6153846153848</v>
      </c>
      <c r="C27" s="3">
        <v>12785300</v>
      </c>
      <c r="E27" s="25" t="s">
        <v>87</v>
      </c>
      <c r="F27" s="22" t="s">
        <v>42</v>
      </c>
      <c r="G27" s="15">
        <v>3</v>
      </c>
      <c r="H27" s="79">
        <f>IF(B$20=0,0,G27/B$20)</f>
        <v>1.9556714471968711E-3</v>
      </c>
      <c r="I27" s="49">
        <v>6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 x14ac:dyDescent="0.4">
      <c r="A28" s="19" t="s">
        <v>159</v>
      </c>
      <c r="B28" s="86">
        <f>IF($B$20-B$19=0,0,C28/($B$20-B$19))</f>
        <v>9046.9811320754725</v>
      </c>
      <c r="C28" s="87">
        <v>9589800</v>
      </c>
      <c r="E28" s="25" t="s">
        <v>90</v>
      </c>
      <c r="F28" s="22" t="s">
        <v>45</v>
      </c>
      <c r="G28" s="15">
        <v>3</v>
      </c>
      <c r="H28" s="79">
        <f>IF(B$20=0,0,G28/B$20)</f>
        <v>1.9556714471968711E-3</v>
      </c>
      <c r="I28" s="49">
        <v>4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-10.070112359550567</v>
      </c>
      <c r="Q28" s="68">
        <v>445</v>
      </c>
      <c r="R28" s="59">
        <v>-4481.2000000000025</v>
      </c>
    </row>
    <row r="29" spans="1:18" x14ac:dyDescent="0.4">
      <c r="A29" s="19" t="s">
        <v>160</v>
      </c>
      <c r="B29" s="86">
        <f>IF(B$19=0,0,C29/B$19)</f>
        <v>6741.5611814345993</v>
      </c>
      <c r="C29" s="87">
        <v>3195500</v>
      </c>
      <c r="E29" s="25" t="s">
        <v>88</v>
      </c>
      <c r="F29" s="22" t="s">
        <v>43</v>
      </c>
      <c r="G29" s="15">
        <v>2</v>
      </c>
      <c r="H29" s="79">
        <f>IF(B$20=0,0,G29/B$20)</f>
        <v>1.3037809647979139E-3</v>
      </c>
      <c r="I29" s="49">
        <v>7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 x14ac:dyDescent="0.4">
      <c r="A30" s="19" t="s">
        <v>158</v>
      </c>
      <c r="B30" s="86">
        <f>IF(B$21=0,0,C30/B$21)</f>
        <v>-8423.2727272727279</v>
      </c>
      <c r="C30" s="87">
        <v>-6949200</v>
      </c>
      <c r="E30" s="25" t="s">
        <v>76</v>
      </c>
      <c r="F30" s="22" t="s">
        <v>31</v>
      </c>
      <c r="G30" s="15">
        <v>1</v>
      </c>
      <c r="H30" s="79">
        <f>IF(B$20=0,0,G30/B$20)</f>
        <v>6.5189048239895696E-4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6.5189048239895696E-4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-26.462500000000002</v>
      </c>
      <c r="Q31" s="68">
        <v>8</v>
      </c>
      <c r="R31" s="59">
        <v>-211.70000000000002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6.5189048239895696E-4</v>
      </c>
      <c r="I32" s="49">
        <v>7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102</v>
      </c>
      <c r="F33" s="22" t="s">
        <v>57</v>
      </c>
      <c r="G33" s="15">
        <v>1</v>
      </c>
      <c r="H33" s="79">
        <f>IF(B$20=0,0,G33/B$20)</f>
        <v>6.5189048239895696E-4</v>
      </c>
      <c r="I33" s="49">
        <v>2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15</v>
      </c>
      <c r="C35" s="14">
        <f>IF(B$3=0,0,B35/B$3)</f>
        <v>2.9862631893290861E-3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104</v>
      </c>
      <c r="C37" s="88">
        <f t="shared" ref="C37:C49" si="2">IF(B$20=0,0,B37/B$20)</f>
        <v>6.7796610169491525E-2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282</v>
      </c>
      <c r="C38" s="13">
        <f t="shared" si="2"/>
        <v>0.18383311603650587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314</v>
      </c>
      <c r="C39" s="13">
        <f t="shared" si="2"/>
        <v>0.2046936114732725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283</v>
      </c>
      <c r="C40" s="13">
        <f t="shared" si="2"/>
        <v>0.18448500651890481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208</v>
      </c>
      <c r="C41" s="13">
        <f t="shared" si="2"/>
        <v>0.13559322033898305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126</v>
      </c>
      <c r="C42" s="13">
        <f t="shared" si="2"/>
        <v>8.2138200782268578E-2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67</v>
      </c>
      <c r="C43" s="13">
        <f t="shared" si="2"/>
        <v>4.3676662320730114E-2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45</v>
      </c>
      <c r="C44" s="13">
        <f t="shared" si="2"/>
        <v>2.9335071707953065E-2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22</v>
      </c>
      <c r="C45" s="13">
        <f t="shared" si="2"/>
        <v>1.4341590612777053E-2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15</v>
      </c>
      <c r="C46" s="13">
        <f t="shared" si="2"/>
        <v>9.778357235984355E-3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12</v>
      </c>
      <c r="C47" s="13">
        <f t="shared" si="2"/>
        <v>7.8226857887874843E-3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1.9556714471968711E-3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16</v>
      </c>
      <c r="C49" s="14">
        <f t="shared" si="2"/>
        <v>1.0430247718383311E-2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4897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1497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  <row r="594" spans="11:13" x14ac:dyDescent="0.4">
      <c r="K594" s="65">
        <v>592</v>
      </c>
      <c r="L594" s="102">
        <v>-942.50000000000057</v>
      </c>
      <c r="M594" s="100">
        <v>1574.2297353699321</v>
      </c>
    </row>
    <row r="595" spans="11:13" x14ac:dyDescent="0.4">
      <c r="K595" s="65">
        <v>593</v>
      </c>
      <c r="L595" s="102">
        <v>-950.40000000000055</v>
      </c>
      <c r="M595" s="100">
        <v>1573.3463569577125</v>
      </c>
    </row>
    <row r="596" spans="11:13" x14ac:dyDescent="0.4">
      <c r="K596" s="65">
        <v>594</v>
      </c>
      <c r="L596" s="102">
        <v>-911.50000000000068</v>
      </c>
      <c r="M596" s="100">
        <v>1580.3102788159663</v>
      </c>
    </row>
    <row r="597" spans="11:13" x14ac:dyDescent="0.4">
      <c r="K597" s="65">
        <v>595</v>
      </c>
      <c r="L597" s="102">
        <v>-925.20000000000061</v>
      </c>
      <c r="M597" s="100">
        <v>1578.1244171430706</v>
      </c>
    </row>
    <row r="598" spans="11:13" x14ac:dyDescent="0.4">
      <c r="K598" s="65">
        <v>596</v>
      </c>
      <c r="L598" s="102">
        <v>-942.10000000000059</v>
      </c>
      <c r="M598" s="100">
        <v>1575.3516706402122</v>
      </c>
    </row>
    <row r="599" spans="11:13" x14ac:dyDescent="0.4">
      <c r="K599" s="65">
        <v>597</v>
      </c>
      <c r="L599" s="102">
        <v>-911.90000000000055</v>
      </c>
      <c r="M599" s="100">
        <v>1581.073560616371</v>
      </c>
    </row>
    <row r="600" spans="11:13" x14ac:dyDescent="0.4">
      <c r="K600" s="65">
        <v>598</v>
      </c>
      <c r="L600" s="102">
        <v>-875.40000000000055</v>
      </c>
      <c r="M600" s="100">
        <v>1588.0331192526728</v>
      </c>
    </row>
    <row r="601" spans="11:13" x14ac:dyDescent="0.4">
      <c r="K601" s="65">
        <v>599</v>
      </c>
      <c r="L601" s="102">
        <v>-873.00000000000068</v>
      </c>
      <c r="M601" s="100">
        <v>1588.8129205371567</v>
      </c>
    </row>
    <row r="602" spans="11:13" x14ac:dyDescent="0.4">
      <c r="K602" s="65">
        <v>600</v>
      </c>
      <c r="L602" s="102">
        <v>-867.30000000000064</v>
      </c>
      <c r="M602" s="100">
        <v>1590.1820430139337</v>
      </c>
    </row>
    <row r="603" spans="11:13" x14ac:dyDescent="0.4">
      <c r="K603" s="65">
        <v>601</v>
      </c>
      <c r="L603" s="102">
        <v>-866.30000000000064</v>
      </c>
      <c r="M603" s="100">
        <v>1590.6969507558501</v>
      </c>
    </row>
    <row r="604" spans="11:13" x14ac:dyDescent="0.4">
      <c r="K604" s="65">
        <v>602</v>
      </c>
      <c r="L604" s="102">
        <v>-898.10000000000059</v>
      </c>
      <c r="M604" s="100">
        <v>1585.3047690513151</v>
      </c>
    </row>
    <row r="605" spans="11:13" x14ac:dyDescent="0.4">
      <c r="K605" s="65">
        <v>603</v>
      </c>
      <c r="L605" s="102">
        <v>-871.20000000000073</v>
      </c>
      <c r="M605" s="100">
        <v>1590.0609404370073</v>
      </c>
    </row>
    <row r="606" spans="11:13" x14ac:dyDescent="0.4">
      <c r="K606" s="65">
        <v>604</v>
      </c>
      <c r="L606" s="102">
        <v>-814.20000000000073</v>
      </c>
      <c r="M606" s="100">
        <v>1600.2065747943852</v>
      </c>
    </row>
    <row r="607" spans="11:13" x14ac:dyDescent="0.4">
      <c r="K607" s="65">
        <v>605</v>
      </c>
      <c r="L607" s="102">
        <v>-805.90000000000066</v>
      </c>
      <c r="M607" s="100">
        <v>1601.5253353456189</v>
      </c>
    </row>
    <row r="608" spans="11:13" x14ac:dyDescent="0.4">
      <c r="K608" s="65">
        <v>606</v>
      </c>
      <c r="L608" s="102">
        <v>-803.30000000000064</v>
      </c>
      <c r="M608" s="100">
        <v>1601.8101833335452</v>
      </c>
    </row>
    <row r="609" spans="11:13" x14ac:dyDescent="0.4">
      <c r="K609" s="65">
        <v>607</v>
      </c>
      <c r="L609" s="102">
        <v>-847.20000000000061</v>
      </c>
      <c r="M609" s="100">
        <v>1593.723322233544</v>
      </c>
    </row>
    <row r="610" spans="11:13" x14ac:dyDescent="0.4">
      <c r="K610" s="65">
        <v>608</v>
      </c>
      <c r="L610" s="102">
        <v>-771.50000000000068</v>
      </c>
      <c r="M610" s="100">
        <v>1607.2129823001428</v>
      </c>
    </row>
    <row r="611" spans="11:13" x14ac:dyDescent="0.4">
      <c r="K611" s="65">
        <v>609</v>
      </c>
      <c r="L611" s="102">
        <v>-742.00000000000068</v>
      </c>
      <c r="M611" s="100">
        <v>1612.3057044063419</v>
      </c>
    </row>
    <row r="612" spans="11:13" x14ac:dyDescent="0.4">
      <c r="K612" s="65">
        <v>610</v>
      </c>
      <c r="L612" s="102">
        <v>-758.40000000000055</v>
      </c>
      <c r="M612" s="100">
        <v>1609.1058701799038</v>
      </c>
    </row>
    <row r="613" spans="11:13" x14ac:dyDescent="0.4">
      <c r="K613" s="65">
        <v>611</v>
      </c>
      <c r="L613" s="102">
        <v>-761.90000000000055</v>
      </c>
      <c r="M613" s="100">
        <v>1608.7572349588245</v>
      </c>
    </row>
    <row r="614" spans="11:13" x14ac:dyDescent="0.4">
      <c r="K614" s="65">
        <v>612</v>
      </c>
      <c r="L614" s="102">
        <v>-728.80000000000064</v>
      </c>
      <c r="M614" s="100">
        <v>1614.9986915490715</v>
      </c>
    </row>
    <row r="615" spans="11:13" x14ac:dyDescent="0.4">
      <c r="K615" s="65">
        <v>613</v>
      </c>
      <c r="L615" s="102">
        <v>-736.00000000000057</v>
      </c>
      <c r="M615" s="100">
        <v>1613.9486993997771</v>
      </c>
    </row>
    <row r="616" spans="11:13" x14ac:dyDescent="0.4">
      <c r="K616" s="65">
        <v>614</v>
      </c>
      <c r="L616" s="102">
        <v>-762.7000000000005</v>
      </c>
      <c r="M616" s="100">
        <v>1609.2930072033785</v>
      </c>
    </row>
    <row r="617" spans="11:13" x14ac:dyDescent="0.4">
      <c r="K617" s="65">
        <v>615</v>
      </c>
      <c r="L617" s="102">
        <v>-769.00000000000057</v>
      </c>
      <c r="M617" s="100">
        <v>1608.3312491601582</v>
      </c>
    </row>
    <row r="618" spans="11:13" x14ac:dyDescent="0.4">
      <c r="K618" s="65">
        <v>616</v>
      </c>
      <c r="L618" s="102">
        <v>-780.50000000000057</v>
      </c>
      <c r="M618" s="100">
        <v>1606.4452616651972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8D46A-A619-4D5D-876D-9BFF8FA8068F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19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20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8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16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14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7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10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10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79288-4EBD-4FAE-BDEB-E74A45FC3274}">
  <sheetPr codeName="Sheet38"/>
  <dimension ref="A1:R57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570</v>
      </c>
      <c r="C2" s="121"/>
      <c r="E2" s="24" t="s">
        <v>66</v>
      </c>
      <c r="F2" s="10" t="s">
        <v>22</v>
      </c>
      <c r="G2" s="5">
        <v>1114</v>
      </c>
      <c r="H2" s="78">
        <f>IF(B$20=0,0,G2/B$20)</f>
        <v>0.85560675883256532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524.91103202846978</v>
      </c>
      <c r="Q2" s="67">
        <v>562</v>
      </c>
      <c r="R2" s="54">
        <v>295000</v>
      </c>
    </row>
    <row r="3" spans="1:18" x14ac:dyDescent="0.4">
      <c r="A3" s="18" t="s">
        <v>8</v>
      </c>
      <c r="B3" s="122">
        <v>4670</v>
      </c>
      <c r="C3" s="123"/>
      <c r="E3" s="25" t="s">
        <v>72</v>
      </c>
      <c r="F3" s="22" t="s">
        <v>27</v>
      </c>
      <c r="G3" s="15">
        <v>752</v>
      </c>
      <c r="H3" s="79">
        <f>IF(B$20=0,0,G3/B$20)</f>
        <v>0.57757296466973884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-559.3128390596745</v>
      </c>
      <c r="Q3" s="68">
        <v>553</v>
      </c>
      <c r="R3" s="55">
        <v>-309300</v>
      </c>
    </row>
    <row r="4" spans="1:18" x14ac:dyDescent="0.4">
      <c r="A4" s="18" t="s">
        <v>6</v>
      </c>
      <c r="B4" s="124">
        <v>328.50000000000034</v>
      </c>
      <c r="C4" s="125"/>
      <c r="E4" s="25" t="s">
        <v>64</v>
      </c>
      <c r="F4" s="22" t="s">
        <v>20</v>
      </c>
      <c r="G4" s="15">
        <v>702</v>
      </c>
      <c r="H4" s="79">
        <f>IF(B$20=0,0,G4/B$20)</f>
        <v>0.53917050691244239</v>
      </c>
      <c r="I4" s="49">
        <v>9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112.98449612403101</v>
      </c>
      <c r="Q4" s="68">
        <v>516</v>
      </c>
      <c r="R4" s="55">
        <v>58300</v>
      </c>
    </row>
    <row r="5" spans="1:18" x14ac:dyDescent="0.4">
      <c r="A5" s="18" t="s">
        <v>7</v>
      </c>
      <c r="B5" s="126">
        <f>IF(B$2=0,0,B$4/B$2)</f>
        <v>0.57631578947368478</v>
      </c>
      <c r="C5" s="127"/>
      <c r="E5" s="25" t="s">
        <v>67</v>
      </c>
      <c r="F5" s="22" t="s">
        <v>23</v>
      </c>
      <c r="G5" s="15">
        <v>441</v>
      </c>
      <c r="H5" s="79">
        <f>IF(B$20=0,0,G5/B$20)</f>
        <v>0.33870967741935482</v>
      </c>
      <c r="I5" s="49">
        <v>5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511.78947368421052</v>
      </c>
      <c r="Q5" s="68">
        <v>475</v>
      </c>
      <c r="R5" s="55">
        <v>243100</v>
      </c>
    </row>
    <row r="6" spans="1:18" x14ac:dyDescent="0.4">
      <c r="A6" s="18" t="s">
        <v>204</v>
      </c>
      <c r="B6" s="128">
        <v>1605.0170841089816</v>
      </c>
      <c r="C6" s="129"/>
      <c r="E6" s="25" t="s">
        <v>68</v>
      </c>
      <c r="F6" s="22" t="s">
        <v>12</v>
      </c>
      <c r="G6" s="15">
        <v>435</v>
      </c>
      <c r="H6" s="79">
        <f>IF(B$20=0,0,G6/B$20)</f>
        <v>0.33410138248847926</v>
      </c>
      <c r="I6" s="49">
        <v>8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-409.36073059360729</v>
      </c>
      <c r="Q6" s="68">
        <v>438</v>
      </c>
      <c r="R6" s="55">
        <v>-179300</v>
      </c>
    </row>
    <row r="7" spans="1:18" x14ac:dyDescent="0.4">
      <c r="A7" s="18" t="s">
        <v>1</v>
      </c>
      <c r="B7" s="130">
        <f>IF(B$2=0,0,(B$8*1+B$9*2+B$10*3)/B$2)</f>
        <v>2.0192982456140349</v>
      </c>
      <c r="C7" s="131"/>
      <c r="E7" s="25" t="s">
        <v>154</v>
      </c>
      <c r="F7" s="22" t="s">
        <v>155</v>
      </c>
      <c r="G7" s="15">
        <v>405</v>
      </c>
      <c r="H7" s="79">
        <f>IF(B$20=0,0,G7/B$20)</f>
        <v>0.31105990783410137</v>
      </c>
      <c r="I7" s="49">
        <v>13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543.17548746518105</v>
      </c>
      <c r="Q7" s="69">
        <v>359</v>
      </c>
      <c r="R7" s="56">
        <v>195000</v>
      </c>
    </row>
    <row r="8" spans="1:18" x14ac:dyDescent="0.4">
      <c r="A8" s="18" t="s">
        <v>2</v>
      </c>
      <c r="B8" s="15">
        <v>190</v>
      </c>
      <c r="C8" s="13">
        <f t="shared" ref="C8:C15" si="1">IF(B$2=0,0,B8/B$2)</f>
        <v>0.33333333333333331</v>
      </c>
      <c r="E8" s="25" t="s">
        <v>89</v>
      </c>
      <c r="F8" s="22" t="s">
        <v>44</v>
      </c>
      <c r="G8" s="15">
        <v>227</v>
      </c>
      <c r="H8" s="79">
        <f>IF(B$20=0,0,G8/B$20)</f>
        <v>0.17434715821812596</v>
      </c>
      <c r="I8" s="49">
        <v>5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179</v>
      </c>
      <c r="C9" s="13">
        <f t="shared" si="1"/>
        <v>0.31403508771929822</v>
      </c>
      <c r="E9" s="25" t="s">
        <v>69</v>
      </c>
      <c r="F9" s="22" t="s">
        <v>24</v>
      </c>
      <c r="G9" s="15">
        <v>220</v>
      </c>
      <c r="H9" s="79">
        <f>IF(B$20=0,0,G9/B$20)</f>
        <v>0.16897081413210446</v>
      </c>
      <c r="I9" s="49">
        <v>2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201</v>
      </c>
      <c r="C10" s="2">
        <f t="shared" si="1"/>
        <v>0.35263157894736841</v>
      </c>
      <c r="E10" s="25" t="s">
        <v>65</v>
      </c>
      <c r="F10" s="22" t="s">
        <v>21</v>
      </c>
      <c r="G10" s="15">
        <v>157</v>
      </c>
      <c r="H10" s="79">
        <f>IF(B$20=0,0,G10/B$20)</f>
        <v>0.1205837173579109</v>
      </c>
      <c r="I10" s="49">
        <v>9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-5.746666666666667</v>
      </c>
      <c r="Q10" s="67">
        <v>180</v>
      </c>
      <c r="R10" s="58">
        <v>-1034.4000000000001</v>
      </c>
    </row>
    <row r="11" spans="1:18" x14ac:dyDescent="0.4">
      <c r="A11" s="19" t="s">
        <v>198</v>
      </c>
      <c r="B11" s="89">
        <f>IF(B8=0,0,C11/B8)</f>
        <v>40.57578947368421</v>
      </c>
      <c r="C11" s="90">
        <v>7709.4000000000005</v>
      </c>
      <c r="E11" s="25" t="s">
        <v>70</v>
      </c>
      <c r="F11" s="22" t="s">
        <v>25</v>
      </c>
      <c r="G11" s="15">
        <v>145</v>
      </c>
      <c r="H11" s="79">
        <f>IF(B$20=0,0,G11/B$20)</f>
        <v>0.11136712749615975</v>
      </c>
      <c r="I11" s="49">
        <v>7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4.7361386138613852</v>
      </c>
      <c r="Q11" s="68">
        <v>202</v>
      </c>
      <c r="R11" s="59">
        <v>956.69999999999982</v>
      </c>
    </row>
    <row r="12" spans="1:18" x14ac:dyDescent="0.4">
      <c r="A12" s="19" t="s">
        <v>199</v>
      </c>
      <c r="B12" s="89">
        <f>IF(B9=0,0,C12/B9)</f>
        <v>-0.74916201117318482</v>
      </c>
      <c r="C12" s="90">
        <v>-134.10000000000008</v>
      </c>
      <c r="E12" s="25" t="s">
        <v>86</v>
      </c>
      <c r="F12" s="22" t="s">
        <v>41</v>
      </c>
      <c r="G12" s="15">
        <v>82</v>
      </c>
      <c r="H12" s="79">
        <f>IF(B$20=0,0,G12/B$20)</f>
        <v>6.2980030721966201E-2</v>
      </c>
      <c r="I12" s="49">
        <v>7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2.8027027027027027</v>
      </c>
      <c r="Q12" s="69">
        <v>185</v>
      </c>
      <c r="R12" s="60">
        <v>518.5</v>
      </c>
    </row>
    <row r="13" spans="1:18" x14ac:dyDescent="0.4">
      <c r="A13" s="19" t="s">
        <v>200</v>
      </c>
      <c r="B13" s="89">
        <f>IF(B10=0,0,C13/B10)</f>
        <v>-36.05373134328358</v>
      </c>
      <c r="C13" s="90">
        <v>-7246.7999999999993</v>
      </c>
      <c r="E13" s="25" t="s">
        <v>71</v>
      </c>
      <c r="F13" s="22" t="s">
        <v>26</v>
      </c>
      <c r="G13" s="15">
        <v>76</v>
      </c>
      <c r="H13" s="79">
        <f>IF(B$20=0,0,G13/B$20)</f>
        <v>5.8371735791090631E-2</v>
      </c>
      <c r="I13" s="49">
        <v>11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1.2576320397424823</v>
      </c>
      <c r="C14" s="127"/>
      <c r="E14" s="25" t="s">
        <v>83</v>
      </c>
      <c r="F14" s="22" t="s">
        <v>38</v>
      </c>
      <c r="G14" s="15">
        <v>43</v>
      </c>
      <c r="H14" s="79">
        <f>IF(B$20=0,0,G14/B$20)</f>
        <v>3.3026113671274962E-2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77</v>
      </c>
      <c r="C15" s="14">
        <f t="shared" si="1"/>
        <v>0.13508771929824562</v>
      </c>
      <c r="E15" s="25" t="s">
        <v>91</v>
      </c>
      <c r="F15" s="22" t="s">
        <v>46</v>
      </c>
      <c r="G15" s="15">
        <v>41</v>
      </c>
      <c r="H15" s="79">
        <f>IF(B$20=0,0,G15/B$20)</f>
        <v>3.1490015360983101E-2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1366</v>
      </c>
      <c r="C16" s="4">
        <f>IF(B$3=0,0,B16/B$3)</f>
        <v>0.2925053533190578</v>
      </c>
      <c r="E16" s="25" t="s">
        <v>78</v>
      </c>
      <c r="F16" s="22" t="s">
        <v>33</v>
      </c>
      <c r="G16" s="15">
        <v>36</v>
      </c>
      <c r="H16" s="79">
        <f>IF(B$20=0,0,G16/B$20)</f>
        <v>2.7649769585253458E-2</v>
      </c>
      <c r="I16" s="49">
        <v>10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908</v>
      </c>
      <c r="C17" s="13">
        <f>IF(B$3=0,0,B17/B$3)</f>
        <v>0.19443254817987152</v>
      </c>
      <c r="E17" s="25" t="s">
        <v>150</v>
      </c>
      <c r="F17" s="22" t="s">
        <v>151</v>
      </c>
      <c r="G17" s="15">
        <v>34</v>
      </c>
      <c r="H17" s="79">
        <f>IF(B$20=0,0,G17/B$20)</f>
        <v>2.6113671274961597E-2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181</v>
      </c>
      <c r="P17" s="74">
        <f>IF(Q17=0,0,R17/Q17)</f>
        <v>17.893478260869564</v>
      </c>
      <c r="Q17" s="68">
        <v>46</v>
      </c>
      <c r="R17" s="59">
        <v>823.1</v>
      </c>
    </row>
    <row r="18" spans="1:18" x14ac:dyDescent="0.4">
      <c r="A18" s="9" t="s">
        <v>123</v>
      </c>
      <c r="B18" s="5">
        <v>739</v>
      </c>
      <c r="C18" s="1">
        <f>IF(B$16=0,0,B18/B$16)</f>
        <v>0.54099560761346999</v>
      </c>
      <c r="E18" s="25" t="s">
        <v>81</v>
      </c>
      <c r="F18" s="22" t="s">
        <v>36</v>
      </c>
      <c r="G18" s="15">
        <v>32</v>
      </c>
      <c r="H18" s="79">
        <f>IF(B$20=0,0,G18/B$20)</f>
        <v>2.4577572964669739E-2</v>
      </c>
      <c r="I18" s="49">
        <v>12</v>
      </c>
      <c r="K18" s="65">
        <v>16</v>
      </c>
      <c r="L18" s="102">
        <v>-233.2</v>
      </c>
      <c r="M18" s="100">
        <v>1460.3692380310983</v>
      </c>
      <c r="O18" s="65" t="s">
        <v>192</v>
      </c>
      <c r="P18" s="74">
        <f>IF(Q18=0,0,R18/Q18)</f>
        <v>16.704878048780493</v>
      </c>
      <c r="Q18" s="68">
        <v>41</v>
      </c>
      <c r="R18" s="59">
        <v>684.9000000000002</v>
      </c>
    </row>
    <row r="19" spans="1:18" x14ac:dyDescent="0.4">
      <c r="A19" s="9" t="s">
        <v>124</v>
      </c>
      <c r="B19" s="5">
        <v>343</v>
      </c>
      <c r="C19" s="1">
        <f>IF(B$17=0,0,B19/B$17)</f>
        <v>0.3777533039647577</v>
      </c>
      <c r="E19" s="25" t="s">
        <v>79</v>
      </c>
      <c r="F19" s="22" t="s">
        <v>34</v>
      </c>
      <c r="G19" s="15">
        <v>19</v>
      </c>
      <c r="H19" s="79">
        <f>IF(B$20=0,0,G19/B$20)</f>
        <v>1.4592933947772658E-2</v>
      </c>
      <c r="I19" s="49">
        <v>9</v>
      </c>
      <c r="K19" s="65">
        <v>17</v>
      </c>
      <c r="L19" s="102">
        <v>-268.7</v>
      </c>
      <c r="M19" s="100">
        <v>1454.1690226029118</v>
      </c>
      <c r="O19" s="65" t="s">
        <v>189</v>
      </c>
      <c r="P19" s="74">
        <f>IF(Q19=0,0,R19/Q19)</f>
        <v>13.184999999999999</v>
      </c>
      <c r="Q19" s="68">
        <v>20</v>
      </c>
      <c r="R19" s="59">
        <v>263.7</v>
      </c>
    </row>
    <row r="20" spans="1:18" x14ac:dyDescent="0.4">
      <c r="A20" s="9" t="s">
        <v>10</v>
      </c>
      <c r="B20" s="5">
        <v>1302</v>
      </c>
      <c r="C20" s="1">
        <f>IF(B$3=0,0,B20/B$3)</f>
        <v>0.27880085653104925</v>
      </c>
      <c r="E20" s="25" t="s">
        <v>92</v>
      </c>
      <c r="F20" s="22" t="s">
        <v>47</v>
      </c>
      <c r="G20" s="15">
        <v>13</v>
      </c>
      <c r="H20" s="79">
        <f>IF(B$20=0,0,G20/B$20)</f>
        <v>9.984639016897081E-3</v>
      </c>
      <c r="I20" s="49">
        <v>2</v>
      </c>
      <c r="K20" s="65">
        <v>18</v>
      </c>
      <c r="L20" s="102">
        <v>-295.8</v>
      </c>
      <c r="M20" s="100">
        <v>1449.5180084672943</v>
      </c>
      <c r="O20" s="65" t="s">
        <v>183</v>
      </c>
      <c r="P20" s="74">
        <f>IF(Q20=0,0,R20/Q20)</f>
        <v>10.884745762711866</v>
      </c>
      <c r="Q20" s="68">
        <v>118</v>
      </c>
      <c r="R20" s="59">
        <v>1284.4000000000001</v>
      </c>
    </row>
    <row r="21" spans="1:18" x14ac:dyDescent="0.4">
      <c r="A21" s="18" t="s">
        <v>13</v>
      </c>
      <c r="B21" s="15">
        <v>859</v>
      </c>
      <c r="C21" s="13">
        <f>IF(B$3=0,0,B21/B$3)</f>
        <v>0.18394004282655246</v>
      </c>
      <c r="E21" s="25" t="s">
        <v>73</v>
      </c>
      <c r="F21" s="22" t="s">
        <v>28</v>
      </c>
      <c r="G21" s="15">
        <v>12</v>
      </c>
      <c r="H21" s="79">
        <f>IF(B$20=0,0,G21/B$20)</f>
        <v>9.2165898617511521E-3</v>
      </c>
      <c r="I21" s="49">
        <v>5</v>
      </c>
      <c r="K21" s="65">
        <v>19</v>
      </c>
      <c r="L21" s="102">
        <v>-273.2</v>
      </c>
      <c r="M21" s="100">
        <v>1453.8409004164905</v>
      </c>
      <c r="O21" s="65" t="s">
        <v>194</v>
      </c>
      <c r="P21" s="74">
        <f>IF(Q21=0,0,R21/Q21)</f>
        <v>5.6000000000000014</v>
      </c>
      <c r="Q21" s="68">
        <v>8</v>
      </c>
      <c r="R21" s="59">
        <v>44.800000000000011</v>
      </c>
    </row>
    <row r="22" spans="1:18" x14ac:dyDescent="0.4">
      <c r="A22" s="18" t="s">
        <v>12</v>
      </c>
      <c r="B22" s="15">
        <v>594</v>
      </c>
      <c r="C22" s="13">
        <f>IF(B$20=0,0,B22/B$20)</f>
        <v>0.45622119815668205</v>
      </c>
      <c r="E22" s="25" t="s">
        <v>75</v>
      </c>
      <c r="F22" s="22" t="s">
        <v>30</v>
      </c>
      <c r="G22" s="15">
        <v>10</v>
      </c>
      <c r="H22" s="79">
        <f>IF(B$20=0,0,G22/B$20)</f>
        <v>7.6804915514592934E-3</v>
      </c>
      <c r="I22" s="49">
        <v>3</v>
      </c>
      <c r="K22" s="65">
        <v>20</v>
      </c>
      <c r="L22" s="102">
        <v>-270</v>
      </c>
      <c r="M22" s="100">
        <v>1454.6038550139915</v>
      </c>
      <c r="O22" s="65" t="s">
        <v>184</v>
      </c>
      <c r="P22" s="74">
        <f>IF(Q22=0,0,R22/Q22)</f>
        <v>3.8647058823529403</v>
      </c>
      <c r="Q22" s="68">
        <v>17</v>
      </c>
      <c r="R22" s="59">
        <v>65.699999999999989</v>
      </c>
    </row>
    <row r="23" spans="1:18" x14ac:dyDescent="0.4">
      <c r="A23" s="18" t="s">
        <v>11</v>
      </c>
      <c r="B23" s="15">
        <v>708</v>
      </c>
      <c r="C23" s="13">
        <f>IF(B$20=0,0,B23/B$20)</f>
        <v>0.54377880184331795</v>
      </c>
      <c r="E23" s="25" t="s">
        <v>77</v>
      </c>
      <c r="F23" s="22" t="s">
        <v>32</v>
      </c>
      <c r="G23" s="15">
        <v>8</v>
      </c>
      <c r="H23" s="79">
        <f>IF(B$20=0,0,G23/B$20)</f>
        <v>6.1443932411674347E-3</v>
      </c>
      <c r="I23" s="49">
        <v>4</v>
      </c>
      <c r="K23" s="65">
        <v>21</v>
      </c>
      <c r="L23" s="102">
        <v>-242</v>
      </c>
      <c r="M23" s="100">
        <v>1459.8682318839076</v>
      </c>
      <c r="O23" s="65" t="s">
        <v>209</v>
      </c>
      <c r="P23" s="74">
        <f>IF(Q23=0,0,R23/Q23)</f>
        <v>1.8999999999999977</v>
      </c>
      <c r="Q23" s="68">
        <v>3</v>
      </c>
      <c r="R23" s="59">
        <v>5.6999999999999931</v>
      </c>
    </row>
    <row r="24" spans="1:18" x14ac:dyDescent="0.4">
      <c r="A24" s="18" t="s">
        <v>177</v>
      </c>
      <c r="B24" s="15">
        <v>739</v>
      </c>
      <c r="C24" s="13">
        <f>IF(B$20=0,0,B24/B$20)</f>
        <v>0.56758832565284179</v>
      </c>
      <c r="E24" s="25" t="s">
        <v>85</v>
      </c>
      <c r="F24" s="22" t="s">
        <v>40</v>
      </c>
      <c r="G24" s="15">
        <v>7</v>
      </c>
      <c r="H24" s="79">
        <f>IF(B$20=0,0,G24/B$20)</f>
        <v>5.3763440860215058E-3</v>
      </c>
      <c r="I24" s="49">
        <v>5</v>
      </c>
      <c r="K24" s="65">
        <v>22</v>
      </c>
      <c r="L24" s="102">
        <v>-202.9</v>
      </c>
      <c r="M24" s="100">
        <v>1467.099022492604</v>
      </c>
      <c r="O24" s="65" t="s">
        <v>188</v>
      </c>
      <c r="P24" s="74">
        <f>IF(Q24=0,0,R24/Q24)</f>
        <v>0.41382978723404018</v>
      </c>
      <c r="Q24" s="68">
        <v>188</v>
      </c>
      <c r="R24" s="59">
        <v>77.799999999999557</v>
      </c>
    </row>
    <row r="25" spans="1:18" x14ac:dyDescent="0.4">
      <c r="A25" s="18" t="s">
        <v>175</v>
      </c>
      <c r="B25" s="15">
        <v>343</v>
      </c>
      <c r="C25" s="13">
        <f>IF(B$20=0,0,B25/B$20)</f>
        <v>0.26344086021505375</v>
      </c>
      <c r="E25" s="25" t="s">
        <v>84</v>
      </c>
      <c r="F25" s="22" t="s">
        <v>39</v>
      </c>
      <c r="G25" s="15">
        <v>6</v>
      </c>
      <c r="H25" s="79">
        <f>IF(B$20=0,0,G25/B$20)</f>
        <v>4.608294930875576E-3</v>
      </c>
      <c r="I25" s="49">
        <v>1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-7.6969696969698451E-2</v>
      </c>
      <c r="Q25" s="68">
        <v>165</v>
      </c>
      <c r="R25" s="59">
        <v>-12.700000000000244</v>
      </c>
    </row>
    <row r="26" spans="1:18" x14ac:dyDescent="0.4">
      <c r="A26" s="18" t="s">
        <v>176</v>
      </c>
      <c r="B26" s="15">
        <v>220</v>
      </c>
      <c r="C26" s="13">
        <f>IF(B$20=0,0,B26/B$20)</f>
        <v>0.16897081413210446</v>
      </c>
      <c r="E26" s="25" t="s">
        <v>93</v>
      </c>
      <c r="F26" s="22" t="s">
        <v>48</v>
      </c>
      <c r="G26" s="15">
        <v>4</v>
      </c>
      <c r="H26" s="79">
        <f>IF(B$20=0,0,G26/B$20)</f>
        <v>3.0721966205837174E-3</v>
      </c>
      <c r="I26" s="49">
        <v>4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-2.578294573643412</v>
      </c>
      <c r="Q26" s="68">
        <v>129</v>
      </c>
      <c r="R26" s="59">
        <v>-332.60000000000014</v>
      </c>
    </row>
    <row r="27" spans="1:18" x14ac:dyDescent="0.4">
      <c r="A27" s="18" t="s">
        <v>5</v>
      </c>
      <c r="B27" s="7">
        <f>IF(B$20=0,0,C27/B$20)</f>
        <v>10354.147465437789</v>
      </c>
      <c r="C27" s="3">
        <v>13481100</v>
      </c>
      <c r="E27" s="25" t="s">
        <v>88</v>
      </c>
      <c r="F27" s="22" t="s">
        <v>43</v>
      </c>
      <c r="G27" s="15">
        <v>3</v>
      </c>
      <c r="H27" s="79">
        <f>IF(B$20=0,0,G27/B$20)</f>
        <v>2.304147465437788E-3</v>
      </c>
      <c r="I27" s="49">
        <v>2</v>
      </c>
      <c r="K27" s="65">
        <v>25</v>
      </c>
      <c r="L27" s="102">
        <v>-216.89999999999998</v>
      </c>
      <c r="M27" s="100">
        <v>1464.8650049047774</v>
      </c>
      <c r="O27" s="65" t="s">
        <v>190</v>
      </c>
      <c r="P27" s="74">
        <f>IF(Q27=0,0,R27/Q27)</f>
        <v>-4.8821621621621611</v>
      </c>
      <c r="Q27" s="68">
        <v>370</v>
      </c>
      <c r="R27" s="59">
        <v>-1806.3999999999996</v>
      </c>
    </row>
    <row r="28" spans="1:18" x14ac:dyDescent="0.4">
      <c r="A28" s="19" t="s">
        <v>159</v>
      </c>
      <c r="B28" s="86">
        <f>IF($B$20-B$19=0,0,C28/($B$20-B$19))</f>
        <v>11049.843587069865</v>
      </c>
      <c r="C28" s="87">
        <v>10596800</v>
      </c>
      <c r="E28" s="25" t="s">
        <v>90</v>
      </c>
      <c r="F28" s="22" t="s">
        <v>45</v>
      </c>
      <c r="G28" s="15">
        <v>3</v>
      </c>
      <c r="H28" s="79">
        <f>IF(B$20=0,0,G28/B$20)</f>
        <v>2.304147465437788E-3</v>
      </c>
      <c r="I28" s="49">
        <v>3</v>
      </c>
      <c r="K28" s="65">
        <v>26</v>
      </c>
      <c r="L28" s="102">
        <v>-256.29999999999995</v>
      </c>
      <c r="M28" s="100">
        <v>1457.9058148753488</v>
      </c>
      <c r="O28" s="65" t="s">
        <v>203</v>
      </c>
      <c r="P28" s="74">
        <f>IF(Q28=0,0,R28/Q28)</f>
        <v>-5.3576923076923091</v>
      </c>
      <c r="Q28" s="68">
        <v>26</v>
      </c>
      <c r="R28" s="59">
        <v>-139.30000000000004</v>
      </c>
    </row>
    <row r="29" spans="1:18" x14ac:dyDescent="0.4">
      <c r="A29" s="19" t="s">
        <v>160</v>
      </c>
      <c r="B29" s="86">
        <f>IF(B$19=0,0,C29/B$19)</f>
        <v>8409.0379008746349</v>
      </c>
      <c r="C29" s="87">
        <v>2884300</v>
      </c>
      <c r="E29" s="25" t="s">
        <v>74</v>
      </c>
      <c r="F29" s="22" t="s">
        <v>29</v>
      </c>
      <c r="G29" s="15">
        <v>2</v>
      </c>
      <c r="H29" s="79">
        <f>IF(B$20=0,0,G29/B$20)</f>
        <v>1.5360983102918587E-3</v>
      </c>
      <c r="I29" s="49">
        <v>9</v>
      </c>
      <c r="K29" s="65">
        <v>27</v>
      </c>
      <c r="L29" s="102">
        <v>-296.29999999999995</v>
      </c>
      <c r="M29" s="100">
        <v>1450.8743799860968</v>
      </c>
      <c r="O29" s="65" t="s">
        <v>180</v>
      </c>
      <c r="P29" s="74">
        <f>IF(Q29=0,0,R29/Q29)</f>
        <v>-17.200000000000003</v>
      </c>
      <c r="Q29" s="68">
        <v>2</v>
      </c>
      <c r="R29" s="59">
        <v>-34.400000000000006</v>
      </c>
    </row>
    <row r="30" spans="1:18" x14ac:dyDescent="0.4">
      <c r="A30" s="19" t="s">
        <v>158</v>
      </c>
      <c r="B30" s="86">
        <f>IF(B$21=0,0,C30/B$21)</f>
        <v>-8363.9115250291034</v>
      </c>
      <c r="C30" s="87">
        <v>-7184600</v>
      </c>
      <c r="E30" s="25" t="s">
        <v>87</v>
      </c>
      <c r="F30" s="22" t="s">
        <v>42</v>
      </c>
      <c r="G30" s="15">
        <v>2</v>
      </c>
      <c r="H30" s="79">
        <f>IF(B$20=0,0,G30/B$20)</f>
        <v>1.5360983102918587E-3</v>
      </c>
      <c r="I30" s="49">
        <v>8</v>
      </c>
      <c r="K30" s="65">
        <v>28</v>
      </c>
      <c r="L30" s="102">
        <v>-290.19999999999993</v>
      </c>
      <c r="M30" s="100">
        <v>1452.1831337061801</v>
      </c>
      <c r="O30" s="65" t="s">
        <v>195</v>
      </c>
      <c r="P30" s="74">
        <f>IF(Q30=0,0,R30/Q30)</f>
        <v>-69.5</v>
      </c>
      <c r="Q30" s="68">
        <v>1</v>
      </c>
      <c r="R30" s="59">
        <v>-69.5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1.5360983102918587E-3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7.6804915514592934E-4</v>
      </c>
      <c r="I32" s="49">
        <v>6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8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17</v>
      </c>
      <c r="C35" s="14">
        <f>IF(B$3=0,0,B35/B$3)</f>
        <v>3.6402569593147753E-3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45</v>
      </c>
      <c r="C37" s="88">
        <f t="shared" ref="C37:C49" si="2">IF(B$20=0,0,B37/B$20)</f>
        <v>3.4562211981566823E-2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130</v>
      </c>
      <c r="C38" s="13">
        <f t="shared" si="2"/>
        <v>9.9846390168970817E-2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195</v>
      </c>
      <c r="C39" s="13">
        <f t="shared" si="2"/>
        <v>0.14976958525345621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260</v>
      </c>
      <c r="C40" s="13">
        <f t="shared" si="2"/>
        <v>0.19969278033794163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245</v>
      </c>
      <c r="C41" s="13">
        <f t="shared" si="2"/>
        <v>0.18817204301075269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160</v>
      </c>
      <c r="C42" s="13">
        <f t="shared" si="2"/>
        <v>0.12288786482334869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97</v>
      </c>
      <c r="C43" s="13">
        <f t="shared" si="2"/>
        <v>7.4500768049155147E-2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63</v>
      </c>
      <c r="C44" s="13">
        <f t="shared" si="2"/>
        <v>4.8387096774193547E-2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43</v>
      </c>
      <c r="C45" s="13">
        <f t="shared" si="2"/>
        <v>3.3026113671274962E-2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14</v>
      </c>
      <c r="C46" s="13">
        <f t="shared" si="2"/>
        <v>1.0752688172043012E-2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9</v>
      </c>
      <c r="C47" s="13">
        <f t="shared" si="2"/>
        <v>6.9124423963133645E-3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4.608294930875576E-3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25</v>
      </c>
      <c r="C49" s="14">
        <f t="shared" si="2"/>
        <v>1.9201228878648235E-2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4633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1292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  <row r="540" spans="11:13" x14ac:dyDescent="0.4">
      <c r="K540" s="65">
        <v>538</v>
      </c>
      <c r="L540" s="102">
        <v>513.70000000000027</v>
      </c>
      <c r="M540" s="100">
        <v>1637.9600961894851</v>
      </c>
    </row>
    <row r="541" spans="11:13" x14ac:dyDescent="0.4">
      <c r="K541" s="65">
        <v>539</v>
      </c>
      <c r="L541" s="102">
        <v>533.20000000000027</v>
      </c>
      <c r="M541" s="100">
        <v>1641.6263356123482</v>
      </c>
    </row>
    <row r="542" spans="11:13" x14ac:dyDescent="0.4">
      <c r="K542" s="65">
        <v>540</v>
      </c>
      <c r="L542" s="102">
        <v>506.8000000000003</v>
      </c>
      <c r="M542" s="100">
        <v>1637.008577598674</v>
      </c>
    </row>
    <row r="543" spans="11:13" x14ac:dyDescent="0.4">
      <c r="K543" s="65">
        <v>541</v>
      </c>
      <c r="L543" s="102">
        <v>461.10000000000031</v>
      </c>
      <c r="M543" s="100">
        <v>1628.3625261330819</v>
      </c>
    </row>
    <row r="544" spans="11:13" x14ac:dyDescent="0.4">
      <c r="K544" s="65">
        <v>542</v>
      </c>
      <c r="L544" s="102">
        <v>477.10000000000031</v>
      </c>
      <c r="M544" s="100">
        <v>1631.3423509762833</v>
      </c>
    </row>
    <row r="545" spans="11:13" x14ac:dyDescent="0.4">
      <c r="K545" s="65">
        <v>543</v>
      </c>
      <c r="L545" s="102">
        <v>442.20000000000027</v>
      </c>
      <c r="M545" s="100">
        <v>1625.1422968704258</v>
      </c>
    </row>
    <row r="546" spans="11:13" x14ac:dyDescent="0.4">
      <c r="K546" s="65">
        <v>544</v>
      </c>
      <c r="L546" s="102">
        <v>443.8000000000003</v>
      </c>
      <c r="M546" s="100">
        <v>1625.5494430892031</v>
      </c>
    </row>
    <row r="547" spans="11:13" x14ac:dyDescent="0.4">
      <c r="K547" s="65">
        <v>545</v>
      </c>
      <c r="L547" s="102">
        <v>443.3000000000003</v>
      </c>
      <c r="M547" s="100">
        <v>1625.582146430668</v>
      </c>
    </row>
    <row r="548" spans="11:13" x14ac:dyDescent="0.4">
      <c r="K548" s="65">
        <v>546</v>
      </c>
      <c r="L548" s="102">
        <v>480.40000000000032</v>
      </c>
      <c r="M548" s="100">
        <v>1632.3826535520841</v>
      </c>
    </row>
    <row r="549" spans="11:13" x14ac:dyDescent="0.4">
      <c r="K549" s="65">
        <v>547</v>
      </c>
      <c r="L549" s="102">
        <v>431.40000000000032</v>
      </c>
      <c r="M549" s="100">
        <v>1623.6383576307717</v>
      </c>
    </row>
    <row r="550" spans="11:13" x14ac:dyDescent="0.4">
      <c r="K550" s="65">
        <v>548</v>
      </c>
      <c r="L550" s="102">
        <v>460.10000000000031</v>
      </c>
      <c r="M550" s="100">
        <v>1628.830527484987</v>
      </c>
    </row>
    <row r="551" spans="11:13" x14ac:dyDescent="0.4">
      <c r="K551" s="65">
        <v>549</v>
      </c>
      <c r="L551" s="102">
        <v>409.60000000000031</v>
      </c>
      <c r="M551" s="100">
        <v>1619.735544320077</v>
      </c>
    </row>
    <row r="552" spans="11:13" x14ac:dyDescent="0.4">
      <c r="K552" s="65">
        <v>550</v>
      </c>
      <c r="L552" s="102">
        <v>450.20000000000027</v>
      </c>
      <c r="M552" s="100">
        <v>1627.0931310541566</v>
      </c>
    </row>
    <row r="553" spans="11:13" x14ac:dyDescent="0.4">
      <c r="K553" s="65">
        <v>551</v>
      </c>
      <c r="L553" s="102">
        <v>438.00000000000034</v>
      </c>
      <c r="M553" s="100">
        <v>1624.9025722678316</v>
      </c>
    </row>
    <row r="554" spans="11:13" x14ac:dyDescent="0.4">
      <c r="K554" s="65">
        <v>552</v>
      </c>
      <c r="L554" s="102">
        <v>470.60000000000031</v>
      </c>
      <c r="M554" s="100">
        <v>1630.7051568342247</v>
      </c>
    </row>
    <row r="555" spans="11:13" x14ac:dyDescent="0.4">
      <c r="K555" s="65">
        <v>553</v>
      </c>
      <c r="L555" s="102">
        <v>485.10000000000031</v>
      </c>
      <c r="M555" s="100">
        <v>1633.2149258932193</v>
      </c>
    </row>
    <row r="556" spans="11:13" x14ac:dyDescent="0.4">
      <c r="K556" s="65">
        <v>554</v>
      </c>
      <c r="L556" s="102">
        <v>451.60000000000031</v>
      </c>
      <c r="M556" s="100">
        <v>1627.2556363378599</v>
      </c>
    </row>
    <row r="557" spans="11:13" x14ac:dyDescent="0.4">
      <c r="K557" s="65">
        <v>555</v>
      </c>
      <c r="L557" s="102">
        <v>476.50000000000034</v>
      </c>
      <c r="M557" s="100">
        <v>1631.8441025198326</v>
      </c>
    </row>
    <row r="558" spans="11:13" x14ac:dyDescent="0.4">
      <c r="K558" s="65">
        <v>556</v>
      </c>
      <c r="L558" s="102">
        <v>471.10000000000031</v>
      </c>
      <c r="M558" s="100">
        <v>1630.6270379047137</v>
      </c>
    </row>
    <row r="559" spans="11:13" x14ac:dyDescent="0.4">
      <c r="K559" s="65">
        <v>557</v>
      </c>
      <c r="L559" s="102">
        <v>453.60000000000031</v>
      </c>
      <c r="M559" s="100">
        <v>1627.2392756772854</v>
      </c>
    </row>
    <row r="560" spans="11:13" x14ac:dyDescent="0.4">
      <c r="K560" s="65">
        <v>558</v>
      </c>
      <c r="L560" s="102">
        <v>459.20000000000027</v>
      </c>
      <c r="M560" s="100">
        <v>1628.1318400232217</v>
      </c>
    </row>
    <row r="561" spans="11:13" x14ac:dyDescent="0.4">
      <c r="K561" s="65">
        <v>559</v>
      </c>
      <c r="L561" s="102">
        <v>468.90000000000032</v>
      </c>
      <c r="M561" s="100">
        <v>1629.7570489830823</v>
      </c>
    </row>
    <row r="562" spans="11:13" x14ac:dyDescent="0.4">
      <c r="K562" s="65">
        <v>560</v>
      </c>
      <c r="L562" s="102">
        <v>461.50000000000028</v>
      </c>
      <c r="M562" s="100">
        <v>1628.5225066891837</v>
      </c>
    </row>
    <row r="563" spans="11:13" x14ac:dyDescent="0.4">
      <c r="K563" s="65">
        <v>561</v>
      </c>
      <c r="L563" s="102">
        <v>485.90000000000032</v>
      </c>
      <c r="M563" s="100">
        <v>1633.0193716490487</v>
      </c>
    </row>
    <row r="564" spans="11:13" x14ac:dyDescent="0.4">
      <c r="K564" s="65">
        <v>562</v>
      </c>
      <c r="L564" s="102">
        <v>439.90000000000032</v>
      </c>
      <c r="M564" s="100">
        <v>1624.8172554191544</v>
      </c>
    </row>
    <row r="565" spans="11:13" x14ac:dyDescent="0.4">
      <c r="K565" s="65">
        <v>563</v>
      </c>
      <c r="L565" s="102">
        <v>408.8000000000003</v>
      </c>
      <c r="M565" s="100">
        <v>1619.3463518866395</v>
      </c>
    </row>
    <row r="566" spans="11:13" x14ac:dyDescent="0.4">
      <c r="K566" s="65">
        <v>564</v>
      </c>
      <c r="L566" s="102">
        <v>390.20000000000027</v>
      </c>
      <c r="M566" s="100">
        <v>1616.1582737753197</v>
      </c>
    </row>
    <row r="567" spans="11:13" x14ac:dyDescent="0.4">
      <c r="K567" s="65">
        <v>565</v>
      </c>
      <c r="L567" s="102">
        <v>392.8000000000003</v>
      </c>
      <c r="M567" s="100">
        <v>1616.7273241326677</v>
      </c>
    </row>
    <row r="568" spans="11:13" x14ac:dyDescent="0.4">
      <c r="K568" s="65">
        <v>566</v>
      </c>
      <c r="L568" s="102">
        <v>421.20000000000027</v>
      </c>
      <c r="M568" s="100">
        <v>1621.0429601878718</v>
      </c>
    </row>
    <row r="569" spans="11:13" x14ac:dyDescent="0.4">
      <c r="K569" s="65">
        <v>567</v>
      </c>
      <c r="L569" s="102">
        <v>378.20000000000027</v>
      </c>
      <c r="M569" s="100">
        <v>1613.2127024267445</v>
      </c>
    </row>
    <row r="570" spans="11:13" x14ac:dyDescent="0.4">
      <c r="K570" s="65">
        <v>568</v>
      </c>
      <c r="L570" s="102">
        <v>402.60000000000031</v>
      </c>
      <c r="M570" s="100">
        <v>1617.8614262121841</v>
      </c>
    </row>
    <row r="571" spans="11:13" x14ac:dyDescent="0.4">
      <c r="K571" s="65">
        <v>569</v>
      </c>
      <c r="L571" s="102">
        <v>368.00000000000034</v>
      </c>
      <c r="M571" s="100">
        <v>1611.862257654911</v>
      </c>
    </row>
    <row r="572" spans="11:13" x14ac:dyDescent="0.4">
      <c r="K572" s="65">
        <v>570</v>
      </c>
      <c r="L572" s="102">
        <v>328.50000000000034</v>
      </c>
      <c r="M572" s="100">
        <v>1605.0170841089816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1356F-41E1-44EE-B7C1-12AD9D5ADD69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16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3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6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5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17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7CB41-A2CB-4125-B546-27A0F03BC36C}">
  <sheetPr codeName="Sheet40"/>
  <dimension ref="A1:R43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437</v>
      </c>
      <c r="C2" s="121"/>
      <c r="E2" s="24" t="s">
        <v>66</v>
      </c>
      <c r="F2" s="10" t="s">
        <v>22</v>
      </c>
      <c r="G2" s="5">
        <v>655</v>
      </c>
      <c r="H2" s="78">
        <f>IF(B$20=0,0,G2/B$20)</f>
        <v>0.68443051201671889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-134.63302752293578</v>
      </c>
      <c r="Q2" s="67">
        <v>436</v>
      </c>
      <c r="R2" s="54">
        <v>-58700</v>
      </c>
    </row>
    <row r="3" spans="1:18" x14ac:dyDescent="0.4">
      <c r="A3" s="18" t="s">
        <v>8</v>
      </c>
      <c r="B3" s="122">
        <v>3583</v>
      </c>
      <c r="C3" s="123"/>
      <c r="E3" s="25" t="s">
        <v>72</v>
      </c>
      <c r="F3" s="22" t="s">
        <v>27</v>
      </c>
      <c r="G3" s="15">
        <v>526</v>
      </c>
      <c r="H3" s="79">
        <f>IF(B$20=0,0,G3/B$20)</f>
        <v>0.54963427377220486</v>
      </c>
      <c r="I3" s="49">
        <v>8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565.50116550116547</v>
      </c>
      <c r="Q3" s="68">
        <v>429</v>
      </c>
      <c r="R3" s="55">
        <v>242600</v>
      </c>
    </row>
    <row r="4" spans="1:18" x14ac:dyDescent="0.4">
      <c r="A4" s="18" t="s">
        <v>6</v>
      </c>
      <c r="B4" s="124">
        <v>-526.4</v>
      </c>
      <c r="C4" s="125"/>
      <c r="E4" s="25" t="s">
        <v>64</v>
      </c>
      <c r="F4" s="22" t="s">
        <v>20</v>
      </c>
      <c r="G4" s="15">
        <v>476</v>
      </c>
      <c r="H4" s="79">
        <f>IF(B$20=0,0,G4/B$20)</f>
        <v>0.49738766980146293</v>
      </c>
      <c r="I4" s="49">
        <v>12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-359.75308641975306</v>
      </c>
      <c r="Q4" s="68">
        <v>405</v>
      </c>
      <c r="R4" s="55">
        <v>-145700</v>
      </c>
    </row>
    <row r="5" spans="1:18" x14ac:dyDescent="0.4">
      <c r="A5" s="18" t="s">
        <v>7</v>
      </c>
      <c r="B5" s="126">
        <f>IF(B$2=0,0,B$4/B$2)</f>
        <v>-1.2045766590389015</v>
      </c>
      <c r="C5" s="127"/>
      <c r="E5" s="25" t="s">
        <v>154</v>
      </c>
      <c r="F5" s="22" t="s">
        <v>155</v>
      </c>
      <c r="G5" s="15">
        <v>387</v>
      </c>
      <c r="H5" s="79">
        <f>IF(B$20=0,0,G5/B$20)</f>
        <v>0.40438871473354232</v>
      </c>
      <c r="I5" s="49">
        <v>5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-205.61497326203209</v>
      </c>
      <c r="Q5" s="68">
        <v>374</v>
      </c>
      <c r="R5" s="55">
        <v>-76900</v>
      </c>
    </row>
    <row r="6" spans="1:18" x14ac:dyDescent="0.4">
      <c r="A6" s="18" t="s">
        <v>204</v>
      </c>
      <c r="B6" s="128">
        <v>1551.4699038276274</v>
      </c>
      <c r="C6" s="129"/>
      <c r="E6" s="25" t="s">
        <v>67</v>
      </c>
      <c r="F6" s="22" t="s">
        <v>23</v>
      </c>
      <c r="G6" s="15">
        <v>297</v>
      </c>
      <c r="H6" s="79">
        <f>IF(B$20=0,0,G6/B$20)</f>
        <v>0.31034482758620691</v>
      </c>
      <c r="I6" s="49">
        <v>9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-691.76470588235293</v>
      </c>
      <c r="Q6" s="68">
        <v>340</v>
      </c>
      <c r="R6" s="55">
        <v>-235200</v>
      </c>
    </row>
    <row r="7" spans="1:18" x14ac:dyDescent="0.4">
      <c r="A7" s="18" t="s">
        <v>1</v>
      </c>
      <c r="B7" s="130">
        <f>IF(B$2=0,0,(B$8*1+B$9*2+B$10*3)/B$2)</f>
        <v>2.0434782608695654</v>
      </c>
      <c r="C7" s="131"/>
      <c r="E7" s="25" t="s">
        <v>68</v>
      </c>
      <c r="F7" s="22" t="s">
        <v>12</v>
      </c>
      <c r="G7" s="15">
        <v>291</v>
      </c>
      <c r="H7" s="79">
        <f>IF(B$20=0,0,G7/B$20)</f>
        <v>0.30407523510971785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-496.79715302491104</v>
      </c>
      <c r="Q7" s="69">
        <v>281</v>
      </c>
      <c r="R7" s="56">
        <v>-139600</v>
      </c>
    </row>
    <row r="8" spans="1:18" x14ac:dyDescent="0.4">
      <c r="A8" s="18" t="s">
        <v>2</v>
      </c>
      <c r="B8" s="15">
        <v>125</v>
      </c>
      <c r="C8" s="13">
        <f t="shared" ref="C8:C15" si="1">IF(B$2=0,0,B8/B$2)</f>
        <v>0.28604118993135014</v>
      </c>
      <c r="E8" s="25" t="s">
        <v>69</v>
      </c>
      <c r="F8" s="22" t="s">
        <v>24</v>
      </c>
      <c r="G8" s="15">
        <v>129</v>
      </c>
      <c r="H8" s="79">
        <f>IF(B$20=0,0,G8/B$20)</f>
        <v>0.13479623824451412</v>
      </c>
      <c r="I8" s="49">
        <v>12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168</v>
      </c>
      <c r="C9" s="13">
        <f t="shared" si="1"/>
        <v>0.38443935926773454</v>
      </c>
      <c r="E9" s="25" t="s">
        <v>89</v>
      </c>
      <c r="F9" s="22" t="s">
        <v>44</v>
      </c>
      <c r="G9" s="15">
        <v>123</v>
      </c>
      <c r="H9" s="79">
        <f>IF(B$20=0,0,G9/B$20)</f>
        <v>0.12852664576802508</v>
      </c>
      <c r="I9" s="49">
        <v>11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144</v>
      </c>
      <c r="C10" s="2">
        <f t="shared" si="1"/>
        <v>0.32951945080091533</v>
      </c>
      <c r="E10" s="25" t="s">
        <v>65</v>
      </c>
      <c r="F10" s="22" t="s">
        <v>21</v>
      </c>
      <c r="G10" s="15">
        <v>94</v>
      </c>
      <c r="H10" s="79">
        <f>IF(B$20=0,0,G10/B$20)</f>
        <v>9.8223615464994779E-2</v>
      </c>
      <c r="I10" s="49">
        <v>15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-4.7765822784810137</v>
      </c>
      <c r="Q10" s="67">
        <v>158</v>
      </c>
      <c r="R10" s="58">
        <v>-754.70000000000016</v>
      </c>
    </row>
    <row r="11" spans="1:18" x14ac:dyDescent="0.4">
      <c r="A11" s="19" t="s">
        <v>198</v>
      </c>
      <c r="B11" s="89">
        <f>IF(B8=0,0,C11/B8)</f>
        <v>39.397600000000004</v>
      </c>
      <c r="C11" s="90">
        <v>4924.7000000000007</v>
      </c>
      <c r="E11" s="25" t="s">
        <v>70</v>
      </c>
      <c r="F11" s="22" t="s">
        <v>25</v>
      </c>
      <c r="G11" s="15">
        <v>73</v>
      </c>
      <c r="H11" s="79">
        <f>IF(B$20=0,0,G11/B$20)</f>
        <v>7.6280041797283177E-2</v>
      </c>
      <c r="I11" s="49">
        <v>13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-0.29020979020979015</v>
      </c>
      <c r="Q11" s="68">
        <v>143</v>
      </c>
      <c r="R11" s="59">
        <v>-41.499999999999993</v>
      </c>
    </row>
    <row r="12" spans="1:18" x14ac:dyDescent="0.4">
      <c r="A12" s="19" t="s">
        <v>199</v>
      </c>
      <c r="B12" s="89">
        <f>IF(B9=0,0,C12/B9)</f>
        <v>-0.55119047619047612</v>
      </c>
      <c r="C12" s="90">
        <v>-92.6</v>
      </c>
      <c r="E12" s="25" t="s">
        <v>71</v>
      </c>
      <c r="F12" s="22" t="s">
        <v>26</v>
      </c>
      <c r="G12" s="15">
        <v>71</v>
      </c>
      <c r="H12" s="79">
        <f>IF(B$20=0,0,G12/B$20)</f>
        <v>7.4190177638453494E-2</v>
      </c>
      <c r="I12" s="49">
        <v>8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1.9838235294117643</v>
      </c>
      <c r="Q12" s="69">
        <v>136</v>
      </c>
      <c r="R12" s="60">
        <v>269.79999999999995</v>
      </c>
    </row>
    <row r="13" spans="1:18" x14ac:dyDescent="0.4">
      <c r="A13" s="19" t="s">
        <v>200</v>
      </c>
      <c r="B13" s="89">
        <f>IF(B10=0,0,C13/B10)</f>
        <v>-37.21180555555555</v>
      </c>
      <c r="C13" s="90">
        <v>-5358.4999999999991</v>
      </c>
      <c r="E13" s="25" t="s">
        <v>83</v>
      </c>
      <c r="F13" s="22" t="s">
        <v>38</v>
      </c>
      <c r="G13" s="15">
        <v>54</v>
      </c>
      <c r="H13" s="79">
        <f>IF(B$20=0,0,G13/B$20)</f>
        <v>5.6426332288401257E-2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0.5448679894179923</v>
      </c>
      <c r="C14" s="127"/>
      <c r="E14" s="25" t="s">
        <v>86</v>
      </c>
      <c r="F14" s="22" t="s">
        <v>41</v>
      </c>
      <c r="G14" s="15">
        <v>50</v>
      </c>
      <c r="H14" s="79">
        <f>IF(B$20=0,0,G14/B$20)</f>
        <v>5.2246603970741899E-2</v>
      </c>
      <c r="I14" s="49">
        <v>11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47</v>
      </c>
      <c r="C15" s="14">
        <f t="shared" si="1"/>
        <v>0.10755148741418764</v>
      </c>
      <c r="E15" s="25" t="s">
        <v>78</v>
      </c>
      <c r="F15" s="22" t="s">
        <v>33</v>
      </c>
      <c r="G15" s="15">
        <v>29</v>
      </c>
      <c r="H15" s="79">
        <f>IF(B$20=0,0,G15/B$20)</f>
        <v>3.0303030303030304E-2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875</v>
      </c>
      <c r="C16" s="4">
        <f>IF(B$3=0,0,B16/B$3)</f>
        <v>0.24420876360591684</v>
      </c>
      <c r="E16" s="25" t="s">
        <v>81</v>
      </c>
      <c r="F16" s="22" t="s">
        <v>36</v>
      </c>
      <c r="G16" s="15">
        <v>22</v>
      </c>
      <c r="H16" s="79">
        <f>IF(B$20=0,0,G16/B$20)</f>
        <v>2.2988505747126436E-2</v>
      </c>
      <c r="I16" s="49">
        <v>13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810</v>
      </c>
      <c r="C17" s="13">
        <f>IF(B$3=0,0,B17/B$3)</f>
        <v>0.22606754116662015</v>
      </c>
      <c r="E17" s="25" t="s">
        <v>91</v>
      </c>
      <c r="F17" s="22" t="s">
        <v>46</v>
      </c>
      <c r="G17" s="15">
        <v>22</v>
      </c>
      <c r="H17" s="79">
        <f>IF(B$20=0,0,G17/B$20)</f>
        <v>2.2988505747126436E-2</v>
      </c>
      <c r="I17" s="49">
        <v>5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488</v>
      </c>
      <c r="C18" s="1">
        <f>IF(B$16=0,0,B18/B$16)</f>
        <v>0.55771428571428572</v>
      </c>
      <c r="E18" s="25" t="s">
        <v>79</v>
      </c>
      <c r="F18" s="22" t="s">
        <v>34</v>
      </c>
      <c r="G18" s="15">
        <v>21</v>
      </c>
      <c r="H18" s="79">
        <f>IF(B$20=0,0,G18/B$20)</f>
        <v>2.1943573667711599E-2</v>
      </c>
      <c r="I18" s="49">
        <v>7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308</v>
      </c>
      <c r="C19" s="1">
        <f>IF(B$17=0,0,B19/B$17)</f>
        <v>0.38024691358024693</v>
      </c>
      <c r="E19" s="25" t="s">
        <v>85</v>
      </c>
      <c r="F19" s="22" t="s">
        <v>40</v>
      </c>
      <c r="G19" s="15">
        <v>11</v>
      </c>
      <c r="H19" s="79">
        <f>IF(B$20=0,0,G19/B$20)</f>
        <v>1.1494252873563218E-2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957</v>
      </c>
      <c r="C20" s="1">
        <f>IF(B$3=0,0,B20/B$3)</f>
        <v>0.2670946134524142</v>
      </c>
      <c r="E20" s="25" t="s">
        <v>92</v>
      </c>
      <c r="F20" s="22" t="s">
        <v>47</v>
      </c>
      <c r="G20" s="15">
        <v>8</v>
      </c>
      <c r="H20" s="79">
        <f>IF(B$20=0,0,G20/B$20)</f>
        <v>8.3594566353187051E-3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499</v>
      </c>
      <c r="C21" s="13">
        <f>IF(B$3=0,0,B21/B$3)</f>
        <v>0.13926876918783143</v>
      </c>
      <c r="E21" s="25" t="s">
        <v>150</v>
      </c>
      <c r="F21" s="22" t="s">
        <v>151</v>
      </c>
      <c r="G21" s="15">
        <v>8</v>
      </c>
      <c r="H21" s="79">
        <f>IF(B$20=0,0,G21/B$20)</f>
        <v>8.3594566353187051E-3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416</v>
      </c>
      <c r="C22" s="13">
        <f>IF(B$20=0,0,B22/B$20)</f>
        <v>0.4346917450365726</v>
      </c>
      <c r="E22" s="25" t="s">
        <v>75</v>
      </c>
      <c r="F22" s="22" t="s">
        <v>30</v>
      </c>
      <c r="G22" s="15">
        <v>7</v>
      </c>
      <c r="H22" s="79">
        <f>IF(B$20=0,0,G22/B$20)</f>
        <v>7.3145245559038665E-3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541</v>
      </c>
      <c r="C23" s="13">
        <f>IF(B$20=0,0,B23/B$20)</f>
        <v>0.5653082549634274</v>
      </c>
      <c r="E23" s="25" t="s">
        <v>73</v>
      </c>
      <c r="F23" s="22" t="s">
        <v>28</v>
      </c>
      <c r="G23" s="15">
        <v>5</v>
      </c>
      <c r="H23" s="79">
        <f>IF(B$20=0,0,G23/B$20)</f>
        <v>5.2246603970741903E-3</v>
      </c>
      <c r="I23" s="49">
        <v>8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3.7000000000000006</v>
      </c>
      <c r="Q23" s="68">
        <v>85</v>
      </c>
      <c r="R23" s="59">
        <v>314.50000000000006</v>
      </c>
    </row>
    <row r="24" spans="1:18" x14ac:dyDescent="0.4">
      <c r="A24" s="18" t="s">
        <v>177</v>
      </c>
      <c r="B24" s="15">
        <v>488</v>
      </c>
      <c r="C24" s="13">
        <f>IF(B$20=0,0,B24/B$20)</f>
        <v>0.50992685475444099</v>
      </c>
      <c r="E24" s="25" t="s">
        <v>77</v>
      </c>
      <c r="F24" s="22" t="s">
        <v>32</v>
      </c>
      <c r="G24" s="15">
        <v>5</v>
      </c>
      <c r="H24" s="79">
        <f>IF(B$20=0,0,G24/B$20)</f>
        <v>5.2246603970741903E-3</v>
      </c>
      <c r="I24" s="49">
        <v>6</v>
      </c>
      <c r="K24" s="65">
        <v>22</v>
      </c>
      <c r="L24" s="102">
        <v>-149.30000000000001</v>
      </c>
      <c r="M24" s="100">
        <v>1475.3242168850654</v>
      </c>
      <c r="O24" s="65" t="s">
        <v>188</v>
      </c>
      <c r="P24" s="74">
        <f>IF(Q24=0,0,R24/Q24)</f>
        <v>0.87168674698795134</v>
      </c>
      <c r="Q24" s="68">
        <v>166</v>
      </c>
      <c r="R24" s="59">
        <v>144.69999999999993</v>
      </c>
    </row>
    <row r="25" spans="1:18" x14ac:dyDescent="0.4">
      <c r="A25" s="18" t="s">
        <v>175</v>
      </c>
      <c r="B25" s="15">
        <v>308</v>
      </c>
      <c r="C25" s="13">
        <f>IF(B$20=0,0,B25/B$20)</f>
        <v>0.32183908045977011</v>
      </c>
      <c r="E25" s="25" t="s">
        <v>74</v>
      </c>
      <c r="F25" s="22" t="s">
        <v>29</v>
      </c>
      <c r="G25" s="15">
        <v>3</v>
      </c>
      <c r="H25" s="79">
        <f>IF(B$20=0,0,G25/B$20)</f>
        <v>3.134796238244514E-3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189</v>
      </c>
      <c r="P25" s="74">
        <f>IF(Q25=0,0,R25/Q25)</f>
        <v>0.74444444444444635</v>
      </c>
      <c r="Q25" s="68">
        <v>9</v>
      </c>
      <c r="R25" s="59">
        <v>6.7000000000000171</v>
      </c>
    </row>
    <row r="26" spans="1:18" x14ac:dyDescent="0.4">
      <c r="A26" s="18" t="s">
        <v>176</v>
      </c>
      <c r="B26" s="15">
        <v>161</v>
      </c>
      <c r="C26" s="13">
        <f>IF(B$20=0,0,B26/B$20)</f>
        <v>0.16823406478578892</v>
      </c>
      <c r="E26" s="25" t="s">
        <v>90</v>
      </c>
      <c r="F26" s="22" t="s">
        <v>45</v>
      </c>
      <c r="G26" s="15">
        <v>3</v>
      </c>
      <c r="H26" s="79">
        <f>IF(B$20=0,0,G26/B$20)</f>
        <v>3.134796238244514E-3</v>
      </c>
      <c r="I26" s="49">
        <v>1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 x14ac:dyDescent="0.4">
      <c r="A27" s="18" t="s">
        <v>5</v>
      </c>
      <c r="B27" s="7">
        <f>IF(B$20=0,0,C27/B$20)</f>
        <v>8523.719958202717</v>
      </c>
      <c r="C27" s="3">
        <v>8157200</v>
      </c>
      <c r="E27" s="25" t="s">
        <v>88</v>
      </c>
      <c r="F27" s="22" t="s">
        <v>43</v>
      </c>
      <c r="G27" s="15">
        <v>2</v>
      </c>
      <c r="H27" s="79">
        <f>IF(B$20=0,0,G27/B$20)</f>
        <v>2.0898641588296763E-3</v>
      </c>
      <c r="I27" s="49">
        <v>3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-1.6358490566037731</v>
      </c>
      <c r="Q27" s="68">
        <v>106</v>
      </c>
      <c r="R27" s="59">
        <v>-173.39999999999995</v>
      </c>
    </row>
    <row r="28" spans="1:18" x14ac:dyDescent="0.4">
      <c r="A28" s="19" t="s">
        <v>159</v>
      </c>
      <c r="B28" s="86">
        <f>IF($B$20-B$19=0,0,C28/($B$20-B$19))</f>
        <v>9179.6610169491523</v>
      </c>
      <c r="C28" s="87">
        <v>5957600</v>
      </c>
      <c r="E28" s="25" t="s">
        <v>93</v>
      </c>
      <c r="F28" s="22" t="s">
        <v>48</v>
      </c>
      <c r="G28" s="15">
        <v>2</v>
      </c>
      <c r="H28" s="79">
        <f>IF(B$20=0,0,G28/B$20)</f>
        <v>2.0898641588296763E-3</v>
      </c>
      <c r="I28" s="49">
        <v>7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7141.5584415584417</v>
      </c>
      <c r="C29" s="87">
        <v>2199600</v>
      </c>
      <c r="E29" s="25" t="s">
        <v>101</v>
      </c>
      <c r="F29" s="22" t="s">
        <v>56</v>
      </c>
      <c r="G29" s="15">
        <v>2</v>
      </c>
      <c r="H29" s="79">
        <f>IF(B$20=0,0,G29/B$20)</f>
        <v>2.0898641588296763E-3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-14.90723404255319</v>
      </c>
      <c r="Q29" s="68">
        <v>235</v>
      </c>
      <c r="R29" s="59">
        <v>-3503.2</v>
      </c>
    </row>
    <row r="30" spans="1:18" x14ac:dyDescent="0.4">
      <c r="A30" s="19" t="s">
        <v>158</v>
      </c>
      <c r="B30" s="86">
        <f>IF(B$21=0,0,C30/B$21)</f>
        <v>-7526.4529058116232</v>
      </c>
      <c r="C30" s="87">
        <v>-3755700</v>
      </c>
      <c r="E30" s="25" t="s">
        <v>87</v>
      </c>
      <c r="F30" s="22" t="s">
        <v>42</v>
      </c>
      <c r="G30" s="15">
        <v>1</v>
      </c>
      <c r="H30" s="79">
        <f>IF(B$20=0,0,G30/B$20)</f>
        <v>1.0449320794148381E-3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1.0449320794148381E-3</v>
      </c>
      <c r="I31" s="49">
        <v>3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1.9536701088473346E-3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7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66</v>
      </c>
      <c r="C37" s="88">
        <f t="shared" ref="C37:C49" si="2">IF(B$20=0,0,B37/B$20)</f>
        <v>6.8965517241379309E-2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156</v>
      </c>
      <c r="C38" s="13">
        <f t="shared" si="2"/>
        <v>0.16300940438871472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189</v>
      </c>
      <c r="C39" s="13">
        <f t="shared" si="2"/>
        <v>0.19749216300940439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178</v>
      </c>
      <c r="C40" s="13">
        <f t="shared" si="2"/>
        <v>0.18599791013584116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141</v>
      </c>
      <c r="C41" s="13">
        <f t="shared" si="2"/>
        <v>0.14733542319749215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95</v>
      </c>
      <c r="C42" s="13">
        <f t="shared" si="2"/>
        <v>9.9268547544409613E-2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56</v>
      </c>
      <c r="C43" s="13">
        <f t="shared" si="2"/>
        <v>5.8516196447230932E-2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28</v>
      </c>
      <c r="C44" s="13">
        <f t="shared" si="2"/>
        <v>2.9258098223615466E-2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1.8808777429467086E-2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1.2539184952978056E-2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3</v>
      </c>
      <c r="C47" s="13">
        <f t="shared" si="2"/>
        <v>3.134796238244514E-3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2.0898641588296763E-3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13</v>
      </c>
      <c r="C49" s="14">
        <f t="shared" si="2"/>
        <v>1.3584117032392894E-2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3583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957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  <row r="428" spans="11:13" x14ac:dyDescent="0.4">
      <c r="K428" s="65">
        <v>426</v>
      </c>
      <c r="L428" s="102">
        <v>-607.5</v>
      </c>
      <c r="M428" s="100">
        <v>1531.7177178969628</v>
      </c>
    </row>
    <row r="429" spans="11:13" x14ac:dyDescent="0.4">
      <c r="K429" s="65">
        <v>427</v>
      </c>
      <c r="L429" s="102">
        <v>-581.5</v>
      </c>
      <c r="M429" s="100">
        <v>1537.0774115895811</v>
      </c>
    </row>
    <row r="430" spans="11:13" x14ac:dyDescent="0.4">
      <c r="K430" s="65">
        <v>428</v>
      </c>
      <c r="L430" s="102">
        <v>-549.19999999999993</v>
      </c>
      <c r="M430" s="100">
        <v>1543.5389471200435</v>
      </c>
    </row>
    <row r="431" spans="11:13" x14ac:dyDescent="0.4">
      <c r="K431" s="65">
        <v>429</v>
      </c>
      <c r="L431" s="102">
        <v>-572.59999999999991</v>
      </c>
      <c r="M431" s="100">
        <v>1539.9417134373232</v>
      </c>
    </row>
    <row r="432" spans="11:13" x14ac:dyDescent="0.4">
      <c r="K432" s="65">
        <v>430</v>
      </c>
      <c r="L432" s="102">
        <v>-572.29999999999995</v>
      </c>
      <c r="M432" s="100">
        <v>1540.6320631566994</v>
      </c>
    </row>
    <row r="433" spans="11:13" x14ac:dyDescent="0.4">
      <c r="K433" s="65">
        <v>431</v>
      </c>
      <c r="L433" s="102">
        <v>-512.29999999999995</v>
      </c>
      <c r="M433" s="100">
        <v>1552.0582707777592</v>
      </c>
    </row>
    <row r="434" spans="11:13" x14ac:dyDescent="0.4">
      <c r="K434" s="65">
        <v>432</v>
      </c>
      <c r="L434" s="102">
        <v>-526.09999999999991</v>
      </c>
      <c r="M434" s="100">
        <v>1549.6879211530927</v>
      </c>
    </row>
    <row r="435" spans="11:13" x14ac:dyDescent="0.4">
      <c r="K435" s="65">
        <v>433</v>
      </c>
      <c r="L435" s="102">
        <v>-504.5</v>
      </c>
      <c r="M435" s="100">
        <v>1553.703793626174</v>
      </c>
    </row>
    <row r="436" spans="11:13" x14ac:dyDescent="0.4">
      <c r="K436" s="65">
        <v>434</v>
      </c>
      <c r="L436" s="102">
        <v>-513.69999999999993</v>
      </c>
      <c r="M436" s="100">
        <v>1552.235570864417</v>
      </c>
    </row>
    <row r="437" spans="11:13" x14ac:dyDescent="0.4">
      <c r="K437" s="65">
        <v>435</v>
      </c>
      <c r="L437" s="102">
        <v>-476.5</v>
      </c>
      <c r="M437" s="100">
        <v>1559.4521574392304</v>
      </c>
    </row>
    <row r="438" spans="11:13" x14ac:dyDescent="0.4">
      <c r="K438" s="65">
        <v>436</v>
      </c>
      <c r="L438" s="102">
        <v>-526.5</v>
      </c>
      <c r="M438" s="100">
        <v>1550.9234444945951</v>
      </c>
    </row>
    <row r="439" spans="11:13" x14ac:dyDescent="0.4">
      <c r="K439" s="65">
        <v>437</v>
      </c>
      <c r="L439" s="102">
        <v>-526.4</v>
      </c>
      <c r="M439" s="100">
        <v>1551.4699038276274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D6044-C1DF-4342-B5AB-F086D38DC102}">
  <sheetPr codeName="Sheet41"/>
  <dimension ref="A1:R12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118</v>
      </c>
      <c r="C2" s="121"/>
      <c r="E2" s="24" t="s">
        <v>66</v>
      </c>
      <c r="F2" s="10" t="s">
        <v>22</v>
      </c>
      <c r="G2" s="5">
        <v>185</v>
      </c>
      <c r="H2" s="78">
        <f>IF(B$20=0,0,G2/B$20)</f>
        <v>0.68773234200743494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-1650</v>
      </c>
      <c r="Q2" s="67">
        <v>116</v>
      </c>
      <c r="R2" s="54">
        <v>-191400</v>
      </c>
    </row>
    <row r="3" spans="1:18" x14ac:dyDescent="0.4">
      <c r="A3" s="18" t="s">
        <v>8</v>
      </c>
      <c r="B3" s="122">
        <v>1019</v>
      </c>
      <c r="C3" s="123"/>
      <c r="E3" s="25" t="s">
        <v>64</v>
      </c>
      <c r="F3" s="22" t="s">
        <v>20</v>
      </c>
      <c r="G3" s="15">
        <v>137</v>
      </c>
      <c r="H3" s="79">
        <f>IF(B$20=0,0,G3/B$20)</f>
        <v>0.50929368029739774</v>
      </c>
      <c r="I3" s="49">
        <v>10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-637.71929824561403</v>
      </c>
      <c r="Q3" s="68">
        <v>114</v>
      </c>
      <c r="R3" s="55">
        <v>-72700</v>
      </c>
    </row>
    <row r="4" spans="1:18" x14ac:dyDescent="0.4">
      <c r="A4" s="18" t="s">
        <v>6</v>
      </c>
      <c r="B4" s="124">
        <v>-1015.2</v>
      </c>
      <c r="C4" s="125"/>
      <c r="E4" s="25" t="s">
        <v>72</v>
      </c>
      <c r="F4" s="22" t="s">
        <v>27</v>
      </c>
      <c r="G4" s="15">
        <v>124</v>
      </c>
      <c r="H4" s="79">
        <f>IF(B$20=0,0,G4/B$20)</f>
        <v>0.46096654275092935</v>
      </c>
      <c r="I4" s="49">
        <v>14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-1577.0642201834862</v>
      </c>
      <c r="Q4" s="68">
        <v>109</v>
      </c>
      <c r="R4" s="55">
        <v>-171900</v>
      </c>
    </row>
    <row r="5" spans="1:18" x14ac:dyDescent="0.4">
      <c r="A5" s="18" t="s">
        <v>7</v>
      </c>
      <c r="B5" s="126">
        <f>IF(B$2=0,0,B$4/B$2)</f>
        <v>-8.6033898305084744</v>
      </c>
      <c r="C5" s="127"/>
      <c r="E5" s="25" t="s">
        <v>68</v>
      </c>
      <c r="F5" s="22" t="s">
        <v>12</v>
      </c>
      <c r="G5" s="15">
        <v>112</v>
      </c>
      <c r="H5" s="79">
        <f>IF(B$20=0,0,G5/B$20)</f>
        <v>0.41635687732342008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-3033</v>
      </c>
      <c r="Q5" s="68">
        <v>100</v>
      </c>
      <c r="R5" s="55">
        <v>-303300</v>
      </c>
    </row>
    <row r="6" spans="1:18" x14ac:dyDescent="0.4">
      <c r="A6" s="18" t="s">
        <v>204</v>
      </c>
      <c r="B6" s="128">
        <v>1382.1789004547948</v>
      </c>
      <c r="C6" s="129"/>
      <c r="E6" s="25" t="s">
        <v>154</v>
      </c>
      <c r="F6" s="22" t="s">
        <v>155</v>
      </c>
      <c r="G6" s="15">
        <v>100</v>
      </c>
      <c r="H6" s="79">
        <f>IF(B$20=0,0,G6/B$20)</f>
        <v>0.37174721189591076</v>
      </c>
      <c r="I6" s="49">
        <v>7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128.88888888888889</v>
      </c>
      <c r="Q6" s="68">
        <v>90</v>
      </c>
      <c r="R6" s="55">
        <v>11600</v>
      </c>
    </row>
    <row r="7" spans="1:18" x14ac:dyDescent="0.4">
      <c r="A7" s="18" t="s">
        <v>1</v>
      </c>
      <c r="B7" s="130">
        <f>IF(B$2=0,0,(B$8*1+B$9*2+B$10*3)/B$2)</f>
        <v>2.152542372881356</v>
      </c>
      <c r="C7" s="131"/>
      <c r="E7" s="25" t="s">
        <v>67</v>
      </c>
      <c r="F7" s="22" t="s">
        <v>23</v>
      </c>
      <c r="G7" s="15">
        <v>62</v>
      </c>
      <c r="H7" s="79">
        <f>IF(B$20=0,0,G7/B$20)</f>
        <v>0.23048327137546468</v>
      </c>
      <c r="I7" s="49">
        <v>15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-218.75</v>
      </c>
      <c r="Q7" s="69">
        <v>80</v>
      </c>
      <c r="R7" s="56">
        <v>-17500</v>
      </c>
    </row>
    <row r="8" spans="1:18" x14ac:dyDescent="0.4">
      <c r="A8" s="18" t="s">
        <v>2</v>
      </c>
      <c r="B8" s="15">
        <v>32</v>
      </c>
      <c r="C8" s="13">
        <f t="shared" ref="C8:C15" si="1">IF(B$2=0,0,B8/B$2)</f>
        <v>0.2711864406779661</v>
      </c>
      <c r="E8" s="25" t="s">
        <v>69</v>
      </c>
      <c r="F8" s="22" t="s">
        <v>24</v>
      </c>
      <c r="G8" s="15">
        <v>40</v>
      </c>
      <c r="H8" s="79">
        <f>IF(B$20=0,0,G8/B$20)</f>
        <v>0.14869888475836432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36</v>
      </c>
      <c r="C9" s="13">
        <f t="shared" si="1"/>
        <v>0.30508474576271188</v>
      </c>
      <c r="E9" s="25" t="s">
        <v>70</v>
      </c>
      <c r="F9" s="22" t="s">
        <v>25</v>
      </c>
      <c r="G9" s="15">
        <v>32</v>
      </c>
      <c r="H9" s="79">
        <f>IF(B$20=0,0,G9/B$20)</f>
        <v>0.11895910780669144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50</v>
      </c>
      <c r="C10" s="2">
        <f t="shared" si="1"/>
        <v>0.42372881355932202</v>
      </c>
      <c r="E10" s="25" t="s">
        <v>89</v>
      </c>
      <c r="F10" s="22" t="s">
        <v>44</v>
      </c>
      <c r="G10" s="15">
        <v>29</v>
      </c>
      <c r="H10" s="79">
        <f>IF(B$20=0,0,G10/B$20)</f>
        <v>0.10780669144981413</v>
      </c>
      <c r="I10" s="49">
        <v>15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-10.148717948717948</v>
      </c>
      <c r="Q10" s="67">
        <v>39</v>
      </c>
      <c r="R10" s="58">
        <v>-395.8</v>
      </c>
    </row>
    <row r="11" spans="1:18" x14ac:dyDescent="0.4">
      <c r="A11" s="19" t="s">
        <v>198</v>
      </c>
      <c r="B11" s="89">
        <f>IF(B8=0,0,C11/B8)</f>
        <v>37.090625000000003</v>
      </c>
      <c r="C11" s="90">
        <v>1186.9000000000001</v>
      </c>
      <c r="E11" s="25" t="s">
        <v>65</v>
      </c>
      <c r="F11" s="22" t="s">
        <v>21</v>
      </c>
      <c r="G11" s="15">
        <v>24</v>
      </c>
      <c r="H11" s="79">
        <f>IF(B$20=0,0,G11/B$20)</f>
        <v>8.9219330855018583E-2</v>
      </c>
      <c r="I11" s="49">
        <v>17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-8.2217391304347842</v>
      </c>
      <c r="Q11" s="68">
        <v>46</v>
      </c>
      <c r="R11" s="59">
        <v>-378.20000000000005</v>
      </c>
    </row>
    <row r="12" spans="1:18" x14ac:dyDescent="0.4">
      <c r="A12" s="19" t="s">
        <v>199</v>
      </c>
      <c r="B12" s="89">
        <f>IF(B9=0,0,C12/B9)</f>
        <v>-4.3638888888888889</v>
      </c>
      <c r="C12" s="90">
        <v>-157.1</v>
      </c>
      <c r="E12" s="25" t="s">
        <v>71</v>
      </c>
      <c r="F12" s="22" t="s">
        <v>26</v>
      </c>
      <c r="G12" s="15">
        <v>14</v>
      </c>
      <c r="H12" s="79">
        <f>IF(B$20=0,0,G12/B$20)</f>
        <v>5.204460966542751E-2</v>
      </c>
      <c r="I12" s="49">
        <v>13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-7.3090909090909086</v>
      </c>
      <c r="Q12" s="69">
        <v>33</v>
      </c>
      <c r="R12" s="60">
        <v>-241.2</v>
      </c>
    </row>
    <row r="13" spans="1:18" x14ac:dyDescent="0.4">
      <c r="A13" s="19" t="s">
        <v>200</v>
      </c>
      <c r="B13" s="89">
        <f>IF(B10=0,0,C13/B10)</f>
        <v>-40.9</v>
      </c>
      <c r="C13" s="90">
        <v>-2045</v>
      </c>
      <c r="E13" s="25" t="s">
        <v>86</v>
      </c>
      <c r="F13" s="22" t="s">
        <v>41</v>
      </c>
      <c r="G13" s="15">
        <v>14</v>
      </c>
      <c r="H13" s="79">
        <f>IF(B$20=0,0,G13/B$20)</f>
        <v>5.204460966542751E-2</v>
      </c>
      <c r="I13" s="49">
        <v>12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-2.7244212962962941</v>
      </c>
      <c r="C14" s="127"/>
      <c r="E14" s="25" t="s">
        <v>78</v>
      </c>
      <c r="F14" s="22" t="s">
        <v>33</v>
      </c>
      <c r="G14" s="15">
        <v>10</v>
      </c>
      <c r="H14" s="79">
        <f>IF(B$20=0,0,G14/B$20)</f>
        <v>3.717472118959108E-2</v>
      </c>
      <c r="I14" s="49">
        <v>4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21</v>
      </c>
      <c r="C15" s="14">
        <f t="shared" si="1"/>
        <v>0.17796610169491525</v>
      </c>
      <c r="E15" s="25" t="s">
        <v>83</v>
      </c>
      <c r="F15" s="22" t="s">
        <v>38</v>
      </c>
      <c r="G15" s="15">
        <v>7</v>
      </c>
      <c r="H15" s="79">
        <f>IF(B$20=0,0,G15/B$20)</f>
        <v>2.6022304832713755E-2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249</v>
      </c>
      <c r="C16" s="4">
        <f>IF(B$3=0,0,B16/B$3)</f>
        <v>0.24435721295387636</v>
      </c>
      <c r="E16" s="25" t="s">
        <v>79</v>
      </c>
      <c r="F16" s="22" t="s">
        <v>34</v>
      </c>
      <c r="G16" s="15">
        <v>6</v>
      </c>
      <c r="H16" s="79">
        <f>IF(B$20=0,0,G16/B$20)</f>
        <v>2.2304832713754646E-2</v>
      </c>
      <c r="I16" s="49">
        <v>6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194</v>
      </c>
      <c r="C17" s="13">
        <f>IF(B$3=0,0,B17/B$3)</f>
        <v>0.19038272816486751</v>
      </c>
      <c r="E17" s="25" t="s">
        <v>150</v>
      </c>
      <c r="F17" s="22" t="s">
        <v>151</v>
      </c>
      <c r="G17" s="15">
        <v>5</v>
      </c>
      <c r="H17" s="79">
        <f>IF(B$20=0,0,G17/B$20)</f>
        <v>1.858736059479554E-2</v>
      </c>
      <c r="I17" s="49">
        <v>4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141</v>
      </c>
      <c r="C18" s="1">
        <f>IF(B$16=0,0,B18/B$16)</f>
        <v>0.5662650602409639</v>
      </c>
      <c r="E18" s="25" t="s">
        <v>73</v>
      </c>
      <c r="F18" s="22" t="s">
        <v>28</v>
      </c>
      <c r="G18" s="15">
        <v>3</v>
      </c>
      <c r="H18" s="79">
        <f>IF(B$20=0,0,G18/B$20)</f>
        <v>1.1152416356877323E-2</v>
      </c>
      <c r="I18" s="49">
        <v>3</v>
      </c>
      <c r="K18" s="65">
        <v>16</v>
      </c>
      <c r="L18" s="102">
        <v>-305.7</v>
      </c>
      <c r="M18" s="100">
        <v>1448.8777915526316</v>
      </c>
      <c r="O18" s="65" t="s">
        <v>183</v>
      </c>
      <c r="P18" s="74">
        <f>IF(Q18=0,0,R18/Q18)</f>
        <v>-5.1315789473684204</v>
      </c>
      <c r="Q18" s="68">
        <v>19</v>
      </c>
      <c r="R18" s="59">
        <v>-97.499999999999986</v>
      </c>
    </row>
    <row r="19" spans="1:18" x14ac:dyDescent="0.4">
      <c r="A19" s="9" t="s">
        <v>124</v>
      </c>
      <c r="B19" s="5">
        <v>65</v>
      </c>
      <c r="C19" s="1">
        <f>IF(B$17=0,0,B19/B$17)</f>
        <v>0.33505154639175255</v>
      </c>
      <c r="E19" s="25" t="s">
        <v>81</v>
      </c>
      <c r="F19" s="22" t="s">
        <v>36</v>
      </c>
      <c r="G19" s="15">
        <v>3</v>
      </c>
      <c r="H19" s="79">
        <f>IF(B$20=0,0,G19/B$20)</f>
        <v>1.1152416356877323E-2</v>
      </c>
      <c r="I19" s="49">
        <v>16</v>
      </c>
      <c r="K19" s="65">
        <v>17</v>
      </c>
      <c r="L19" s="102">
        <v>-340</v>
      </c>
      <c r="M19" s="100">
        <v>1443.3825248033158</v>
      </c>
      <c r="O19" s="65" t="s">
        <v>188</v>
      </c>
      <c r="P19" s="74">
        <f>IF(Q19=0,0,R19/Q19)</f>
        <v>-7.2846153846153836</v>
      </c>
      <c r="Q19" s="68">
        <v>26</v>
      </c>
      <c r="R19" s="59">
        <v>-189.39999999999998</v>
      </c>
    </row>
    <row r="20" spans="1:18" x14ac:dyDescent="0.4">
      <c r="A20" s="9" t="s">
        <v>10</v>
      </c>
      <c r="B20" s="5">
        <v>269</v>
      </c>
      <c r="C20" s="1">
        <f>IF(B$3=0,0,B20/B$3)</f>
        <v>0.26398429833169773</v>
      </c>
      <c r="E20" s="25" t="s">
        <v>87</v>
      </c>
      <c r="F20" s="22" t="s">
        <v>42</v>
      </c>
      <c r="G20" s="15">
        <v>2</v>
      </c>
      <c r="H20" s="79">
        <f>IF(B$20=0,0,G20/B$20)</f>
        <v>7.4349442379182153E-3</v>
      </c>
      <c r="I20" s="49">
        <v>2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197</v>
      </c>
      <c r="C21" s="13">
        <f>IF(B$3=0,0,B21/B$3)</f>
        <v>0.19332679097154074</v>
      </c>
      <c r="E21" s="25" t="s">
        <v>91</v>
      </c>
      <c r="F21" s="22" t="s">
        <v>46</v>
      </c>
      <c r="G21" s="15">
        <v>2</v>
      </c>
      <c r="H21" s="79">
        <f>IF(B$20=0,0,G21/B$20)</f>
        <v>7.4349442379182153E-3</v>
      </c>
      <c r="I21" s="49">
        <v>14</v>
      </c>
      <c r="K21" s="65">
        <v>19</v>
      </c>
      <c r="L21" s="102">
        <v>-371.19999999999993</v>
      </c>
      <c r="M21" s="100">
        <v>1437.675152276569</v>
      </c>
      <c r="O21" s="65" t="s">
        <v>182</v>
      </c>
      <c r="P21" s="74">
        <f>IF(Q21=0,0,R21/Q21)</f>
        <v>-12.52</v>
      </c>
      <c r="Q21" s="68">
        <v>20</v>
      </c>
      <c r="R21" s="59">
        <v>-250.4</v>
      </c>
    </row>
    <row r="22" spans="1:18" x14ac:dyDescent="0.4">
      <c r="A22" s="18" t="s">
        <v>12</v>
      </c>
      <c r="B22" s="15">
        <v>142</v>
      </c>
      <c r="C22" s="13">
        <f>IF(B$20=0,0,B22/B$20)</f>
        <v>0.52788104089219334</v>
      </c>
      <c r="E22" s="25" t="s">
        <v>75</v>
      </c>
      <c r="F22" s="22" t="s">
        <v>30</v>
      </c>
      <c r="G22" s="15">
        <v>1</v>
      </c>
      <c r="H22" s="79">
        <f>IF(B$20=0,0,G22/B$20)</f>
        <v>3.7174721189591076E-3</v>
      </c>
      <c r="I22" s="49">
        <v>11</v>
      </c>
      <c r="K22" s="65">
        <v>20</v>
      </c>
      <c r="L22" s="102">
        <v>-374.69999999999993</v>
      </c>
      <c r="M22" s="100">
        <v>1437.0831013629095</v>
      </c>
      <c r="O22" s="65" t="s">
        <v>186</v>
      </c>
      <c r="P22" s="74">
        <f>IF(Q22=0,0,R22/Q22)</f>
        <v>-17.893478260869564</v>
      </c>
      <c r="Q22" s="68">
        <v>46</v>
      </c>
      <c r="R22" s="59">
        <v>-823.1</v>
      </c>
    </row>
    <row r="23" spans="1:18" x14ac:dyDescent="0.4">
      <c r="A23" s="18" t="s">
        <v>11</v>
      </c>
      <c r="B23" s="15">
        <v>127</v>
      </c>
      <c r="C23" s="13">
        <f>IF(B$20=0,0,B23/B$20)</f>
        <v>0.47211895910780671</v>
      </c>
      <c r="E23" s="25" t="s">
        <v>85</v>
      </c>
      <c r="F23" s="22" t="s">
        <v>40</v>
      </c>
      <c r="G23" s="15">
        <v>1</v>
      </c>
      <c r="H23" s="79">
        <f>IF(B$20=0,0,G23/B$20)</f>
        <v>3.7174721189591076E-3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-24.825862068965524</v>
      </c>
      <c r="Q23" s="68">
        <v>58</v>
      </c>
      <c r="R23" s="59">
        <v>-1439.9000000000003</v>
      </c>
    </row>
    <row r="24" spans="1:18" x14ac:dyDescent="0.4">
      <c r="A24" s="18" t="s">
        <v>177</v>
      </c>
      <c r="B24" s="15">
        <v>141</v>
      </c>
      <c r="C24" s="13">
        <f>IF(B$20=0,0,B24/B$20)</f>
        <v>0.52416356877323422</v>
      </c>
      <c r="E24" s="25" t="s">
        <v>106</v>
      </c>
      <c r="F24" s="22" t="s">
        <v>113</v>
      </c>
      <c r="G24" s="15">
        <v>1</v>
      </c>
      <c r="H24" s="79">
        <f>IF(B$20=0,0,G24/B$20)</f>
        <v>3.7174721189591076E-3</v>
      </c>
      <c r="I24" s="49">
        <v>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65</v>
      </c>
      <c r="C25" s="13">
        <f>IF(B$20=0,0,B25/B$20)</f>
        <v>0.24163568773234201</v>
      </c>
      <c r="E25" s="25" t="s">
        <v>74</v>
      </c>
      <c r="F25" s="22" t="s">
        <v>29</v>
      </c>
      <c r="G25" s="15">
        <v>0</v>
      </c>
      <c r="H25" s="79">
        <f>IF(B$20=0,0,G25/B$20)</f>
        <v>0</v>
      </c>
      <c r="I25" s="49">
        <v>10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63</v>
      </c>
      <c r="C26" s="13">
        <f>IF(B$20=0,0,B26/B$20)</f>
        <v>0.2342007434944238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7805.2044609665427</v>
      </c>
      <c r="C27" s="3">
        <v>2099600</v>
      </c>
      <c r="E27" s="25" t="s">
        <v>77</v>
      </c>
      <c r="F27" s="22" t="s">
        <v>32</v>
      </c>
      <c r="G27" s="15">
        <v>0</v>
      </c>
      <c r="H27" s="79">
        <f>IF(B$20=0,0,G27/B$20)</f>
        <v>0</v>
      </c>
      <c r="I27" s="49">
        <v>12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8397.5490196078426</v>
      </c>
      <c r="C28" s="87">
        <v>1713100</v>
      </c>
      <c r="E28" s="25" t="s">
        <v>80</v>
      </c>
      <c r="F28" s="22" t="s">
        <v>35</v>
      </c>
      <c r="G28" s="15">
        <v>0</v>
      </c>
      <c r="H28" s="79">
        <f>IF(B$20=0,0,G28/B$20)</f>
        <v>0</v>
      </c>
      <c r="I28" s="49">
        <v>4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5946.1538461538457</v>
      </c>
      <c r="C29" s="87">
        <v>386500</v>
      </c>
      <c r="E29" s="25" t="s">
        <v>82</v>
      </c>
      <c r="F29" s="22" t="s">
        <v>37</v>
      </c>
      <c r="G29" s="15">
        <v>0</v>
      </c>
      <c r="H29" s="79">
        <f>IF(B$20=0,0,G29/B$20)</f>
        <v>0</v>
      </c>
      <c r="I29" s="49">
        <v>1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-8135.5329949238576</v>
      </c>
      <c r="C30" s="87">
        <v>-1602700</v>
      </c>
      <c r="E30" s="25" t="s">
        <v>84</v>
      </c>
      <c r="F30" s="22" t="s">
        <v>39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7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113300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10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4.9067713444553487E-3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0.11524163568773234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51</v>
      </c>
      <c r="C38" s="13">
        <f t="shared" si="2"/>
        <v>0.1895910780669145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48</v>
      </c>
      <c r="C39" s="13">
        <f t="shared" si="2"/>
        <v>0.17843866171003717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43</v>
      </c>
      <c r="C40" s="13">
        <f t="shared" si="2"/>
        <v>0.15985130111524162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42</v>
      </c>
      <c r="C41" s="13">
        <f t="shared" si="2"/>
        <v>0.15613382899628253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28</v>
      </c>
      <c r="C42" s="13">
        <f t="shared" si="2"/>
        <v>0.10408921933085502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12</v>
      </c>
      <c r="C43" s="13">
        <f t="shared" si="2"/>
        <v>4.4609665427509292E-2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7</v>
      </c>
      <c r="C44" s="13">
        <f t="shared" si="2"/>
        <v>2.6022304832713755E-2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3</v>
      </c>
      <c r="C45" s="13">
        <f t="shared" si="2"/>
        <v>1.1152416356877323E-2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2</v>
      </c>
      <c r="C46" s="13">
        <f t="shared" si="2"/>
        <v>7.4349442379182153E-3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1</v>
      </c>
      <c r="C47" s="13">
        <f t="shared" si="2"/>
        <v>3.7174721189591076E-3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1</v>
      </c>
      <c r="C49" s="14">
        <f t="shared" si="2"/>
        <v>3.7174721189591076E-3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1019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269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74D11-309E-4FA0-BFC8-432CEB9E58F1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13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6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10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13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16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9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17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15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AE894-13E5-41B3-A8EE-D9EA046542B4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11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22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7F9F2-B874-494A-B583-6D7BE62809DE}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4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16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6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17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6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12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3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19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12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3.0466666666666651</v>
      </c>
      <c r="Q16" s="68">
        <v>30</v>
      </c>
      <c r="R16" s="59">
        <v>91.399999999999949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4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2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10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16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7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10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9FE1E-4517-439D-BBA1-C20940ED0F9D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19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13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18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10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B454-ED70-48E9-8171-2DAD225D8347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29</v>
      </c>
      <c r="C2" s="121"/>
      <c r="E2" s="24" t="s">
        <v>66</v>
      </c>
      <c r="F2" s="10" t="s">
        <v>22</v>
      </c>
      <c r="G2" s="5">
        <v>47</v>
      </c>
      <c r="H2" s="78">
        <f>IF(B$20=0,0,G2/B$20)</f>
        <v>0.78333333333333333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222</v>
      </c>
      <c r="C3" s="123"/>
      <c r="E3" s="25" t="s">
        <v>64</v>
      </c>
      <c r="F3" s="22" t="s">
        <v>20</v>
      </c>
      <c r="G3" s="15">
        <v>34</v>
      </c>
      <c r="H3" s="79">
        <f>IF(B$20=0,0,G3/B$20)</f>
        <v>0.56666666666666665</v>
      </c>
      <c r="I3" s="49">
        <v>7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-99.000000000000014</v>
      </c>
      <c r="C4" s="125"/>
      <c r="E4" s="25" t="s">
        <v>154</v>
      </c>
      <c r="F4" s="22" t="s">
        <v>155</v>
      </c>
      <c r="G4" s="15">
        <v>26</v>
      </c>
      <c r="H4" s="79">
        <f>IF(B$20=0,0,G4/B$20)</f>
        <v>0.43333333333333335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-3.4137931034482762</v>
      </c>
      <c r="C5" s="127"/>
      <c r="E5" s="25" t="s">
        <v>72</v>
      </c>
      <c r="F5" s="22" t="s">
        <v>27</v>
      </c>
      <c r="G5" s="15">
        <v>22</v>
      </c>
      <c r="H5" s="79">
        <f>IF(B$20=0,0,G5/B$20)</f>
        <v>0.36666666666666664</v>
      </c>
      <c r="I5" s="49">
        <v>20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1488.9447185272431</v>
      </c>
      <c r="C6" s="129"/>
      <c r="E6" s="25" t="s">
        <v>67</v>
      </c>
      <c r="F6" s="22" t="s">
        <v>23</v>
      </c>
      <c r="G6" s="15">
        <v>21</v>
      </c>
      <c r="H6" s="79">
        <f>IF(B$20=0,0,G6/B$20)</f>
        <v>0.35</v>
      </c>
      <c r="I6" s="49">
        <v>4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2.103448275862069</v>
      </c>
      <c r="C7" s="131"/>
      <c r="E7" s="25" t="s">
        <v>68</v>
      </c>
      <c r="F7" s="22" t="s">
        <v>12</v>
      </c>
      <c r="G7" s="15">
        <v>19</v>
      </c>
      <c r="H7" s="79">
        <f>IF(B$20=0,0,G7/B$20)</f>
        <v>0.31666666666666665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0.34482758620689657</v>
      </c>
      <c r="E8" s="25" t="s">
        <v>65</v>
      </c>
      <c r="F8" s="22" t="s">
        <v>21</v>
      </c>
      <c r="G8" s="15">
        <v>10</v>
      </c>
      <c r="H8" s="79">
        <f>IF(B$20=0,0,G8/B$20)</f>
        <v>0.16666666666666666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0.20689655172413793</v>
      </c>
      <c r="E9" s="25" t="s">
        <v>70</v>
      </c>
      <c r="F9" s="22" t="s">
        <v>25</v>
      </c>
      <c r="G9" s="15">
        <v>8</v>
      </c>
      <c r="H9" s="79">
        <f>IF(B$20=0,0,G9/B$20)</f>
        <v>0.13333333333333333</v>
      </c>
      <c r="I9" s="49">
        <v>3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0.44827586206896552</v>
      </c>
      <c r="E10" s="25" t="s">
        <v>89</v>
      </c>
      <c r="F10" s="22" t="s">
        <v>44</v>
      </c>
      <c r="G10" s="15">
        <v>8</v>
      </c>
      <c r="H10" s="79">
        <f>IF(B$20=0,0,G10/B$20)</f>
        <v>0.13333333333333333</v>
      </c>
      <c r="I10" s="49">
        <v>9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-12.37</v>
      </c>
      <c r="Q10" s="67">
        <v>10</v>
      </c>
      <c r="R10" s="58">
        <v>-123.69999999999999</v>
      </c>
    </row>
    <row r="11" spans="1:18" x14ac:dyDescent="0.4">
      <c r="A11" s="19" t="s">
        <v>198</v>
      </c>
      <c r="B11" s="89">
        <f>IF(B8=0,0,C11/B8)</f>
        <v>41.739999999999995</v>
      </c>
      <c r="C11" s="90">
        <v>417.4</v>
      </c>
      <c r="E11" s="25" t="s">
        <v>69</v>
      </c>
      <c r="F11" s="22" t="s">
        <v>24</v>
      </c>
      <c r="G11" s="15">
        <v>7</v>
      </c>
      <c r="H11" s="79">
        <f>IF(B$20=0,0,G11/B$20)</f>
        <v>0.11666666666666667</v>
      </c>
      <c r="I11" s="49">
        <v>14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6</v>
      </c>
      <c r="H12" s="79">
        <f>IF(B$20=0,0,G12/B$20)</f>
        <v>0.1</v>
      </c>
      <c r="I12" s="49">
        <v>2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4</v>
      </c>
      <c r="H13" s="79">
        <f>IF(B$20=0,0,G13/B$20)</f>
        <v>6.6666666666666666E-2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7.1025641025639644E-2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0.05</v>
      </c>
      <c r="I14" s="49">
        <v>13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0.13793103448275862</v>
      </c>
      <c r="E15" s="25" t="s">
        <v>77</v>
      </c>
      <c r="F15" s="22" t="s">
        <v>32</v>
      </c>
      <c r="G15" s="15">
        <v>2</v>
      </c>
      <c r="H15" s="79">
        <f>IF(B$20=0,0,G15/B$20)</f>
        <v>3.3333333333333333E-2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64</v>
      </c>
      <c r="C16" s="4">
        <f>IF(B$3=0,0,B16/B$3)</f>
        <v>0.28828828828828829</v>
      </c>
      <c r="E16" s="25" t="s">
        <v>85</v>
      </c>
      <c r="F16" s="22" t="s">
        <v>40</v>
      </c>
      <c r="G16" s="15">
        <v>1</v>
      </c>
      <c r="H16" s="79">
        <f>IF(B$20=0,0,G16/B$20)</f>
        <v>1.6666666666666666E-2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38</v>
      </c>
      <c r="C17" s="13">
        <f>IF(B$3=0,0,B17/B$3)</f>
        <v>0.17117117117117117</v>
      </c>
      <c r="E17" s="25" t="s">
        <v>91</v>
      </c>
      <c r="F17" s="22" t="s">
        <v>46</v>
      </c>
      <c r="G17" s="15">
        <v>1</v>
      </c>
      <c r="H17" s="79">
        <f>IF(B$20=0,0,G17/B$20)</f>
        <v>1.6666666666666666E-2</v>
      </c>
      <c r="I17" s="49">
        <v>7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35</v>
      </c>
      <c r="C18" s="1">
        <f>IF(B$16=0,0,B18/B$16)</f>
        <v>0.546875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2">
        <v>39.299999999999997</v>
      </c>
      <c r="M18" s="100">
        <v>1506.198179478959</v>
      </c>
      <c r="O18" s="65" t="s">
        <v>190</v>
      </c>
      <c r="P18" s="74">
        <f>IF(Q18=0,0,R18/Q18)</f>
        <v>-2.5</v>
      </c>
      <c r="Q18" s="68">
        <v>12</v>
      </c>
      <c r="R18" s="59">
        <v>-30</v>
      </c>
    </row>
    <row r="19" spans="1:18" x14ac:dyDescent="0.4">
      <c r="A19" s="9" t="s">
        <v>124</v>
      </c>
      <c r="B19" s="5">
        <v>13</v>
      </c>
      <c r="C19" s="1">
        <f>IF(B$17=0,0,B19/B$17)</f>
        <v>0.34210526315789475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10</v>
      </c>
      <c r="K19" s="65">
        <v>17</v>
      </c>
      <c r="L19" s="102">
        <v>10.5</v>
      </c>
      <c r="M19" s="100">
        <v>1501.0189904020851</v>
      </c>
      <c r="O19" s="65" t="s">
        <v>203</v>
      </c>
      <c r="P19" s="74">
        <f>IF(Q19=0,0,R19/Q19)</f>
        <v>-8.4214285714285744</v>
      </c>
      <c r="Q19" s="68">
        <v>14</v>
      </c>
      <c r="R19" s="59">
        <v>-117.90000000000003</v>
      </c>
    </row>
    <row r="20" spans="1:18" x14ac:dyDescent="0.4">
      <c r="A20" s="9" t="s">
        <v>10</v>
      </c>
      <c r="B20" s="5">
        <v>60</v>
      </c>
      <c r="C20" s="1">
        <f>IF(B$3=0,0,B20/B$3)</f>
        <v>0.27027027027027029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182</v>
      </c>
      <c r="P20" s="74">
        <f>IF(Q20=0,0,R20/Q20)</f>
        <v>-11</v>
      </c>
      <c r="Q20" s="68">
        <v>3</v>
      </c>
      <c r="R20" s="59">
        <v>-33</v>
      </c>
    </row>
    <row r="21" spans="1:18" x14ac:dyDescent="0.4">
      <c r="A21" s="18" t="s">
        <v>13</v>
      </c>
      <c r="B21" s="15">
        <v>48</v>
      </c>
      <c r="C21" s="13">
        <f>IF(B$3=0,0,B21/B$3)</f>
        <v>0.21621621621621623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28</v>
      </c>
      <c r="C22" s="13">
        <f>IF(B$20=0,0,B22/B$20)</f>
        <v>0.46666666666666667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32</v>
      </c>
      <c r="C23" s="13">
        <f>IF(B$20=0,0,B23/B$20)</f>
        <v>0.53333333333333333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17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35</v>
      </c>
      <c r="C24" s="13">
        <f>IF(B$20=0,0,B24/B$20)</f>
        <v>0.58333333333333337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13</v>
      </c>
      <c r="C25" s="13">
        <f>IF(B$20=0,0,B25/B$20)</f>
        <v>0.21666666666666667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12</v>
      </c>
      <c r="C26" s="13">
        <f>IF(B$20=0,0,B26/B$20)</f>
        <v>0.2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8623.3333333333339</v>
      </c>
      <c r="C27" s="3">
        <v>517400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9193.6170212765956</v>
      </c>
      <c r="C28" s="87">
        <v>432100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6561.5384615384619</v>
      </c>
      <c r="C29" s="87">
        <v>85300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-99.000000000000014</v>
      </c>
      <c r="M31" s="100">
        <v>1488.9447185272431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97000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0.11666666666666667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9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8</v>
      </c>
      <c r="C39" s="13">
        <f t="shared" si="2"/>
        <v>0.13333333333333333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8</v>
      </c>
      <c r="C40" s="13">
        <f t="shared" si="2"/>
        <v>0.13333333333333333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14</v>
      </c>
      <c r="C41" s="13">
        <f t="shared" si="2"/>
        <v>0.23333333333333334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3.3333333333333333E-2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2</v>
      </c>
      <c r="C44" s="13">
        <f t="shared" si="2"/>
        <v>3.3333333333333333E-2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1.6666666666666666E-2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222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819C2-86FB-419A-9586-D1B02520E741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16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6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A5952-1756-4F7D-BAA6-417C99EED2FB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4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BD2DA-FF52-47CD-94D1-480BE16B4367}">
  <sheetPr codeName="Sheet49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56</v>
      </c>
      <c r="C2" s="121"/>
      <c r="E2" s="24" t="s">
        <v>66</v>
      </c>
      <c r="F2" s="10" t="s">
        <v>22</v>
      </c>
      <c r="G2" s="5">
        <v>89</v>
      </c>
      <c r="H2" s="78">
        <f>IF(B$20=0,0,G2/B$20)</f>
        <v>0.64028776978417268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-1234.5454545454545</v>
      </c>
      <c r="Q2" s="67">
        <v>55</v>
      </c>
      <c r="R2" s="54">
        <v>-67900</v>
      </c>
    </row>
    <row r="3" spans="1:18" x14ac:dyDescent="0.4">
      <c r="A3" s="18" t="s">
        <v>8</v>
      </c>
      <c r="B3" s="122">
        <v>476</v>
      </c>
      <c r="C3" s="123"/>
      <c r="E3" s="25" t="s">
        <v>72</v>
      </c>
      <c r="F3" s="22" t="s">
        <v>27</v>
      </c>
      <c r="G3" s="15">
        <v>81</v>
      </c>
      <c r="H3" s="79">
        <f>IF(B$20=0,0,G3/B$20)</f>
        <v>0.58273381294964033</v>
      </c>
      <c r="I3" s="49">
        <v>5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912.72727272727275</v>
      </c>
      <c r="Q3" s="68">
        <v>55</v>
      </c>
      <c r="R3" s="55">
        <v>50200</v>
      </c>
    </row>
    <row r="4" spans="1:18" x14ac:dyDescent="0.4">
      <c r="A4" s="18" t="s">
        <v>6</v>
      </c>
      <c r="B4" s="124">
        <v>107.8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0.46043165467625902</v>
      </c>
      <c r="I4" s="49">
        <v>14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2263.6363636363635</v>
      </c>
      <c r="Q4" s="68">
        <v>55</v>
      </c>
      <c r="R4" s="55">
        <v>124500</v>
      </c>
    </row>
    <row r="5" spans="1:18" x14ac:dyDescent="0.4">
      <c r="A5" s="18" t="s">
        <v>7</v>
      </c>
      <c r="B5" s="126">
        <f>IF(B$2=0,0,B$4/B$2)</f>
        <v>1.925</v>
      </c>
      <c r="C5" s="127"/>
      <c r="E5" s="25" t="s">
        <v>154</v>
      </c>
      <c r="F5" s="22" t="s">
        <v>155</v>
      </c>
      <c r="G5" s="15">
        <v>47</v>
      </c>
      <c r="H5" s="79">
        <f>IF(B$20=0,0,G5/B$20)</f>
        <v>0.33812949640287771</v>
      </c>
      <c r="I5" s="49">
        <v>8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-719.23076923076928</v>
      </c>
      <c r="Q5" s="68">
        <v>52</v>
      </c>
      <c r="R5" s="55">
        <v>-37400</v>
      </c>
    </row>
    <row r="6" spans="1:18" x14ac:dyDescent="0.4">
      <c r="A6" s="18" t="s">
        <v>204</v>
      </c>
      <c r="B6" s="128">
        <v>1541.223654027415</v>
      </c>
      <c r="C6" s="129"/>
      <c r="E6" s="25" t="s">
        <v>67</v>
      </c>
      <c r="F6" s="22" t="s">
        <v>23</v>
      </c>
      <c r="G6" s="15">
        <v>40</v>
      </c>
      <c r="H6" s="79">
        <f>IF(B$20=0,0,G6/B$20)</f>
        <v>0.28776978417266186</v>
      </c>
      <c r="I6" s="49">
        <v>11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-536.17021276595744</v>
      </c>
      <c r="Q6" s="68">
        <v>47</v>
      </c>
      <c r="R6" s="55">
        <v>-25200</v>
      </c>
    </row>
    <row r="7" spans="1:18" x14ac:dyDescent="0.4">
      <c r="A7" s="18" t="s">
        <v>1</v>
      </c>
      <c r="B7" s="130">
        <f>IF(B$2=0,0,(B$8*1+B$9*2+B$10*3)/B$2)</f>
        <v>1.9642857142857142</v>
      </c>
      <c r="C7" s="131"/>
      <c r="E7" s="25" t="s">
        <v>68</v>
      </c>
      <c r="F7" s="22" t="s">
        <v>12</v>
      </c>
      <c r="G7" s="15">
        <v>37</v>
      </c>
      <c r="H7" s="79">
        <f>IF(B$20=0,0,G7/B$20)</f>
        <v>0.26618705035971224</v>
      </c>
      <c r="I7" s="49">
        <v>17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2022.7272727272727</v>
      </c>
      <c r="Q7" s="69">
        <v>44</v>
      </c>
      <c r="R7" s="56">
        <v>89000</v>
      </c>
    </row>
    <row r="8" spans="1:18" x14ac:dyDescent="0.4">
      <c r="A8" s="18" t="s">
        <v>2</v>
      </c>
      <c r="B8" s="15">
        <v>20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27</v>
      </c>
      <c r="H8" s="79">
        <f>IF(B$20=0,0,G8/B$20)</f>
        <v>0.19424460431654678</v>
      </c>
      <c r="I8" s="49">
        <v>4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18</v>
      </c>
      <c r="C9" s="13">
        <f t="shared" si="1"/>
        <v>0.32142857142857145</v>
      </c>
      <c r="E9" s="25" t="s">
        <v>69</v>
      </c>
      <c r="F9" s="22" t="s">
        <v>24</v>
      </c>
      <c r="G9" s="15">
        <v>22</v>
      </c>
      <c r="H9" s="79">
        <f>IF(B$20=0,0,G9/B$20)</f>
        <v>0.15827338129496402</v>
      </c>
      <c r="I9" s="49">
        <v>5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</v>
      </c>
      <c r="C10" s="2">
        <f t="shared" si="1"/>
        <v>0.32142857142857145</v>
      </c>
      <c r="E10" s="25" t="s">
        <v>65</v>
      </c>
      <c r="F10" s="22" t="s">
        <v>21</v>
      </c>
      <c r="G10" s="15">
        <v>12</v>
      </c>
      <c r="H10" s="79">
        <f>IF(B$20=0,0,G10/B$20)</f>
        <v>8.6330935251798566E-2</v>
      </c>
      <c r="I10" s="49">
        <v>18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1.877777777777778</v>
      </c>
      <c r="Q10" s="67">
        <v>18</v>
      </c>
      <c r="R10" s="58">
        <v>33.800000000000004</v>
      </c>
    </row>
    <row r="11" spans="1:18" x14ac:dyDescent="0.4">
      <c r="A11" s="19" t="s">
        <v>198</v>
      </c>
      <c r="B11" s="89">
        <f>IF(B8=0,0,C11/B8)</f>
        <v>32.905000000000001</v>
      </c>
      <c r="C11" s="90">
        <v>658.1</v>
      </c>
      <c r="E11" s="25" t="s">
        <v>71</v>
      </c>
      <c r="F11" s="22" t="s">
        <v>26</v>
      </c>
      <c r="G11" s="15">
        <v>11</v>
      </c>
      <c r="H11" s="79">
        <f>IF(B$20=0,0,G11/B$20)</f>
        <v>7.9136690647482008E-2</v>
      </c>
      <c r="I11" s="49">
        <v>6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-1.0888888888888879</v>
      </c>
      <c r="Q11" s="68">
        <v>18</v>
      </c>
      <c r="R11" s="59">
        <v>-19.599999999999984</v>
      </c>
    </row>
    <row r="12" spans="1:18" x14ac:dyDescent="0.4">
      <c r="A12" s="19" t="s">
        <v>199</v>
      </c>
      <c r="B12" s="89">
        <f>IF(B9=0,0,C12/B9)</f>
        <v>-2.2222222222222228</v>
      </c>
      <c r="C12" s="90">
        <v>-40.000000000000007</v>
      </c>
      <c r="E12" s="25" t="s">
        <v>86</v>
      </c>
      <c r="F12" s="22" t="s">
        <v>41</v>
      </c>
      <c r="G12" s="15">
        <v>11</v>
      </c>
      <c r="H12" s="79">
        <f>IF(B$20=0,0,G12/B$20)</f>
        <v>7.9136690647482008E-2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4.68</v>
      </c>
      <c r="Q12" s="69">
        <v>20</v>
      </c>
      <c r="R12" s="60">
        <v>93.6</v>
      </c>
    </row>
    <row r="13" spans="1:18" x14ac:dyDescent="0.4">
      <c r="A13" s="19" t="s">
        <v>200</v>
      </c>
      <c r="B13" s="89">
        <f>IF(B10=0,0,C13/B10)</f>
        <v>-28.35</v>
      </c>
      <c r="C13" s="90">
        <v>-510.3</v>
      </c>
      <c r="E13" s="25" t="s">
        <v>83</v>
      </c>
      <c r="F13" s="22" t="s">
        <v>38</v>
      </c>
      <c r="G13" s="15">
        <v>7</v>
      </c>
      <c r="H13" s="79">
        <f>IF(B$20=0,0,G13/B$20)</f>
        <v>5.0359712230215826E-2</v>
      </c>
      <c r="I13" s="49">
        <v>8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0.77759259259259272</v>
      </c>
      <c r="C14" s="127"/>
      <c r="E14" s="25" t="s">
        <v>70</v>
      </c>
      <c r="F14" s="22" t="s">
        <v>25</v>
      </c>
      <c r="G14" s="15">
        <v>6</v>
      </c>
      <c r="H14" s="79">
        <f>IF(B$20=0,0,G14/B$20)</f>
        <v>4.3165467625899283E-2</v>
      </c>
      <c r="I14" s="49">
        <v>17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3.5714285714285712E-2</v>
      </c>
      <c r="E15" s="25" t="s">
        <v>78</v>
      </c>
      <c r="F15" s="22" t="s">
        <v>33</v>
      </c>
      <c r="G15" s="15">
        <v>5</v>
      </c>
      <c r="H15" s="79">
        <f>IF(B$20=0,0,G15/B$20)</f>
        <v>3.5971223021582732E-2</v>
      </c>
      <c r="I15" s="49">
        <v>5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26.462500000000006</v>
      </c>
      <c r="Q15" s="67">
        <v>8</v>
      </c>
      <c r="R15" s="58">
        <v>211.70000000000005</v>
      </c>
    </row>
    <row r="16" spans="1:18" x14ac:dyDescent="0.4">
      <c r="A16" s="21" t="s">
        <v>121</v>
      </c>
      <c r="B16" s="6">
        <v>108</v>
      </c>
      <c r="C16" s="4">
        <f>IF(B$3=0,0,B16/B$3)</f>
        <v>0.22689075630252101</v>
      </c>
      <c r="E16" s="25" t="s">
        <v>81</v>
      </c>
      <c r="F16" s="22" t="s">
        <v>36</v>
      </c>
      <c r="G16" s="15">
        <v>5</v>
      </c>
      <c r="H16" s="79">
        <f>IF(B$20=0,0,G16/B$20)</f>
        <v>3.5971223021582732E-2</v>
      </c>
      <c r="I16" s="49">
        <v>6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102</v>
      </c>
      <c r="C17" s="13">
        <f>IF(B$3=0,0,B17/B$3)</f>
        <v>0.21428571428571427</v>
      </c>
      <c r="E17" s="25" t="s">
        <v>91</v>
      </c>
      <c r="F17" s="22" t="s">
        <v>46</v>
      </c>
      <c r="G17" s="15">
        <v>5</v>
      </c>
      <c r="H17" s="79">
        <f>IF(B$20=0,0,G17/B$20)</f>
        <v>3.5971223021582732E-2</v>
      </c>
      <c r="I17" s="49">
        <v>2</v>
      </c>
      <c r="K17" s="65">
        <v>15</v>
      </c>
      <c r="L17" s="102">
        <v>-63.499999999999986</v>
      </c>
      <c r="M17" s="100">
        <v>1493.62116713611</v>
      </c>
      <c r="O17" s="65" t="s">
        <v>192</v>
      </c>
      <c r="P17" s="74">
        <f>IF(Q17=0,0,R17/Q17)</f>
        <v>7.1250000000000009</v>
      </c>
      <c r="Q17" s="68">
        <v>4</v>
      </c>
      <c r="R17" s="59">
        <v>28.500000000000004</v>
      </c>
    </row>
    <row r="18" spans="1:18" x14ac:dyDescent="0.4">
      <c r="A18" s="9" t="s">
        <v>123</v>
      </c>
      <c r="B18" s="5">
        <v>63</v>
      </c>
      <c r="C18" s="1">
        <f>IF(B$16=0,0,B18/B$16)</f>
        <v>0.58333333333333337</v>
      </c>
      <c r="E18" s="25" t="s">
        <v>73</v>
      </c>
      <c r="F18" s="22" t="s">
        <v>28</v>
      </c>
      <c r="G18" s="15">
        <v>2</v>
      </c>
      <c r="H18" s="79">
        <f>IF(B$20=0,0,G18/B$20)</f>
        <v>1.4388489208633094E-2</v>
      </c>
      <c r="I18" s="49">
        <v>1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5.35769230769231</v>
      </c>
      <c r="Q18" s="68">
        <v>26</v>
      </c>
      <c r="R18" s="59">
        <v>139.30000000000007</v>
      </c>
    </row>
    <row r="19" spans="1:18" x14ac:dyDescent="0.4">
      <c r="A19" s="9" t="s">
        <v>124</v>
      </c>
      <c r="B19" s="5">
        <v>45</v>
      </c>
      <c r="C19" s="1">
        <f>IF(B$17=0,0,B19/B$17)</f>
        <v>0.44117647058823528</v>
      </c>
      <c r="E19" s="25" t="s">
        <v>75</v>
      </c>
      <c r="F19" s="22" t="s">
        <v>30</v>
      </c>
      <c r="G19" s="15">
        <v>1</v>
      </c>
      <c r="H19" s="79">
        <f>IF(B$20=0,0,G19/B$20)</f>
        <v>7.1942446043165471E-3</v>
      </c>
      <c r="I19" s="49">
        <v>5</v>
      </c>
      <c r="K19" s="65">
        <v>17</v>
      </c>
      <c r="L19" s="102">
        <v>-38.29999999999999</v>
      </c>
      <c r="M19" s="100">
        <v>1499.6969194924934</v>
      </c>
      <c r="O19" s="65" t="s">
        <v>190</v>
      </c>
      <c r="P19" s="74">
        <f>IF(Q19=0,0,R19/Q19)</f>
        <v>2.40625</v>
      </c>
      <c r="Q19" s="68">
        <v>32</v>
      </c>
      <c r="R19" s="59">
        <v>77</v>
      </c>
    </row>
    <row r="20" spans="1:18" x14ac:dyDescent="0.4">
      <c r="A20" s="9" t="s">
        <v>10</v>
      </c>
      <c r="B20" s="5">
        <v>139</v>
      </c>
      <c r="C20" s="1">
        <f>IF(B$3=0,0,B20/B$3)</f>
        <v>0.29201680672268909</v>
      </c>
      <c r="E20" s="25" t="s">
        <v>79</v>
      </c>
      <c r="F20" s="22" t="s">
        <v>34</v>
      </c>
      <c r="G20" s="15">
        <v>1</v>
      </c>
      <c r="H20" s="79">
        <f>IF(B$20=0,0,G20/B$20)</f>
        <v>7.1942446043165471E-3</v>
      </c>
      <c r="I20" s="49">
        <v>15</v>
      </c>
      <c r="K20" s="65">
        <v>18</v>
      </c>
      <c r="L20" s="102">
        <v>-4.5999999999999801</v>
      </c>
      <c r="M20" s="100">
        <v>1506.4847379755383</v>
      </c>
      <c r="O20" s="65" t="s">
        <v>183</v>
      </c>
      <c r="P20" s="74">
        <f>IF(Q20=0,0,R20/Q20)</f>
        <v>0.18076923076923224</v>
      </c>
      <c r="Q20" s="68">
        <v>26</v>
      </c>
      <c r="R20" s="59">
        <v>4.7000000000000384</v>
      </c>
    </row>
    <row r="21" spans="1:18" x14ac:dyDescent="0.4">
      <c r="A21" s="18" t="s">
        <v>13</v>
      </c>
      <c r="B21" s="15">
        <v>70</v>
      </c>
      <c r="C21" s="13">
        <f>IF(B$3=0,0,B21/B$3)</f>
        <v>0.14705882352941177</v>
      </c>
      <c r="E21" s="25" t="s">
        <v>93</v>
      </c>
      <c r="F21" s="22" t="s">
        <v>48</v>
      </c>
      <c r="G21" s="15">
        <v>1</v>
      </c>
      <c r="H21" s="79">
        <f>IF(B$20=0,0,G21/B$20)</f>
        <v>7.1942446043165471E-3</v>
      </c>
      <c r="I21" s="49">
        <v>1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58</v>
      </c>
      <c r="C22" s="13">
        <f>IF(B$20=0,0,B22/B$20)</f>
        <v>0.41726618705035973</v>
      </c>
      <c r="E22" s="25" t="s">
        <v>74</v>
      </c>
      <c r="F22" s="22" t="s">
        <v>29</v>
      </c>
      <c r="G22" s="15">
        <v>0</v>
      </c>
      <c r="H22" s="79">
        <f>IF(B$20=0,0,G22/B$20)</f>
        <v>0</v>
      </c>
      <c r="I22" s="49">
        <v>10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-12.881818181818183</v>
      </c>
      <c r="Q22" s="68">
        <v>11</v>
      </c>
      <c r="R22" s="59">
        <v>-141.70000000000002</v>
      </c>
    </row>
    <row r="23" spans="1:18" x14ac:dyDescent="0.4">
      <c r="A23" s="18" t="s">
        <v>11</v>
      </c>
      <c r="B23" s="15">
        <v>81</v>
      </c>
      <c r="C23" s="13">
        <f>IF(B$20=0,0,B23/B$20)</f>
        <v>0.58273381294964033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63</v>
      </c>
      <c r="C24" s="13">
        <f>IF(B$20=0,0,B24/B$20)</f>
        <v>0.45323741007194246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45</v>
      </c>
      <c r="C25" s="13">
        <f>IF(B$20=0,0,B25/B$20)</f>
        <v>0.32374100719424459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31</v>
      </c>
      <c r="C26" s="13">
        <f>IF(B$20=0,0,B26/B$20)</f>
        <v>0.22302158273381295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8020.8633093525177</v>
      </c>
      <c r="C27" s="3">
        <v>1114900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8591.489361702128</v>
      </c>
      <c r="C28" s="87">
        <v>807600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6828.8888888888887</v>
      </c>
      <c r="C29" s="87">
        <v>307300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-6642.8571428571431</v>
      </c>
      <c r="C30" s="87">
        <v>-465000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7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93600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6.3025210084033615E-3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6.4748201438848921E-2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27</v>
      </c>
      <c r="C38" s="13">
        <f t="shared" si="2"/>
        <v>0.19424460431654678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29</v>
      </c>
      <c r="C39" s="13">
        <f t="shared" si="2"/>
        <v>0.20863309352517986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0.15107913669064749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20</v>
      </c>
      <c r="C41" s="13">
        <f t="shared" si="2"/>
        <v>0.14388489208633093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18</v>
      </c>
      <c r="C42" s="13">
        <f t="shared" si="2"/>
        <v>0.12949640287769784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3.5971223021582732E-2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2.8776978417266189E-2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7.1942446043165471E-3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1.4388489208633094E-2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2</v>
      </c>
      <c r="C47" s="13">
        <f t="shared" si="2"/>
        <v>1.4388489208633094E-2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7.1942446043165471E-3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87.3</v>
      </c>
      <c r="M52" s="100">
        <v>1534.3633776946201</v>
      </c>
    </row>
    <row r="53" spans="1:13" x14ac:dyDescent="0.4">
      <c r="K53" s="65">
        <v>51</v>
      </c>
      <c r="L53" s="102">
        <v>97.2</v>
      </c>
      <c r="M53" s="100">
        <v>1536.8091974284523</v>
      </c>
    </row>
    <row r="54" spans="1:13" x14ac:dyDescent="0.4">
      <c r="K54" s="65">
        <v>52</v>
      </c>
      <c r="L54" s="102">
        <v>94.3</v>
      </c>
      <c r="M54" s="100">
        <v>1536.9363422438817</v>
      </c>
    </row>
    <row r="55" spans="1:13" x14ac:dyDescent="0.4">
      <c r="K55" s="65">
        <v>53</v>
      </c>
      <c r="L55" s="102">
        <v>70.3</v>
      </c>
      <c r="M55" s="100">
        <v>1532.9527241904184</v>
      </c>
    </row>
    <row r="56" spans="1:13" x14ac:dyDescent="0.4">
      <c r="K56" s="65">
        <v>54</v>
      </c>
      <c r="L56" s="102">
        <v>138.89999999999998</v>
      </c>
      <c r="M56" s="100">
        <v>1545.841007845276</v>
      </c>
    </row>
    <row r="57" spans="1:13" x14ac:dyDescent="0.4">
      <c r="K57" s="65">
        <v>55</v>
      </c>
      <c r="L57" s="102">
        <v>141.19999999999999</v>
      </c>
      <c r="M57" s="100">
        <v>1546.7179617982042</v>
      </c>
    </row>
    <row r="58" spans="1:13" x14ac:dyDescent="0.4">
      <c r="K58" s="65">
        <v>56</v>
      </c>
      <c r="L58" s="102">
        <v>107.8</v>
      </c>
      <c r="M58" s="100">
        <v>1541.223654027415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2E428-5A4F-4E6B-A636-FB8D810DA264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">
      <c r="A3" s="18" t="s">
        <v>8</v>
      </c>
      <c r="B3" s="122">
        <v>18</v>
      </c>
      <c r="C3" s="12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">
      <c r="A4" s="18" t="s">
        <v>6</v>
      </c>
      <c r="B4" s="124">
        <v>-13.5</v>
      </c>
      <c r="C4" s="12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">
      <c r="A5" s="18" t="s">
        <v>7</v>
      </c>
      <c r="B5" s="126">
        <f>IF(B$2=0,0,B$4/B$2)</f>
        <v>-6.75</v>
      </c>
      <c r="C5" s="127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23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">
      <c r="A6" s="18" t="s">
        <v>204</v>
      </c>
      <c r="B6" s="128">
        <v>1497.379788</v>
      </c>
      <c r="C6" s="129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14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">
      <c r="A7" s="18" t="s">
        <v>1</v>
      </c>
      <c r="B7" s="130">
        <f>IF(B$2=0,0,(B$8*1+B$9*2+B$10*3)/B$2)</f>
        <v>2.5</v>
      </c>
      <c r="C7" s="131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-4.5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7</v>
      </c>
    </row>
    <row r="25" spans="1:18" x14ac:dyDescent="0.4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39000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8B490-0CDE-45A9-923B-8A148E24B6AE}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 x14ac:dyDescent="0.4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 x14ac:dyDescent="0.4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1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 x14ac:dyDescent="0.4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7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 x14ac:dyDescent="0.4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 x14ac:dyDescent="0.4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21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 x14ac:dyDescent="0.4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 x14ac:dyDescent="0.4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 x14ac:dyDescent="0.4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7</v>
      </c>
    </row>
    <row r="30" spans="1:18" x14ac:dyDescent="0.4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1</v>
      </c>
    </row>
    <row r="34" spans="1:9" x14ac:dyDescent="0.4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2021-02-06T09:37:24Z</dcterms:modified>
</cp:coreProperties>
</file>