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9FB17684-4CC9-43E8-A874-94DD28E4A349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355" r:id="rId4"/>
    <sheet name="だいち" sheetId="4356" r:id="rId5"/>
    <sheet name="かこたろう" sheetId="4357" r:id="rId6"/>
    <sheet name="ともき" sheetId="4358" r:id="rId7"/>
    <sheet name="りくと" sheetId="4359" r:id="rId8"/>
    <sheet name="いっしー" sheetId="4360" r:id="rId9"/>
    <sheet name="がくと" sheetId="4361" r:id="rId10"/>
    <sheet name="たかの" sheetId="4362" r:id="rId11"/>
    <sheet name="ただ" sheetId="4363" r:id="rId12"/>
    <sheet name="やがさき" sheetId="4364" r:id="rId13"/>
    <sheet name="れんたろう" sheetId="4365" r:id="rId14"/>
    <sheet name="あさひ" sheetId="4366" r:id="rId15"/>
    <sheet name="まっつん" sheetId="4367" r:id="rId16"/>
    <sheet name="ぱぱ" sheetId="4368" r:id="rId17"/>
    <sheet name="ほたに" sheetId="4369" r:id="rId18"/>
    <sheet name="かわたつ" sheetId="4370" r:id="rId19"/>
    <sheet name="のり" sheetId="4371" r:id="rId20"/>
    <sheet name="ちさと" sheetId="4372" r:id="rId21"/>
    <sheet name="たか" sheetId="4373" r:id="rId22"/>
    <sheet name="ゆう" sheetId="4374" r:id="rId23"/>
    <sheet name="てんちゃん" sheetId="4375" r:id="rId24"/>
    <sheet name="いちかわ" sheetId="4376" r:id="rId25"/>
    <sheet name="わさび" sheetId="4377" r:id="rId26"/>
    <sheet name="やなぎ" sheetId="4378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378" l="1"/>
  <c r="P16" i="4378"/>
  <c r="P15" i="4378"/>
  <c r="C48" i="4378"/>
  <c r="H48" i="4378"/>
  <c r="H46" i="4378"/>
  <c r="C44" i="4378"/>
  <c r="H44" i="4378"/>
  <c r="H42" i="4378"/>
  <c r="C40" i="4378"/>
  <c r="H40" i="4378"/>
  <c r="H38" i="4378"/>
  <c r="H36" i="4378"/>
  <c r="C35" i="4378"/>
  <c r="H32" i="4378"/>
  <c r="B30" i="4378"/>
  <c r="H30" i="4378"/>
  <c r="B29" i="4378"/>
  <c r="B27" i="4378"/>
  <c r="C26" i="4378"/>
  <c r="H26" i="4378"/>
  <c r="C25" i="4378"/>
  <c r="C23" i="4378"/>
  <c r="C22" i="4378"/>
  <c r="H10" i="4378"/>
  <c r="C21" i="4378"/>
  <c r="C20" i="4378"/>
  <c r="H52" i="4378"/>
  <c r="H6" i="4378"/>
  <c r="C19" i="4378"/>
  <c r="H21" i="4378"/>
  <c r="C18" i="4378"/>
  <c r="C17" i="4378"/>
  <c r="H19" i="4378"/>
  <c r="C16" i="4378"/>
  <c r="H18" i="4378"/>
  <c r="C15" i="4378"/>
  <c r="H17" i="4378"/>
  <c r="B13" i="4378"/>
  <c r="P12" i="4378"/>
  <c r="H15" i="4378"/>
  <c r="B12" i="4378"/>
  <c r="P11" i="4378"/>
  <c r="H14" i="4378"/>
  <c r="B11" i="4378"/>
  <c r="P10" i="4378"/>
  <c r="H9" i="4378"/>
  <c r="C10" i="4378"/>
  <c r="H8" i="4378"/>
  <c r="C9" i="4378"/>
  <c r="H13" i="4378"/>
  <c r="C8" i="4378"/>
  <c r="P7" i="4378"/>
  <c r="H12" i="4378"/>
  <c r="B7" i="4378"/>
  <c r="P6" i="4378"/>
  <c r="H4" i="4378"/>
  <c r="P5" i="4378"/>
  <c r="H5" i="4378"/>
  <c r="B5" i="4378"/>
  <c r="P4" i="4378"/>
  <c r="H2" i="4378"/>
  <c r="P3" i="4378"/>
  <c r="H7" i="4378"/>
  <c r="P2" i="4378"/>
  <c r="H3" i="4378"/>
  <c r="P17" i="4377"/>
  <c r="P16" i="4377"/>
  <c r="P15" i="4377"/>
  <c r="C48" i="4377"/>
  <c r="H48" i="4377"/>
  <c r="C44" i="4377"/>
  <c r="H44" i="4377"/>
  <c r="C40" i="4377"/>
  <c r="H40" i="4377"/>
  <c r="H36" i="4377"/>
  <c r="C35" i="4377"/>
  <c r="B30" i="4377"/>
  <c r="H30" i="4377"/>
  <c r="B29" i="4377"/>
  <c r="B27" i="4377"/>
  <c r="C26" i="4377"/>
  <c r="H27" i="4377"/>
  <c r="C25" i="4377"/>
  <c r="C23" i="4377"/>
  <c r="C22" i="4377"/>
  <c r="H23" i="4377"/>
  <c r="C21" i="4377"/>
  <c r="C20" i="4377"/>
  <c r="H52" i="4377"/>
  <c r="H21" i="4377"/>
  <c r="C19" i="4377"/>
  <c r="H20" i="4377"/>
  <c r="C18" i="4377"/>
  <c r="H19" i="4377"/>
  <c r="C17" i="4377"/>
  <c r="H7" i="4377"/>
  <c r="C16" i="4377"/>
  <c r="H18" i="4377"/>
  <c r="C15" i="4377"/>
  <c r="H17" i="4377"/>
  <c r="H16" i="4377"/>
  <c r="B13" i="4377"/>
  <c r="P12" i="4377"/>
  <c r="B12" i="4377"/>
  <c r="P11" i="4377"/>
  <c r="H14" i="4377"/>
  <c r="B11" i="4377"/>
  <c r="P10" i="4377"/>
  <c r="H3" i="4377"/>
  <c r="C10" i="4377"/>
  <c r="H13" i="4377"/>
  <c r="C9" i="4377"/>
  <c r="H12" i="4377"/>
  <c r="C8" i="4377"/>
  <c r="P7" i="4377"/>
  <c r="H11" i="4377"/>
  <c r="B7" i="4377"/>
  <c r="P6" i="4377"/>
  <c r="H4" i="4377"/>
  <c r="P5" i="4377"/>
  <c r="H6" i="4377"/>
  <c r="B5" i="4377"/>
  <c r="P4" i="4377"/>
  <c r="H2" i="4377"/>
  <c r="P3" i="4377"/>
  <c r="H10" i="4377"/>
  <c r="P2" i="4377"/>
  <c r="H5" i="4377"/>
  <c r="P20" i="4359"/>
  <c r="P18" i="4359"/>
  <c r="P18" i="4371"/>
  <c r="P21" i="4373"/>
  <c r="P20" i="4373"/>
  <c r="P31" i="4363"/>
  <c r="P19" i="4363"/>
  <c r="P16" i="4363"/>
  <c r="P21" i="4376"/>
  <c r="P17" i="4376"/>
  <c r="P16" i="4376"/>
  <c r="P15" i="4376"/>
  <c r="P23" i="4365"/>
  <c r="P18" i="4356"/>
  <c r="P24" i="4355"/>
  <c r="P18" i="4355"/>
  <c r="B14" i="4378" l="1"/>
  <c r="H37" i="4378"/>
  <c r="H41" i="4378"/>
  <c r="H45" i="4378"/>
  <c r="H49" i="4378"/>
  <c r="H23" i="4378"/>
  <c r="H27" i="4378"/>
  <c r="H31" i="4378"/>
  <c r="C37" i="4378"/>
  <c r="C41" i="4378"/>
  <c r="C45" i="4378"/>
  <c r="C49" i="4378"/>
  <c r="H50" i="4378"/>
  <c r="H24" i="4378"/>
  <c r="H28" i="4378"/>
  <c r="H33" i="4378"/>
  <c r="C38" i="4378"/>
  <c r="C42" i="4378"/>
  <c r="C46" i="4378"/>
  <c r="H51" i="4378"/>
  <c r="H16" i="4378"/>
  <c r="H20" i="4378"/>
  <c r="C24" i="4378"/>
  <c r="B28" i="4378"/>
  <c r="H34" i="4378"/>
  <c r="H39" i="4378"/>
  <c r="H43" i="4378"/>
  <c r="H47" i="4378"/>
  <c r="H11" i="4378"/>
  <c r="H22" i="4378"/>
  <c r="H25" i="4378"/>
  <c r="H29" i="4378"/>
  <c r="H35" i="4378"/>
  <c r="C39" i="4378"/>
  <c r="C43" i="4378"/>
  <c r="C47" i="4378"/>
  <c r="B14" i="4377"/>
  <c r="H37" i="4377"/>
  <c r="H41" i="4377"/>
  <c r="H45" i="4377"/>
  <c r="H49" i="4377"/>
  <c r="H15" i="4377"/>
  <c r="H24" i="4377"/>
  <c r="H28" i="4377"/>
  <c r="H31" i="4377"/>
  <c r="C37" i="4377"/>
  <c r="C41" i="4377"/>
  <c r="C45" i="4377"/>
  <c r="C49" i="4377"/>
  <c r="H32" i="4377"/>
  <c r="H38" i="4377"/>
  <c r="H42" i="4377"/>
  <c r="H46" i="4377"/>
  <c r="H50" i="4377"/>
  <c r="H25" i="4377"/>
  <c r="H8" i="4377"/>
  <c r="H33" i="4377"/>
  <c r="C38" i="4377"/>
  <c r="C42" i="4377"/>
  <c r="C46" i="4377"/>
  <c r="H51" i="4377"/>
  <c r="C24" i="4377"/>
  <c r="B28" i="4377"/>
  <c r="H34" i="4377"/>
  <c r="H39" i="4377"/>
  <c r="H43" i="4377"/>
  <c r="H47" i="4377"/>
  <c r="H9" i="4377"/>
  <c r="H22" i="4377"/>
  <c r="H26" i="4377"/>
  <c r="H29" i="4377"/>
  <c r="H35" i="4377"/>
  <c r="C39" i="4377"/>
  <c r="C43" i="4377"/>
  <c r="C47" i="4377"/>
  <c r="P22" i="4376" l="1"/>
  <c r="P20" i="4376"/>
  <c r="P19" i="4376"/>
  <c r="P18" i="4376"/>
  <c r="H52" i="4376"/>
  <c r="H49" i="4376"/>
  <c r="C48" i="4376"/>
  <c r="H48" i="4376"/>
  <c r="C47" i="4376"/>
  <c r="H45" i="4376"/>
  <c r="C44" i="4376"/>
  <c r="H44" i="4376"/>
  <c r="C43" i="4376"/>
  <c r="H41" i="4376"/>
  <c r="C40" i="4376"/>
  <c r="H40" i="4376"/>
  <c r="C39" i="4376"/>
  <c r="H37" i="4376"/>
  <c r="H36" i="4376"/>
  <c r="C35" i="4376"/>
  <c r="H35" i="4376"/>
  <c r="B30" i="4376"/>
  <c r="H16" i="4376"/>
  <c r="B29" i="4376"/>
  <c r="H31" i="4376"/>
  <c r="C26" i="4376"/>
  <c r="H29" i="4376"/>
  <c r="C25" i="4376"/>
  <c r="H12" i="4376"/>
  <c r="C22" i="4376"/>
  <c r="H14" i="4376"/>
  <c r="C21" i="4376"/>
  <c r="H26" i="4376"/>
  <c r="C20" i="4376"/>
  <c r="H5" i="4376"/>
  <c r="C19" i="4376"/>
  <c r="H25" i="4376"/>
  <c r="C18" i="4376"/>
  <c r="C17" i="4376"/>
  <c r="C16" i="4376"/>
  <c r="H24" i="4376"/>
  <c r="C15" i="4376"/>
  <c r="H23" i="4376"/>
  <c r="B13" i="4376"/>
  <c r="P12" i="4376"/>
  <c r="B12" i="4376"/>
  <c r="P11" i="4376"/>
  <c r="H18" i="4376"/>
  <c r="B11" i="4376"/>
  <c r="B14" i="4376" s="1"/>
  <c r="P10" i="4376"/>
  <c r="H3" i="4376"/>
  <c r="C10" i="4376"/>
  <c r="C9" i="4376"/>
  <c r="H13" i="4376"/>
  <c r="C8" i="4376"/>
  <c r="P7" i="4376"/>
  <c r="B7" i="4376"/>
  <c r="P6" i="4376"/>
  <c r="P5" i="4376"/>
  <c r="H7" i="4376"/>
  <c r="B5" i="4376"/>
  <c r="P4" i="4376"/>
  <c r="P3" i="4376"/>
  <c r="H11" i="4376"/>
  <c r="P2" i="4376"/>
  <c r="H4" i="4376"/>
  <c r="P18" i="4375"/>
  <c r="P17" i="4375"/>
  <c r="P16" i="4375"/>
  <c r="P15" i="4375"/>
  <c r="H49" i="4375"/>
  <c r="C48" i="4375"/>
  <c r="H48" i="4375"/>
  <c r="C45" i="4375"/>
  <c r="H45" i="4375"/>
  <c r="C44" i="4375"/>
  <c r="H44" i="4375"/>
  <c r="C41" i="4375"/>
  <c r="H41" i="4375"/>
  <c r="C40" i="4375"/>
  <c r="H40" i="4375"/>
  <c r="C37" i="4375"/>
  <c r="H37" i="4375"/>
  <c r="H36" i="4375"/>
  <c r="C35" i="4375"/>
  <c r="H31" i="4375"/>
  <c r="B30" i="4375"/>
  <c r="H30" i="4375"/>
  <c r="H27" i="4375"/>
  <c r="C26" i="4375"/>
  <c r="H26" i="4375"/>
  <c r="C25" i="4375"/>
  <c r="H23" i="4375"/>
  <c r="C22" i="4375"/>
  <c r="H22" i="4375"/>
  <c r="C21" i="4375"/>
  <c r="C20" i="4375"/>
  <c r="H52" i="4375"/>
  <c r="C19" i="4375"/>
  <c r="B29" i="4375"/>
  <c r="H19" i="4375"/>
  <c r="C18" i="4375"/>
  <c r="H11" i="4375"/>
  <c r="C17" i="4375"/>
  <c r="C16" i="4375"/>
  <c r="H17" i="4375"/>
  <c r="C15" i="4375"/>
  <c r="H16" i="4375"/>
  <c r="H15" i="4375"/>
  <c r="B13" i="4375"/>
  <c r="P12" i="4375"/>
  <c r="H14" i="4375"/>
  <c r="B12" i="4375"/>
  <c r="P11" i="4375"/>
  <c r="H13" i="4375"/>
  <c r="B11" i="4375"/>
  <c r="P10" i="4375"/>
  <c r="H4" i="4375"/>
  <c r="C10" i="4375"/>
  <c r="H12" i="4375"/>
  <c r="C9" i="4375"/>
  <c r="H10" i="4375"/>
  <c r="C8" i="4375"/>
  <c r="P7" i="4375"/>
  <c r="H9" i="4375"/>
  <c r="B7" i="4375"/>
  <c r="P6" i="4375"/>
  <c r="H3" i="4375"/>
  <c r="P5" i="4375"/>
  <c r="H8" i="4375"/>
  <c r="B5" i="4375"/>
  <c r="P4" i="4375"/>
  <c r="H7" i="4375"/>
  <c r="P3" i="4375"/>
  <c r="H6" i="4375"/>
  <c r="P2" i="4375"/>
  <c r="H2" i="4375"/>
  <c r="P26" i="4363"/>
  <c r="P17" i="4362"/>
  <c r="P20" i="4367"/>
  <c r="P15" i="4367"/>
  <c r="P16" i="4359"/>
  <c r="P31" i="4356"/>
  <c r="P19" i="4356"/>
  <c r="P28" i="4365"/>
  <c r="P32" i="4355"/>
  <c r="P16" i="4355"/>
  <c r="H6" i="4376" l="1"/>
  <c r="H10" i="4376"/>
  <c r="H22" i="4376"/>
  <c r="H27" i="4376"/>
  <c r="H30" i="4376"/>
  <c r="H32" i="4376"/>
  <c r="C37" i="4376"/>
  <c r="C41" i="4376"/>
  <c r="C45" i="4376"/>
  <c r="C49" i="4376"/>
  <c r="H17" i="4376"/>
  <c r="H15" i="4376"/>
  <c r="C23" i="4376"/>
  <c r="B27" i="4376"/>
  <c r="H21" i="4376"/>
  <c r="H38" i="4376"/>
  <c r="H42" i="4376"/>
  <c r="H46" i="4376"/>
  <c r="H50" i="4376"/>
  <c r="H28" i="4376"/>
  <c r="H8" i="4376"/>
  <c r="H33" i="4376"/>
  <c r="C38" i="4376"/>
  <c r="C42" i="4376"/>
  <c r="C46" i="4376"/>
  <c r="H51" i="4376"/>
  <c r="H2" i="4376"/>
  <c r="H9" i="4376"/>
  <c r="H19" i="4376"/>
  <c r="H20" i="4376"/>
  <c r="C24" i="4376"/>
  <c r="B28" i="4376"/>
  <c r="H34" i="4376"/>
  <c r="H39" i="4376"/>
  <c r="H43" i="4376"/>
  <c r="H47" i="4376"/>
  <c r="B14" i="4375"/>
  <c r="C49" i="4375"/>
  <c r="H18" i="4375"/>
  <c r="H20" i="4375"/>
  <c r="C23" i="4375"/>
  <c r="B27" i="4375"/>
  <c r="H32" i="4375"/>
  <c r="H38" i="4375"/>
  <c r="H42" i="4375"/>
  <c r="H46" i="4375"/>
  <c r="H50" i="4375"/>
  <c r="H24" i="4375"/>
  <c r="H28" i="4375"/>
  <c r="H33" i="4375"/>
  <c r="C38" i="4375"/>
  <c r="C42" i="4375"/>
  <c r="C46" i="4375"/>
  <c r="H51" i="4375"/>
  <c r="C24" i="4375"/>
  <c r="B28" i="4375"/>
  <c r="H34" i="4375"/>
  <c r="H39" i="4375"/>
  <c r="H43" i="4375"/>
  <c r="H47" i="4375"/>
  <c r="H5" i="4375"/>
  <c r="H21" i="4375"/>
  <c r="H25" i="4375"/>
  <c r="H29" i="4375"/>
  <c r="H35" i="4375"/>
  <c r="C39" i="4375"/>
  <c r="C43" i="4375"/>
  <c r="C47" i="4375"/>
  <c r="P17" i="4374" l="1"/>
  <c r="P16" i="4374"/>
  <c r="P15" i="4374"/>
  <c r="C49" i="4374"/>
  <c r="H49" i="4374"/>
  <c r="H48" i="4374"/>
  <c r="C45" i="4374"/>
  <c r="H45" i="4374"/>
  <c r="C44" i="4374"/>
  <c r="H44" i="4374"/>
  <c r="C41" i="4374"/>
  <c r="H41" i="4374"/>
  <c r="C40" i="4374"/>
  <c r="H40" i="4374"/>
  <c r="C37" i="4374"/>
  <c r="H37" i="4374"/>
  <c r="H36" i="4374"/>
  <c r="C35" i="4374"/>
  <c r="H31" i="4374"/>
  <c r="B30" i="4374"/>
  <c r="H30" i="4374"/>
  <c r="B29" i="4374"/>
  <c r="H28" i="4374"/>
  <c r="C26" i="4374"/>
  <c r="H12" i="4374"/>
  <c r="C25" i="4374"/>
  <c r="H25" i="4374"/>
  <c r="C22" i="4374"/>
  <c r="H24" i="4374"/>
  <c r="C21" i="4374"/>
  <c r="C20" i="4374"/>
  <c r="H52" i="4374"/>
  <c r="C19" i="4374"/>
  <c r="H21" i="4374"/>
  <c r="C18" i="4374"/>
  <c r="C17" i="4374"/>
  <c r="C16" i="4374"/>
  <c r="H19" i="4374"/>
  <c r="C15" i="4374"/>
  <c r="H18" i="4374"/>
  <c r="B13" i="4374"/>
  <c r="P12" i="4374"/>
  <c r="H16" i="4374"/>
  <c r="B12" i="4374"/>
  <c r="P11" i="4374"/>
  <c r="H15" i="4374"/>
  <c r="B11" i="4374"/>
  <c r="P10" i="4374"/>
  <c r="H8" i="4374"/>
  <c r="C10" i="4374"/>
  <c r="H14" i="4374"/>
  <c r="C9" i="4374"/>
  <c r="H13" i="4374"/>
  <c r="C8" i="4374"/>
  <c r="P7" i="4374"/>
  <c r="B7" i="4374"/>
  <c r="P6" i="4374"/>
  <c r="H6" i="4374"/>
  <c r="P5" i="4374"/>
  <c r="H11" i="4374"/>
  <c r="B5" i="4374"/>
  <c r="P4" i="4374"/>
  <c r="P3" i="4374"/>
  <c r="H10" i="4374"/>
  <c r="P2" i="4374"/>
  <c r="H2" i="4374"/>
  <c r="P22" i="4373"/>
  <c r="P17" i="4373"/>
  <c r="P18" i="4373"/>
  <c r="P19" i="4373"/>
  <c r="P15" i="4373"/>
  <c r="P16" i="4373"/>
  <c r="C49" i="4373"/>
  <c r="H49" i="4373"/>
  <c r="H48" i="4373"/>
  <c r="C45" i="4373"/>
  <c r="H45" i="4373"/>
  <c r="C44" i="4373"/>
  <c r="H44" i="4373"/>
  <c r="C41" i="4373"/>
  <c r="H41" i="4373"/>
  <c r="C40" i="4373"/>
  <c r="H40" i="4373"/>
  <c r="C37" i="4373"/>
  <c r="H37" i="4373"/>
  <c r="H36" i="4373"/>
  <c r="C35" i="4373"/>
  <c r="H31" i="4373"/>
  <c r="B30" i="4373"/>
  <c r="H17" i="4373"/>
  <c r="B29" i="4373"/>
  <c r="H29" i="4373"/>
  <c r="C26" i="4373"/>
  <c r="H28" i="4373"/>
  <c r="C25" i="4373"/>
  <c r="H27" i="4373"/>
  <c r="C22" i="4373"/>
  <c r="H26" i="4373"/>
  <c r="C21" i="4373"/>
  <c r="C20" i="4373"/>
  <c r="H52" i="4373"/>
  <c r="C19" i="4373"/>
  <c r="H24" i="4373"/>
  <c r="C18" i="4373"/>
  <c r="H23" i="4373"/>
  <c r="C17" i="4373"/>
  <c r="C16" i="4373"/>
  <c r="H15" i="4373"/>
  <c r="C15" i="4373"/>
  <c r="H21" i="4373"/>
  <c r="H20" i="4373"/>
  <c r="B13" i="4373"/>
  <c r="P12" i="4373"/>
  <c r="H19" i="4373"/>
  <c r="B12" i="4373"/>
  <c r="P11" i="4373"/>
  <c r="H18" i="4373"/>
  <c r="B11" i="4373"/>
  <c r="P10" i="4373"/>
  <c r="H6" i="4373"/>
  <c r="C10" i="4373"/>
  <c r="H12" i="4373"/>
  <c r="C9" i="4373"/>
  <c r="H9" i="4373"/>
  <c r="C8" i="4373"/>
  <c r="P7" i="4373"/>
  <c r="H10" i="4373"/>
  <c r="B7" i="4373"/>
  <c r="P6" i="4373"/>
  <c r="H7" i="4373"/>
  <c r="P5" i="4373"/>
  <c r="H5" i="4373"/>
  <c r="B5" i="4373"/>
  <c r="P4" i="4373"/>
  <c r="H2" i="4373"/>
  <c r="P3" i="4373"/>
  <c r="H8" i="4373"/>
  <c r="P2" i="4373"/>
  <c r="H3" i="4373"/>
  <c r="P22" i="4358"/>
  <c r="P21" i="4358"/>
  <c r="P18" i="4358"/>
  <c r="P16" i="4358"/>
  <c r="P17" i="4358"/>
  <c r="P19" i="4360"/>
  <c r="P17" i="4368"/>
  <c r="P24" i="4371"/>
  <c r="P22" i="4371"/>
  <c r="P19" i="4371"/>
  <c r="P20" i="4371"/>
  <c r="P17" i="4371"/>
  <c r="P16" i="4371"/>
  <c r="P15" i="4371"/>
  <c r="P28" i="4367"/>
  <c r="P22" i="4367"/>
  <c r="P18" i="4365"/>
  <c r="P15" i="4359"/>
  <c r="P29" i="4363"/>
  <c r="P21" i="4356"/>
  <c r="P22" i="4362"/>
  <c r="P24" i="4362"/>
  <c r="P15" i="4362"/>
  <c r="P19" i="4355"/>
  <c r="B14" i="4373" l="1"/>
  <c r="B14" i="4374"/>
  <c r="C48" i="4374"/>
  <c r="H5" i="4374"/>
  <c r="H22" i="4374"/>
  <c r="C23" i="4374"/>
  <c r="B27" i="4374"/>
  <c r="H32" i="4374"/>
  <c r="H38" i="4374"/>
  <c r="H42" i="4374"/>
  <c r="H46" i="4374"/>
  <c r="H50" i="4374"/>
  <c r="H26" i="4374"/>
  <c r="H9" i="4374"/>
  <c r="H33" i="4374"/>
  <c r="C38" i="4374"/>
  <c r="C42" i="4374"/>
  <c r="C46" i="4374"/>
  <c r="H51" i="4374"/>
  <c r="H3" i="4374"/>
  <c r="H7" i="4374"/>
  <c r="H17" i="4374"/>
  <c r="H20" i="4374"/>
  <c r="C24" i="4374"/>
  <c r="B28" i="4374"/>
  <c r="H34" i="4374"/>
  <c r="H39" i="4374"/>
  <c r="H43" i="4374"/>
  <c r="H47" i="4374"/>
  <c r="H4" i="4374"/>
  <c r="H23" i="4374"/>
  <c r="H27" i="4374"/>
  <c r="H29" i="4374"/>
  <c r="H35" i="4374"/>
  <c r="C39" i="4374"/>
  <c r="C43" i="4374"/>
  <c r="C47" i="4374"/>
  <c r="C48" i="4373"/>
  <c r="H22" i="4373"/>
  <c r="H13" i="4373"/>
  <c r="C23" i="4373"/>
  <c r="B27" i="4373"/>
  <c r="H32" i="4373"/>
  <c r="H38" i="4373"/>
  <c r="H42" i="4373"/>
  <c r="H46" i="4373"/>
  <c r="H50" i="4373"/>
  <c r="H16" i="4373"/>
  <c r="H11" i="4373"/>
  <c r="H33" i="4373"/>
  <c r="C38" i="4373"/>
  <c r="C42" i="4373"/>
  <c r="C46" i="4373"/>
  <c r="H51" i="4373"/>
  <c r="C24" i="4373"/>
  <c r="B28" i="4373"/>
  <c r="H34" i="4373"/>
  <c r="H39" i="4373"/>
  <c r="H43" i="4373"/>
  <c r="H47" i="4373"/>
  <c r="H4" i="4373"/>
  <c r="H25" i="4373"/>
  <c r="H14" i="4373"/>
  <c r="H30" i="4373"/>
  <c r="H35" i="4373"/>
  <c r="C39" i="4373"/>
  <c r="C43" i="4373"/>
  <c r="C47" i="4373"/>
  <c r="P16" i="4372" l="1"/>
  <c r="P15" i="4372"/>
  <c r="H49" i="4372"/>
  <c r="C48" i="4372"/>
  <c r="H48" i="4372"/>
  <c r="H45" i="4372"/>
  <c r="C44" i="4372"/>
  <c r="H44" i="4372"/>
  <c r="H41" i="4372"/>
  <c r="C40" i="4372"/>
  <c r="H40" i="4372"/>
  <c r="H37" i="4372"/>
  <c r="H36" i="4372"/>
  <c r="C35" i="4372"/>
  <c r="B30" i="4372"/>
  <c r="H30" i="4372"/>
  <c r="C26" i="4372"/>
  <c r="H27" i="4372"/>
  <c r="C25" i="4372"/>
  <c r="C22" i="4372"/>
  <c r="H11" i="4372"/>
  <c r="C21" i="4372"/>
  <c r="C20" i="4372"/>
  <c r="H52" i="4372"/>
  <c r="C19" i="4372"/>
  <c r="B29" i="4372"/>
  <c r="H23" i="4372"/>
  <c r="C18" i="4372"/>
  <c r="H22" i="4372"/>
  <c r="C17" i="4372"/>
  <c r="C16" i="4372"/>
  <c r="H20" i="4372"/>
  <c r="C15" i="4372"/>
  <c r="H19" i="4372"/>
  <c r="H18" i="4372"/>
  <c r="B13" i="4372"/>
  <c r="P12" i="4372"/>
  <c r="H17" i="4372"/>
  <c r="B12" i="4372"/>
  <c r="P11" i="4372"/>
  <c r="H16" i="4372"/>
  <c r="B11" i="4372"/>
  <c r="P10" i="4372"/>
  <c r="H2" i="4372"/>
  <c r="C10" i="4372"/>
  <c r="H15" i="4372"/>
  <c r="C9" i="4372"/>
  <c r="H14" i="4372"/>
  <c r="C8" i="4372"/>
  <c r="P7" i="4372"/>
  <c r="H9" i="4372"/>
  <c r="B7" i="4372"/>
  <c r="P6" i="4372"/>
  <c r="H8" i="4372"/>
  <c r="P5" i="4372"/>
  <c r="H7" i="4372"/>
  <c r="B5" i="4372"/>
  <c r="P4" i="4372"/>
  <c r="H4" i="4372"/>
  <c r="P3" i="4372"/>
  <c r="H6" i="4372"/>
  <c r="P2" i="4372"/>
  <c r="H3" i="4372"/>
  <c r="P26" i="4371"/>
  <c r="P21" i="4371"/>
  <c r="P23" i="4371"/>
  <c r="P25" i="4371"/>
  <c r="C49" i="4371"/>
  <c r="H50" i="4371"/>
  <c r="C48" i="4371"/>
  <c r="C45" i="4371"/>
  <c r="H46" i="4371"/>
  <c r="C44" i="4371"/>
  <c r="C41" i="4371"/>
  <c r="H42" i="4371"/>
  <c r="C40" i="4371"/>
  <c r="C37" i="4371"/>
  <c r="H38" i="4371"/>
  <c r="H37" i="4371"/>
  <c r="C35" i="4371"/>
  <c r="H22" i="4371"/>
  <c r="B30" i="4371"/>
  <c r="H16" i="4371"/>
  <c r="H32" i="4371"/>
  <c r="C26" i="4371"/>
  <c r="H31" i="4371"/>
  <c r="C25" i="4371"/>
  <c r="H29" i="4371"/>
  <c r="C22" i="4371"/>
  <c r="H15" i="4371"/>
  <c r="C21" i="4371"/>
  <c r="C20" i="4371"/>
  <c r="H52" i="4371"/>
  <c r="C19" i="4371"/>
  <c r="B29" i="4371"/>
  <c r="H27" i="4371"/>
  <c r="C18" i="4371"/>
  <c r="C17" i="4371"/>
  <c r="C16" i="4371"/>
  <c r="H20" i="4371"/>
  <c r="C15" i="4371"/>
  <c r="H26" i="4371"/>
  <c r="B13" i="4371"/>
  <c r="P12" i="4371"/>
  <c r="H19" i="4371"/>
  <c r="B12" i="4371"/>
  <c r="P11" i="4371"/>
  <c r="H18" i="4371"/>
  <c r="B11" i="4371"/>
  <c r="P10" i="4371"/>
  <c r="H3" i="4371"/>
  <c r="C10" i="4371"/>
  <c r="H10" i="4371"/>
  <c r="C9" i="4371"/>
  <c r="H12" i="4371"/>
  <c r="C8" i="4371"/>
  <c r="P7" i="4371"/>
  <c r="B7" i="4371"/>
  <c r="P6" i="4371"/>
  <c r="H6" i="4371"/>
  <c r="P5" i="4371"/>
  <c r="H7" i="4371"/>
  <c r="B5" i="4371"/>
  <c r="P4" i="4371"/>
  <c r="P3" i="4371"/>
  <c r="P2" i="4371"/>
  <c r="H4" i="4371"/>
  <c r="P16" i="4370"/>
  <c r="P15" i="4370"/>
  <c r="H7" i="4370"/>
  <c r="H49" i="4370"/>
  <c r="C48" i="4370"/>
  <c r="H47" i="4370"/>
  <c r="H45" i="4370"/>
  <c r="C44" i="4370"/>
  <c r="H43" i="4370"/>
  <c r="H41" i="4370"/>
  <c r="C40" i="4370"/>
  <c r="H40" i="4370"/>
  <c r="H39" i="4370"/>
  <c r="H38" i="4370"/>
  <c r="H37" i="4370"/>
  <c r="H36" i="4370"/>
  <c r="C35" i="4370"/>
  <c r="H34" i="4370"/>
  <c r="H32" i="4370"/>
  <c r="B30" i="4370"/>
  <c r="H30" i="4370"/>
  <c r="B27" i="4370"/>
  <c r="C26" i="4370"/>
  <c r="H26" i="4370"/>
  <c r="C25" i="4370"/>
  <c r="C24" i="4370"/>
  <c r="C23" i="4370"/>
  <c r="C22" i="4370"/>
  <c r="H22" i="4370"/>
  <c r="C21" i="4370"/>
  <c r="C20" i="4370"/>
  <c r="H52" i="4370"/>
  <c r="H6" i="4370"/>
  <c r="C19" i="4370"/>
  <c r="B28" i="4370"/>
  <c r="H20" i="4370"/>
  <c r="C18" i="4370"/>
  <c r="H19" i="4370"/>
  <c r="C17" i="4370"/>
  <c r="H18" i="4370"/>
  <c r="C16" i="4370"/>
  <c r="H17" i="4370"/>
  <c r="C15" i="4370"/>
  <c r="H16" i="4370"/>
  <c r="H15" i="4370"/>
  <c r="B13" i="4370"/>
  <c r="P12" i="4370"/>
  <c r="B12" i="4370"/>
  <c r="P11" i="4370"/>
  <c r="H13" i="4370"/>
  <c r="B11" i="4370"/>
  <c r="P10" i="4370"/>
  <c r="H12" i="4370"/>
  <c r="C10" i="4370"/>
  <c r="C9" i="4370"/>
  <c r="H10" i="4370"/>
  <c r="C8" i="4370"/>
  <c r="P7" i="4370"/>
  <c r="H9" i="4370"/>
  <c r="B7" i="4370"/>
  <c r="P6" i="4370"/>
  <c r="P5" i="4370"/>
  <c r="H4" i="4370"/>
  <c r="B5" i="4370"/>
  <c r="P4" i="4370"/>
  <c r="H2" i="4370"/>
  <c r="P3" i="4370"/>
  <c r="H8" i="4370"/>
  <c r="P2" i="4370"/>
  <c r="H3" i="4370"/>
  <c r="P22" i="4369"/>
  <c r="P21" i="4369"/>
  <c r="P17" i="4369"/>
  <c r="P20" i="4369"/>
  <c r="P19" i="4369"/>
  <c r="P18" i="4369"/>
  <c r="P16" i="4369"/>
  <c r="P15" i="4369"/>
  <c r="H52" i="4369"/>
  <c r="H50" i="4369"/>
  <c r="C49" i="4369"/>
  <c r="H49" i="4369"/>
  <c r="C48" i="4369"/>
  <c r="H48" i="4369"/>
  <c r="C47" i="4369"/>
  <c r="H46" i="4369"/>
  <c r="C45" i="4369"/>
  <c r="H45" i="4369"/>
  <c r="C44" i="4369"/>
  <c r="H44" i="4369"/>
  <c r="C43" i="4369"/>
  <c r="H42" i="4369"/>
  <c r="C41" i="4369"/>
  <c r="H41" i="4369"/>
  <c r="C40" i="4369"/>
  <c r="H40" i="4369"/>
  <c r="C39" i="4369"/>
  <c r="H38" i="4369"/>
  <c r="C37" i="4369"/>
  <c r="H37" i="4369"/>
  <c r="H36" i="4369"/>
  <c r="C35" i="4369"/>
  <c r="H35" i="4369"/>
  <c r="H32" i="4369"/>
  <c r="H31" i="4369"/>
  <c r="B30" i="4369"/>
  <c r="H30" i="4369"/>
  <c r="B29" i="4369"/>
  <c r="H29" i="4369"/>
  <c r="B27" i="4369"/>
  <c r="H28" i="4369"/>
  <c r="C26" i="4369"/>
  <c r="H27" i="4369"/>
  <c r="C25" i="4369"/>
  <c r="H11" i="4369"/>
  <c r="C23" i="4369"/>
  <c r="H25" i="4369"/>
  <c r="C22" i="4369"/>
  <c r="H14" i="4369"/>
  <c r="C21" i="4369"/>
  <c r="H24" i="4369"/>
  <c r="C20" i="4369"/>
  <c r="H7" i="4369"/>
  <c r="H18" i="4369"/>
  <c r="C19" i="4369"/>
  <c r="H23" i="4369"/>
  <c r="C18" i="4369"/>
  <c r="H17" i="4369"/>
  <c r="C17" i="4369"/>
  <c r="H13" i="4369"/>
  <c r="C16" i="4369"/>
  <c r="H15" i="4369"/>
  <c r="C15" i="4369"/>
  <c r="H22" i="4369"/>
  <c r="H21" i="4369"/>
  <c r="B13" i="4369"/>
  <c r="P12" i="4369"/>
  <c r="H20" i="4369"/>
  <c r="B12" i="4369"/>
  <c r="B14" i="4369" s="1"/>
  <c r="P11" i="4369"/>
  <c r="H19" i="4369"/>
  <c r="B11" i="4369"/>
  <c r="P10" i="4369"/>
  <c r="H2" i="4369"/>
  <c r="C10" i="4369"/>
  <c r="H16" i="4369"/>
  <c r="C9" i="4369"/>
  <c r="H12" i="4369"/>
  <c r="C8" i="4369"/>
  <c r="P7" i="4369"/>
  <c r="H9" i="4369"/>
  <c r="B7" i="4369"/>
  <c r="P6" i="4369"/>
  <c r="H6" i="4369"/>
  <c r="P5" i="4369"/>
  <c r="H5" i="4369"/>
  <c r="B5" i="4369"/>
  <c r="P4" i="4369"/>
  <c r="H3" i="4369"/>
  <c r="P3" i="4369"/>
  <c r="H10" i="4369"/>
  <c r="P2" i="4369"/>
  <c r="H4" i="4369"/>
  <c r="P22" i="4366"/>
  <c r="P16" i="4366"/>
  <c r="P15" i="4366"/>
  <c r="P30" i="4367"/>
  <c r="P17" i="4367"/>
  <c r="P16" i="4367"/>
  <c r="P18" i="4367"/>
  <c r="P24" i="4368"/>
  <c r="P25" i="4368"/>
  <c r="P18" i="4368"/>
  <c r="P15" i="4368"/>
  <c r="P26" i="4362"/>
  <c r="P18" i="4362"/>
  <c r="P30" i="4365"/>
  <c r="P21" i="4365"/>
  <c r="P22" i="4363"/>
  <c r="P15" i="4363"/>
  <c r="P17" i="4363"/>
  <c r="P28" i="4359"/>
  <c r="P32" i="4356"/>
  <c r="P22" i="4356"/>
  <c r="P17" i="4356"/>
  <c r="P36" i="4355"/>
  <c r="P30" i="4355"/>
  <c r="P20" i="4355"/>
  <c r="P21" i="4355"/>
  <c r="B14" i="4372" l="1"/>
  <c r="H25" i="4372"/>
  <c r="H28" i="4372"/>
  <c r="H31" i="4372"/>
  <c r="C37" i="4372"/>
  <c r="C41" i="4372"/>
  <c r="C45" i="4372"/>
  <c r="C49" i="4372"/>
  <c r="H21" i="4372"/>
  <c r="H10" i="4372"/>
  <c r="C23" i="4372"/>
  <c r="B27" i="4372"/>
  <c r="H32" i="4372"/>
  <c r="H38" i="4372"/>
  <c r="H42" i="4372"/>
  <c r="H46" i="4372"/>
  <c r="H50" i="4372"/>
  <c r="H26" i="4372"/>
  <c r="H13" i="4372"/>
  <c r="H33" i="4372"/>
  <c r="C38" i="4372"/>
  <c r="C42" i="4372"/>
  <c r="C46" i="4372"/>
  <c r="H51" i="4372"/>
  <c r="C24" i="4372"/>
  <c r="B28" i="4372"/>
  <c r="H34" i="4372"/>
  <c r="H39" i="4372"/>
  <c r="H43" i="4372"/>
  <c r="H47" i="4372"/>
  <c r="H5" i="4372"/>
  <c r="H24" i="4372"/>
  <c r="H12" i="4372"/>
  <c r="H29" i="4372"/>
  <c r="H35" i="4372"/>
  <c r="C39" i="4372"/>
  <c r="C43" i="4372"/>
  <c r="C47" i="4372"/>
  <c r="B14" i="4371"/>
  <c r="H41" i="4371"/>
  <c r="H45" i="4371"/>
  <c r="H49" i="4371"/>
  <c r="H9" i="4371"/>
  <c r="H17" i="4371"/>
  <c r="H14" i="4371"/>
  <c r="C23" i="4371"/>
  <c r="B27" i="4371"/>
  <c r="H34" i="4371"/>
  <c r="H39" i="4371"/>
  <c r="H43" i="4371"/>
  <c r="H47" i="4371"/>
  <c r="H51" i="4371"/>
  <c r="H30" i="4371"/>
  <c r="H8" i="4371"/>
  <c r="H35" i="4371"/>
  <c r="C38" i="4371"/>
  <c r="C42" i="4371"/>
  <c r="C46" i="4371"/>
  <c r="H24" i="4371"/>
  <c r="H2" i="4371"/>
  <c r="H11" i="4371"/>
  <c r="H25" i="4371"/>
  <c r="H21" i="4371"/>
  <c r="C24" i="4371"/>
  <c r="B28" i="4371"/>
  <c r="H23" i="4371"/>
  <c r="H40" i="4371"/>
  <c r="H44" i="4371"/>
  <c r="H48" i="4371"/>
  <c r="H5" i="4371"/>
  <c r="H28" i="4371"/>
  <c r="H13" i="4371"/>
  <c r="H33" i="4371"/>
  <c r="H36" i="4371"/>
  <c r="C39" i="4371"/>
  <c r="C43" i="4371"/>
  <c r="C47" i="4371"/>
  <c r="B14" i="4370"/>
  <c r="B29" i="4370"/>
  <c r="H44" i="4370"/>
  <c r="H48" i="4370"/>
  <c r="H5" i="4370"/>
  <c r="H11" i="4370"/>
  <c r="H14" i="4370"/>
  <c r="H23" i="4370"/>
  <c r="H27" i="4370"/>
  <c r="H31" i="4370"/>
  <c r="C37" i="4370"/>
  <c r="C41" i="4370"/>
  <c r="C45" i="4370"/>
  <c r="C49" i="4370"/>
  <c r="H42" i="4370"/>
  <c r="H46" i="4370"/>
  <c r="H50" i="4370"/>
  <c r="H24" i="4370"/>
  <c r="H28" i="4370"/>
  <c r="H33" i="4370"/>
  <c r="C38" i="4370"/>
  <c r="C42" i="4370"/>
  <c r="C46" i="4370"/>
  <c r="H51" i="4370"/>
  <c r="H21" i="4370"/>
  <c r="H25" i="4370"/>
  <c r="H29" i="4370"/>
  <c r="H35" i="4370"/>
  <c r="C39" i="4370"/>
  <c r="C43" i="4370"/>
  <c r="C47" i="4370"/>
  <c r="H26" i="4369"/>
  <c r="H8" i="4369"/>
  <c r="H33" i="4369"/>
  <c r="C38" i="4369"/>
  <c r="C42" i="4369"/>
  <c r="C46" i="4369"/>
  <c r="H51" i="4369"/>
  <c r="C24" i="4369"/>
  <c r="B28" i="4369"/>
  <c r="H34" i="4369"/>
  <c r="H39" i="4369"/>
  <c r="H43" i="4369"/>
  <c r="H47" i="4369"/>
  <c r="P20" i="4368" l="1"/>
  <c r="P19" i="4368"/>
  <c r="P22" i="4368"/>
  <c r="P23" i="4368"/>
  <c r="P26" i="4368"/>
  <c r="P16" i="4368"/>
  <c r="P21" i="4368"/>
  <c r="C49" i="4368"/>
  <c r="H50" i="4368"/>
  <c r="H49" i="4368"/>
  <c r="C45" i="4368"/>
  <c r="H24" i="4368"/>
  <c r="C44" i="4368"/>
  <c r="H46" i="4368"/>
  <c r="C41" i="4368"/>
  <c r="H43" i="4368"/>
  <c r="C40" i="4368"/>
  <c r="H42" i="4368"/>
  <c r="C37" i="4368"/>
  <c r="H39" i="4368"/>
  <c r="H38" i="4368"/>
  <c r="C35" i="4368"/>
  <c r="H33" i="4368"/>
  <c r="B30" i="4368"/>
  <c r="H21" i="4368"/>
  <c r="B29" i="4368"/>
  <c r="H31" i="4368"/>
  <c r="C26" i="4368"/>
  <c r="H20" i="4368"/>
  <c r="C25" i="4368"/>
  <c r="H30" i="4368"/>
  <c r="C22" i="4368"/>
  <c r="H15" i="4368"/>
  <c r="C21" i="4368"/>
  <c r="C20" i="4368"/>
  <c r="H52" i="4368"/>
  <c r="C19" i="4368"/>
  <c r="H28" i="4368"/>
  <c r="C18" i="4368"/>
  <c r="C17" i="4368"/>
  <c r="C16" i="4368"/>
  <c r="H27" i="4368"/>
  <c r="C15" i="4368"/>
  <c r="H26" i="4368"/>
  <c r="B13" i="4368"/>
  <c r="P12" i="4368"/>
  <c r="H25" i="4368"/>
  <c r="B12" i="4368"/>
  <c r="P11" i="4368"/>
  <c r="H18" i="4368"/>
  <c r="B11" i="4368"/>
  <c r="P10" i="4368"/>
  <c r="H4" i="4368"/>
  <c r="C10" i="4368"/>
  <c r="H12" i="4368"/>
  <c r="C9" i="4368"/>
  <c r="H9" i="4368"/>
  <c r="C8" i="4368"/>
  <c r="P7" i="4368"/>
  <c r="B7" i="4368"/>
  <c r="P6" i="4368"/>
  <c r="H5" i="4368"/>
  <c r="P5" i="4368"/>
  <c r="H7" i="4368"/>
  <c r="B5" i="4368"/>
  <c r="P4" i="4368"/>
  <c r="P3" i="4368"/>
  <c r="H11" i="4368"/>
  <c r="P2" i="4368"/>
  <c r="H3" i="4368"/>
  <c r="P29" i="4367"/>
  <c r="P27" i="4367"/>
  <c r="P24" i="4367"/>
  <c r="P21" i="4367"/>
  <c r="P25" i="4367"/>
  <c r="P26" i="4367"/>
  <c r="P23" i="4367"/>
  <c r="P19" i="4367"/>
  <c r="C49" i="4367"/>
  <c r="H50" i="4367"/>
  <c r="C48" i="4367"/>
  <c r="H49" i="4367"/>
  <c r="C45" i="4367"/>
  <c r="H46" i="4367"/>
  <c r="C44" i="4367"/>
  <c r="H45" i="4367"/>
  <c r="C41" i="4367"/>
  <c r="H42" i="4367"/>
  <c r="C40" i="4367"/>
  <c r="H29" i="4367"/>
  <c r="C37" i="4367"/>
  <c r="H39" i="4367"/>
  <c r="H38" i="4367"/>
  <c r="C35" i="4367"/>
  <c r="H20" i="4367"/>
  <c r="B30" i="4367"/>
  <c r="H16" i="4367"/>
  <c r="B29" i="4367"/>
  <c r="H26" i="4367"/>
  <c r="C26" i="4367"/>
  <c r="H30" i="4367"/>
  <c r="C25" i="4367"/>
  <c r="H35" i="4367"/>
  <c r="C22" i="4367"/>
  <c r="H13" i="4367"/>
  <c r="C21" i="4367"/>
  <c r="C20" i="4367"/>
  <c r="H52" i="4367"/>
  <c r="C19" i="4367"/>
  <c r="H33" i="4367"/>
  <c r="C18" i="4367"/>
  <c r="C17" i="4367"/>
  <c r="C16" i="4367"/>
  <c r="H24" i="4367"/>
  <c r="C15" i="4367"/>
  <c r="H32" i="4367"/>
  <c r="B13" i="4367"/>
  <c r="P12" i="4367"/>
  <c r="H25" i="4367"/>
  <c r="B12" i="4367"/>
  <c r="P11" i="4367"/>
  <c r="H23" i="4367"/>
  <c r="B11" i="4367"/>
  <c r="P10" i="4367"/>
  <c r="H3" i="4367"/>
  <c r="C10" i="4367"/>
  <c r="H12" i="4367"/>
  <c r="C9" i="4367"/>
  <c r="H11" i="4367"/>
  <c r="C8" i="4367"/>
  <c r="P7" i="4367"/>
  <c r="B7" i="4367"/>
  <c r="P6" i="4367"/>
  <c r="H7" i="4367"/>
  <c r="P5" i="4367"/>
  <c r="H6" i="4367"/>
  <c r="B5" i="4367"/>
  <c r="P4" i="4367"/>
  <c r="H2" i="4367"/>
  <c r="P3" i="4367"/>
  <c r="H10" i="4367"/>
  <c r="P2" i="4367"/>
  <c r="H4" i="4367"/>
  <c r="P21" i="4366"/>
  <c r="P19" i="4366"/>
  <c r="P20" i="4366"/>
  <c r="P18" i="4366"/>
  <c r="P17" i="4366"/>
  <c r="H49" i="4366"/>
  <c r="C48" i="4366"/>
  <c r="H48" i="4366"/>
  <c r="C45" i="4366"/>
  <c r="H45" i="4366"/>
  <c r="C44" i="4366"/>
  <c r="H44" i="4366"/>
  <c r="C41" i="4366"/>
  <c r="H41" i="4366"/>
  <c r="C40" i="4366"/>
  <c r="H40" i="4366"/>
  <c r="C37" i="4366"/>
  <c r="H37" i="4366"/>
  <c r="H36" i="4366"/>
  <c r="C35" i="4366"/>
  <c r="H31" i="4366"/>
  <c r="B30" i="4366"/>
  <c r="H14" i="4366"/>
  <c r="B29" i="4366"/>
  <c r="H29" i="4366"/>
  <c r="C26" i="4366"/>
  <c r="H28" i="4366"/>
  <c r="C25" i="4366"/>
  <c r="H26" i="4366"/>
  <c r="C22" i="4366"/>
  <c r="H25" i="4366"/>
  <c r="C21" i="4366"/>
  <c r="C20" i="4366"/>
  <c r="H52" i="4366"/>
  <c r="C19" i="4366"/>
  <c r="H22" i="4366"/>
  <c r="C18" i="4366"/>
  <c r="C17" i="4366"/>
  <c r="C16" i="4366"/>
  <c r="H19" i="4366"/>
  <c r="C15" i="4366"/>
  <c r="H18" i="4366"/>
  <c r="B13" i="4366"/>
  <c r="P12" i="4366"/>
  <c r="H16" i="4366"/>
  <c r="B12" i="4366"/>
  <c r="P11" i="4366"/>
  <c r="H15" i="4366"/>
  <c r="B11" i="4366"/>
  <c r="P10" i="4366"/>
  <c r="H4" i="4366"/>
  <c r="C10" i="4366"/>
  <c r="H12" i="4366"/>
  <c r="C9" i="4366"/>
  <c r="H9" i="4366"/>
  <c r="C8" i="4366"/>
  <c r="P7" i="4366"/>
  <c r="H8" i="4366"/>
  <c r="B7" i="4366"/>
  <c r="P6" i="4366"/>
  <c r="H6" i="4366"/>
  <c r="P5" i="4366"/>
  <c r="H5" i="4366"/>
  <c r="B5" i="4366"/>
  <c r="P4" i="4366"/>
  <c r="H3" i="4366"/>
  <c r="P3" i="4366"/>
  <c r="H11" i="4366"/>
  <c r="P2" i="4366"/>
  <c r="H2" i="4366"/>
  <c r="P29" i="4365"/>
  <c r="P24" i="4365"/>
  <c r="P27" i="4365"/>
  <c r="P22" i="4365"/>
  <c r="P26" i="4365"/>
  <c r="P20" i="4365"/>
  <c r="P19" i="4365"/>
  <c r="P25" i="4365"/>
  <c r="P16" i="4365"/>
  <c r="P15" i="4365"/>
  <c r="P17" i="4365"/>
  <c r="C49" i="4365"/>
  <c r="C48" i="4365"/>
  <c r="H49" i="4365"/>
  <c r="C45" i="4365"/>
  <c r="C44" i="4365"/>
  <c r="H45" i="4365"/>
  <c r="C41" i="4365"/>
  <c r="C40" i="4365"/>
  <c r="H41" i="4365"/>
  <c r="C37" i="4365"/>
  <c r="H31" i="4365"/>
  <c r="C35" i="4365"/>
  <c r="H20" i="4365"/>
  <c r="B30" i="4365"/>
  <c r="H15" i="4365"/>
  <c r="B29" i="4365"/>
  <c r="H30" i="4365"/>
  <c r="H29" i="4365"/>
  <c r="C25" i="4365"/>
  <c r="H24" i="4365"/>
  <c r="C22" i="4365"/>
  <c r="H14" i="4365"/>
  <c r="C21" i="4365"/>
  <c r="C20" i="4365"/>
  <c r="H52" i="4365"/>
  <c r="C19" i="4365"/>
  <c r="H34" i="4365"/>
  <c r="C18" i="4365"/>
  <c r="C17" i="4365"/>
  <c r="C16" i="4365"/>
  <c r="H23" i="4365"/>
  <c r="C15" i="4365"/>
  <c r="H33" i="4365"/>
  <c r="B13" i="4365"/>
  <c r="P12" i="4365"/>
  <c r="H28" i="4365"/>
  <c r="B12" i="4365"/>
  <c r="P11" i="4365"/>
  <c r="H21" i="4365"/>
  <c r="B11" i="4365"/>
  <c r="P10" i="4365"/>
  <c r="H3" i="4365"/>
  <c r="C10" i="4365"/>
  <c r="H13" i="4365"/>
  <c r="C9" i="4365"/>
  <c r="H11" i="4365"/>
  <c r="C8" i="4365"/>
  <c r="P7" i="4365"/>
  <c r="B7" i="4365"/>
  <c r="P6" i="4365"/>
  <c r="H5" i="4365"/>
  <c r="P5" i="4365"/>
  <c r="H6" i="4365"/>
  <c r="B5" i="4365"/>
  <c r="P4" i="4365"/>
  <c r="P3" i="4365"/>
  <c r="P2" i="4365"/>
  <c r="H4" i="4365"/>
  <c r="P15" i="4364"/>
  <c r="P21" i="4364"/>
  <c r="P19" i="4364"/>
  <c r="P20" i="4364"/>
  <c r="P18" i="4364"/>
  <c r="P17" i="4364"/>
  <c r="P16" i="4364"/>
  <c r="H50" i="4364"/>
  <c r="C48" i="4364"/>
  <c r="H49" i="4364"/>
  <c r="H46" i="4364"/>
  <c r="C44" i="4364"/>
  <c r="H45" i="4364"/>
  <c r="C41" i="4364"/>
  <c r="H42" i="4364"/>
  <c r="C40" i="4364"/>
  <c r="H41" i="4364"/>
  <c r="C37" i="4364"/>
  <c r="H38" i="4364"/>
  <c r="H37" i="4364"/>
  <c r="C35" i="4364"/>
  <c r="H20" i="4364"/>
  <c r="B30" i="4364"/>
  <c r="H19" i="4364"/>
  <c r="B29" i="4364"/>
  <c r="H31" i="4364"/>
  <c r="C26" i="4364"/>
  <c r="H30" i="4364"/>
  <c r="C25" i="4364"/>
  <c r="H28" i="4364"/>
  <c r="C22" i="4364"/>
  <c r="H15" i="4364"/>
  <c r="C21" i="4364"/>
  <c r="C20" i="4364"/>
  <c r="H52" i="4364"/>
  <c r="C19" i="4364"/>
  <c r="H25" i="4364"/>
  <c r="C18" i="4364"/>
  <c r="C17" i="4364"/>
  <c r="C16" i="4364"/>
  <c r="H24" i="4364"/>
  <c r="C15" i="4364"/>
  <c r="H23" i="4364"/>
  <c r="B13" i="4364"/>
  <c r="P12" i="4364"/>
  <c r="H21" i="4364"/>
  <c r="B12" i="4364"/>
  <c r="P11" i="4364"/>
  <c r="H17" i="4364"/>
  <c r="B11" i="4364"/>
  <c r="P10" i="4364"/>
  <c r="H3" i="4364"/>
  <c r="C10" i="4364"/>
  <c r="H12" i="4364"/>
  <c r="C9" i="4364"/>
  <c r="H11" i="4364"/>
  <c r="C8" i="4364"/>
  <c r="P7" i="4364"/>
  <c r="B7" i="4364"/>
  <c r="P6" i="4364"/>
  <c r="H6" i="4364"/>
  <c r="P5" i="4364"/>
  <c r="H5" i="4364"/>
  <c r="B5" i="4364"/>
  <c r="P4" i="4364"/>
  <c r="P3" i="4364"/>
  <c r="P2" i="4364"/>
  <c r="H4" i="4364"/>
  <c r="P30" i="4363"/>
  <c r="P25" i="4363"/>
  <c r="P27" i="4363"/>
  <c r="P28" i="4363"/>
  <c r="P18" i="4363"/>
  <c r="P20" i="4363"/>
  <c r="P24" i="4363"/>
  <c r="P23" i="4363"/>
  <c r="P21" i="4363"/>
  <c r="C48" i="4363"/>
  <c r="H49" i="4363"/>
  <c r="H46" i="4363"/>
  <c r="C44" i="4363"/>
  <c r="H45" i="4363"/>
  <c r="H33" i="4363"/>
  <c r="C40" i="4363"/>
  <c r="H42" i="4363"/>
  <c r="H39" i="4363"/>
  <c r="H38" i="4363"/>
  <c r="C35" i="4363"/>
  <c r="B30" i="4363"/>
  <c r="H17" i="4363"/>
  <c r="B29" i="4363"/>
  <c r="C26" i="4363"/>
  <c r="H27" i="4363"/>
  <c r="C25" i="4363"/>
  <c r="H25" i="4363"/>
  <c r="C22" i="4363"/>
  <c r="H15" i="4363"/>
  <c r="C21" i="4363"/>
  <c r="C20" i="4363"/>
  <c r="H52" i="4363"/>
  <c r="C19" i="4363"/>
  <c r="H34" i="4363"/>
  <c r="C18" i="4363"/>
  <c r="C17" i="4363"/>
  <c r="C16" i="4363"/>
  <c r="H19" i="4363"/>
  <c r="C15" i="4363"/>
  <c r="H30" i="4363"/>
  <c r="B13" i="4363"/>
  <c r="P12" i="4363"/>
  <c r="H24" i="4363"/>
  <c r="B12" i="4363"/>
  <c r="P11" i="4363"/>
  <c r="H21" i="4363"/>
  <c r="B11" i="4363"/>
  <c r="P10" i="4363"/>
  <c r="H3" i="4363"/>
  <c r="C10" i="4363"/>
  <c r="H11" i="4363"/>
  <c r="C9" i="4363"/>
  <c r="H10" i="4363"/>
  <c r="C8" i="4363"/>
  <c r="P7" i="4363"/>
  <c r="B7" i="4363"/>
  <c r="P6" i="4363"/>
  <c r="H6" i="4363"/>
  <c r="P5" i="4363"/>
  <c r="H7" i="4363"/>
  <c r="B5" i="4363"/>
  <c r="P4" i="4363"/>
  <c r="P3" i="4363"/>
  <c r="H12" i="4363"/>
  <c r="P2" i="4363"/>
  <c r="H4" i="4363"/>
  <c r="P27" i="4362"/>
  <c r="P21" i="4362"/>
  <c r="P25" i="4362"/>
  <c r="P16" i="4362"/>
  <c r="P23" i="4362"/>
  <c r="P19" i="4362"/>
  <c r="P20" i="4362"/>
  <c r="C49" i="4362"/>
  <c r="H49" i="4362"/>
  <c r="C48" i="4362"/>
  <c r="H48" i="4362"/>
  <c r="H46" i="4362"/>
  <c r="C45" i="4362"/>
  <c r="H30" i="4362"/>
  <c r="C44" i="4362"/>
  <c r="H45" i="4362"/>
  <c r="H43" i="4362"/>
  <c r="C41" i="4362"/>
  <c r="H29" i="4362"/>
  <c r="C40" i="4362"/>
  <c r="H42" i="4362"/>
  <c r="H40" i="4362"/>
  <c r="C37" i="4362"/>
  <c r="H39" i="4362"/>
  <c r="H38" i="4362"/>
  <c r="C35" i="4362"/>
  <c r="H23" i="4362"/>
  <c r="H34" i="4362"/>
  <c r="B30" i="4362"/>
  <c r="H18" i="4362"/>
  <c r="B29" i="4362"/>
  <c r="B27" i="4362"/>
  <c r="H22" i="4362"/>
  <c r="C26" i="4362"/>
  <c r="H25" i="4362"/>
  <c r="C25" i="4362"/>
  <c r="C23" i="4362"/>
  <c r="H27" i="4362"/>
  <c r="C22" i="4362"/>
  <c r="H13" i="4362"/>
  <c r="C21" i="4362"/>
  <c r="C20" i="4362"/>
  <c r="H52" i="4362"/>
  <c r="H14" i="4362"/>
  <c r="C19" i="4362"/>
  <c r="H32" i="4362"/>
  <c r="C18" i="4362"/>
  <c r="H17" i="4362"/>
  <c r="C17" i="4362"/>
  <c r="H16" i="4362"/>
  <c r="C16" i="4362"/>
  <c r="H21" i="4362"/>
  <c r="C15" i="4362"/>
  <c r="H31" i="4362"/>
  <c r="H20" i="4362"/>
  <c r="B13" i="4362"/>
  <c r="P12" i="4362"/>
  <c r="H19" i="4362"/>
  <c r="B12" i="4362"/>
  <c r="P11" i="4362"/>
  <c r="H26" i="4362"/>
  <c r="B11" i="4362"/>
  <c r="P10" i="4362"/>
  <c r="H3" i="4362"/>
  <c r="C10" i="4362"/>
  <c r="H12" i="4362"/>
  <c r="C9" i="4362"/>
  <c r="H10" i="4362"/>
  <c r="C8" i="4362"/>
  <c r="P7" i="4362"/>
  <c r="H8" i="4362"/>
  <c r="B7" i="4362"/>
  <c r="P6" i="4362"/>
  <c r="H6" i="4362"/>
  <c r="P5" i="4362"/>
  <c r="H7" i="4362"/>
  <c r="B5" i="4362"/>
  <c r="P4" i="4362"/>
  <c r="H2" i="4362"/>
  <c r="P3" i="4362"/>
  <c r="H9" i="4362"/>
  <c r="P2" i="4362"/>
  <c r="H4" i="4362"/>
  <c r="P19" i="4361"/>
  <c r="P18" i="4361"/>
  <c r="P17" i="4361"/>
  <c r="P16" i="4361"/>
  <c r="P15" i="4361"/>
  <c r="H52" i="4361"/>
  <c r="C49" i="4361"/>
  <c r="C48" i="4361"/>
  <c r="H47" i="4361"/>
  <c r="C47" i="4361"/>
  <c r="C45" i="4361"/>
  <c r="C44" i="4361"/>
  <c r="H43" i="4361"/>
  <c r="C43" i="4361"/>
  <c r="C41" i="4361"/>
  <c r="C40" i="4361"/>
  <c r="H39" i="4361"/>
  <c r="C39" i="4361"/>
  <c r="C37" i="4361"/>
  <c r="H35" i="4361"/>
  <c r="C35" i="4361"/>
  <c r="H34" i="4361"/>
  <c r="H30" i="4361"/>
  <c r="B30" i="4361"/>
  <c r="H29" i="4361"/>
  <c r="B29" i="4361"/>
  <c r="H28" i="4361"/>
  <c r="H26" i="4361"/>
  <c r="C26" i="4361"/>
  <c r="H25" i="4361"/>
  <c r="C25" i="4361"/>
  <c r="H10" i="4361"/>
  <c r="H23" i="4361"/>
  <c r="C22" i="4361"/>
  <c r="H22" i="4361"/>
  <c r="C21" i="4361"/>
  <c r="H21" i="4361"/>
  <c r="C20" i="4361"/>
  <c r="H51" i="4361"/>
  <c r="C19" i="4361"/>
  <c r="H19" i="4361"/>
  <c r="C18" i="4361"/>
  <c r="H7" i="4361"/>
  <c r="C17" i="4361"/>
  <c r="H18" i="4361"/>
  <c r="C16" i="4361"/>
  <c r="H17" i="4361"/>
  <c r="C15" i="4361"/>
  <c r="H16" i="4361"/>
  <c r="H15" i="4361"/>
  <c r="B13" i="4361"/>
  <c r="P12" i="4361"/>
  <c r="H14" i="4361"/>
  <c r="B12" i="4361"/>
  <c r="P11" i="4361"/>
  <c r="H13" i="4361"/>
  <c r="B11" i="4361"/>
  <c r="P10" i="4361"/>
  <c r="H4" i="4361"/>
  <c r="C10" i="4361"/>
  <c r="H12" i="4361"/>
  <c r="C9" i="4361"/>
  <c r="H11" i="4361"/>
  <c r="C8" i="4361"/>
  <c r="P7" i="4361"/>
  <c r="H9" i="4361"/>
  <c r="B7" i="4361"/>
  <c r="P6" i="4361"/>
  <c r="H5" i="4361"/>
  <c r="P5" i="4361"/>
  <c r="H6" i="4361"/>
  <c r="B5" i="4361"/>
  <c r="P4" i="4361"/>
  <c r="H8" i="4361"/>
  <c r="P3" i="4361"/>
  <c r="H3" i="4361"/>
  <c r="P2" i="4361"/>
  <c r="H2" i="4361"/>
  <c r="P23" i="4360"/>
  <c r="P25" i="4360"/>
  <c r="P22" i="4360"/>
  <c r="P18" i="4360"/>
  <c r="P15" i="4360"/>
  <c r="P20" i="4360"/>
  <c r="P24" i="4360"/>
  <c r="P17" i="4360"/>
  <c r="P21" i="4360"/>
  <c r="P16" i="4360"/>
  <c r="P26" i="4360"/>
  <c r="H48" i="4360"/>
  <c r="H44" i="4360"/>
  <c r="H40" i="4360"/>
  <c r="C37" i="4360"/>
  <c r="C35" i="4360"/>
  <c r="H33" i="4360"/>
  <c r="B30" i="4360"/>
  <c r="B29" i="4360"/>
  <c r="H31" i="4360"/>
  <c r="C25" i="4360"/>
  <c r="H28" i="4360"/>
  <c r="C22" i="4360"/>
  <c r="C21" i="4360"/>
  <c r="C20" i="4360"/>
  <c r="H52" i="4360"/>
  <c r="C19" i="4360"/>
  <c r="C18" i="4360"/>
  <c r="C17" i="4360"/>
  <c r="C16" i="4360"/>
  <c r="H25" i="4360"/>
  <c r="C15" i="4360"/>
  <c r="H24" i="4360"/>
  <c r="B13" i="4360"/>
  <c r="P12" i="4360"/>
  <c r="H20" i="4360"/>
  <c r="B12" i="4360"/>
  <c r="P11" i="4360"/>
  <c r="H19" i="4360"/>
  <c r="B11" i="4360"/>
  <c r="P10" i="4360"/>
  <c r="H3" i="4360"/>
  <c r="C10" i="4360"/>
  <c r="H13" i="4360"/>
  <c r="C9" i="4360"/>
  <c r="H10" i="4360"/>
  <c r="C8" i="4360"/>
  <c r="P7" i="4360"/>
  <c r="H8" i="4360"/>
  <c r="B7" i="4360"/>
  <c r="P6" i="4360"/>
  <c r="H5" i="4360"/>
  <c r="P5" i="4360"/>
  <c r="H6" i="4360"/>
  <c r="B5" i="4360"/>
  <c r="P4" i="4360"/>
  <c r="H2" i="4360"/>
  <c r="P3" i="4360"/>
  <c r="P2" i="4360"/>
  <c r="H4" i="4360"/>
  <c r="P29" i="4359"/>
  <c r="P25" i="4359"/>
  <c r="P26" i="4359"/>
  <c r="P24" i="4359"/>
  <c r="P27" i="4359"/>
  <c r="P23" i="4359"/>
  <c r="P19" i="4359"/>
  <c r="P22" i="4359"/>
  <c r="P21" i="4359"/>
  <c r="P17" i="4359"/>
  <c r="C48" i="4359"/>
  <c r="H49" i="4359"/>
  <c r="H47" i="4359"/>
  <c r="H46" i="4359"/>
  <c r="C44" i="4359"/>
  <c r="H45" i="4359"/>
  <c r="H43" i="4359"/>
  <c r="H42" i="4359"/>
  <c r="C40" i="4359"/>
  <c r="H41" i="4359"/>
  <c r="H39" i="4359"/>
  <c r="H38" i="4359"/>
  <c r="H37" i="4359"/>
  <c r="C35" i="4359"/>
  <c r="H30" i="4359"/>
  <c r="B30" i="4359"/>
  <c r="H17" i="4359"/>
  <c r="B29" i="4359"/>
  <c r="B27" i="4359"/>
  <c r="C26" i="4359"/>
  <c r="H26" i="4359"/>
  <c r="C25" i="4359"/>
  <c r="C23" i="4359"/>
  <c r="C22" i="4359"/>
  <c r="H13" i="4359"/>
  <c r="C21" i="4359"/>
  <c r="C20" i="4359"/>
  <c r="H52" i="4359"/>
  <c r="H15" i="4359"/>
  <c r="C19" i="4359"/>
  <c r="H29" i="4359"/>
  <c r="C18" i="4359"/>
  <c r="C17" i="4359"/>
  <c r="H16" i="4359"/>
  <c r="C16" i="4359"/>
  <c r="H28" i="4359"/>
  <c r="C15" i="4359"/>
  <c r="H32" i="4359"/>
  <c r="B13" i="4359"/>
  <c r="P12" i="4359"/>
  <c r="B12" i="4359"/>
  <c r="P11" i="4359"/>
  <c r="H21" i="4359"/>
  <c r="B11" i="4359"/>
  <c r="P10" i="4359"/>
  <c r="H4" i="4359"/>
  <c r="C10" i="4359"/>
  <c r="C9" i="4359"/>
  <c r="H11" i="4359"/>
  <c r="C8" i="4359"/>
  <c r="P7" i="4359"/>
  <c r="H8" i="4359"/>
  <c r="B7" i="4359"/>
  <c r="P6" i="4359"/>
  <c r="P5" i="4359"/>
  <c r="H7" i="4359"/>
  <c r="B5" i="4359"/>
  <c r="P4" i="4359"/>
  <c r="H2" i="4359"/>
  <c r="P3" i="4359"/>
  <c r="H10" i="4359"/>
  <c r="P2" i="4359"/>
  <c r="H3" i="4359"/>
  <c r="P19" i="4358"/>
  <c r="P23" i="4358"/>
  <c r="P20" i="4358"/>
  <c r="P15" i="4358"/>
  <c r="H49" i="4358"/>
  <c r="H48" i="4358"/>
  <c r="H45" i="4358"/>
  <c r="C44" i="4358"/>
  <c r="H44" i="4358"/>
  <c r="H41" i="4358"/>
  <c r="C40" i="4358"/>
  <c r="H40" i="4358"/>
  <c r="H38" i="4358"/>
  <c r="H37" i="4358"/>
  <c r="H36" i="4358"/>
  <c r="C35" i="4358"/>
  <c r="H32" i="4358"/>
  <c r="B30" i="4358"/>
  <c r="H30" i="4358"/>
  <c r="B29" i="4358"/>
  <c r="B27" i="4358"/>
  <c r="C26" i="4358"/>
  <c r="H27" i="4358"/>
  <c r="C25" i="4358"/>
  <c r="C23" i="4358"/>
  <c r="C22" i="4358"/>
  <c r="H13" i="4358"/>
  <c r="C21" i="4358"/>
  <c r="C20" i="4358"/>
  <c r="H52" i="4358"/>
  <c r="H24" i="4358"/>
  <c r="C19" i="4358"/>
  <c r="H23" i="4358"/>
  <c r="C18" i="4358"/>
  <c r="C17" i="4358"/>
  <c r="H22" i="4358"/>
  <c r="C16" i="4358"/>
  <c r="H18" i="4358"/>
  <c r="C15" i="4358"/>
  <c r="H21" i="4358"/>
  <c r="B13" i="4358"/>
  <c r="P12" i="4358"/>
  <c r="H20" i="4358"/>
  <c r="B12" i="4358"/>
  <c r="P11" i="4358"/>
  <c r="H19" i="4358"/>
  <c r="B11" i="4358"/>
  <c r="P10" i="4358"/>
  <c r="H4" i="4358"/>
  <c r="C10" i="4358"/>
  <c r="H12" i="4358"/>
  <c r="C9" i="4358"/>
  <c r="H11" i="4358"/>
  <c r="C8" i="4358"/>
  <c r="P7" i="4358"/>
  <c r="H9" i="4358"/>
  <c r="B7" i="4358"/>
  <c r="P6" i="4358"/>
  <c r="H6" i="4358"/>
  <c r="P5" i="4358"/>
  <c r="H5" i="4358"/>
  <c r="B5" i="4358"/>
  <c r="P4" i="4358"/>
  <c r="H2" i="4358"/>
  <c r="P3" i="4358"/>
  <c r="H8" i="4358"/>
  <c r="P2" i="4358"/>
  <c r="H3" i="4358"/>
  <c r="P17" i="4357"/>
  <c r="P16" i="4357"/>
  <c r="P15" i="4357"/>
  <c r="H51" i="4357"/>
  <c r="C49" i="4357"/>
  <c r="H48" i="4357"/>
  <c r="C48" i="4357"/>
  <c r="H47" i="4357"/>
  <c r="H46" i="4357"/>
  <c r="C45" i="4357"/>
  <c r="H44" i="4357"/>
  <c r="C44" i="4357"/>
  <c r="H43" i="4357"/>
  <c r="H42" i="4357"/>
  <c r="C41" i="4357"/>
  <c r="H40" i="4357"/>
  <c r="C40" i="4357"/>
  <c r="H39" i="4357"/>
  <c r="H38" i="4357"/>
  <c r="C37" i="4357"/>
  <c r="H36" i="4357"/>
  <c r="H35" i="4357"/>
  <c r="C35" i="4357"/>
  <c r="H33" i="4357"/>
  <c r="H30" i="4357"/>
  <c r="B30" i="4357"/>
  <c r="H29" i="4357"/>
  <c r="B29" i="4357"/>
  <c r="H26" i="4357"/>
  <c r="C26" i="4357"/>
  <c r="H25" i="4357"/>
  <c r="C25" i="4357"/>
  <c r="C24" i="4357"/>
  <c r="H22" i="4357"/>
  <c r="C22" i="4357"/>
  <c r="H21" i="4357"/>
  <c r="C21" i="4357"/>
  <c r="C20" i="4357"/>
  <c r="H52" i="4357"/>
  <c r="C19" i="4357"/>
  <c r="B28" i="4357"/>
  <c r="H18" i="4357"/>
  <c r="C18" i="4357"/>
  <c r="H17" i="4357"/>
  <c r="C17" i="4357"/>
  <c r="C16" i="4357"/>
  <c r="H15" i="4357"/>
  <c r="C15" i="4357"/>
  <c r="H14" i="4357"/>
  <c r="H13" i="4357"/>
  <c r="B13" i="4357"/>
  <c r="P12" i="4357"/>
  <c r="H12" i="4357"/>
  <c r="B12" i="4357"/>
  <c r="P11" i="4357"/>
  <c r="H11" i="4357"/>
  <c r="B11" i="4357"/>
  <c r="B14" i="4357" s="1"/>
  <c r="P10" i="4357"/>
  <c r="H10" i="4357"/>
  <c r="C10" i="4357"/>
  <c r="H9" i="4357"/>
  <c r="C9" i="4357"/>
  <c r="H8" i="4357"/>
  <c r="C8" i="4357"/>
  <c r="P7" i="4357"/>
  <c r="H7" i="4357"/>
  <c r="B7" i="4357"/>
  <c r="P6" i="4357"/>
  <c r="H6" i="4357"/>
  <c r="P5" i="4357"/>
  <c r="H5" i="4357"/>
  <c r="B5" i="4357"/>
  <c r="P4" i="4357"/>
  <c r="H4" i="4357"/>
  <c r="P3" i="4357"/>
  <c r="H3" i="4357"/>
  <c r="P2" i="4357"/>
  <c r="H2" i="4357"/>
  <c r="P28" i="4356"/>
  <c r="P27" i="4356"/>
  <c r="P20" i="4356"/>
  <c r="P29" i="4356"/>
  <c r="P26" i="4356"/>
  <c r="P30" i="4356"/>
  <c r="P24" i="4356"/>
  <c r="P23" i="4356"/>
  <c r="P25" i="4356"/>
  <c r="P16" i="4356"/>
  <c r="P15" i="4356"/>
  <c r="H50" i="4356"/>
  <c r="C48" i="4356"/>
  <c r="H49" i="4356"/>
  <c r="H32" i="4356"/>
  <c r="C44" i="4356"/>
  <c r="H46" i="4356"/>
  <c r="H43" i="4356"/>
  <c r="C40" i="4356"/>
  <c r="H42" i="4356"/>
  <c r="H39" i="4356"/>
  <c r="H38" i="4356"/>
  <c r="C35" i="4356"/>
  <c r="B30" i="4356"/>
  <c r="H18" i="4356"/>
  <c r="B29" i="4356"/>
  <c r="H29" i="4356"/>
  <c r="C26" i="4356"/>
  <c r="H28" i="4356"/>
  <c r="C25" i="4356"/>
  <c r="H26" i="4356"/>
  <c r="C22" i="4356"/>
  <c r="H14" i="4356"/>
  <c r="C21" i="4356"/>
  <c r="C20" i="4356"/>
  <c r="H52" i="4356"/>
  <c r="C19" i="4356"/>
  <c r="H33" i="4356"/>
  <c r="C18" i="4356"/>
  <c r="C17" i="4356"/>
  <c r="C16" i="4356"/>
  <c r="H23" i="4356"/>
  <c r="C15" i="4356"/>
  <c r="H34" i="4356"/>
  <c r="B13" i="4356"/>
  <c r="P12" i="4356"/>
  <c r="H25" i="4356"/>
  <c r="B12" i="4356"/>
  <c r="P11" i="4356"/>
  <c r="H24" i="4356"/>
  <c r="B11" i="4356"/>
  <c r="P10" i="4356"/>
  <c r="H3" i="4356"/>
  <c r="C10" i="4356"/>
  <c r="H13" i="4356"/>
  <c r="C9" i="4356"/>
  <c r="H11" i="4356"/>
  <c r="C8" i="4356"/>
  <c r="P7" i="4356"/>
  <c r="B7" i="4356"/>
  <c r="P6" i="4356"/>
  <c r="H6" i="4356"/>
  <c r="P5" i="4356"/>
  <c r="H7" i="4356"/>
  <c r="B5" i="4356"/>
  <c r="P4" i="4356"/>
  <c r="P3" i="4356"/>
  <c r="P2" i="4356"/>
  <c r="H4" i="4356"/>
  <c r="P35" i="4355"/>
  <c r="P34" i="4355"/>
  <c r="P29" i="4355"/>
  <c r="P27" i="4355"/>
  <c r="P33" i="4355"/>
  <c r="P31" i="4355"/>
  <c r="P25" i="4355"/>
  <c r="P23" i="4355"/>
  <c r="P26" i="4355"/>
  <c r="P28" i="4355"/>
  <c r="P22" i="4355"/>
  <c r="P17" i="4355"/>
  <c r="P15" i="4355"/>
  <c r="H52" i="4355"/>
  <c r="H50" i="4355"/>
  <c r="C48" i="4355"/>
  <c r="H49" i="4355"/>
  <c r="C47" i="4355"/>
  <c r="H32" i="4355"/>
  <c r="C44" i="4355"/>
  <c r="H46" i="4355"/>
  <c r="C43" i="4355"/>
  <c r="H36" i="4355"/>
  <c r="C40" i="4355"/>
  <c r="H35" i="4355"/>
  <c r="C39" i="4355"/>
  <c r="H41" i="4355"/>
  <c r="H33" i="4355"/>
  <c r="C35" i="4355"/>
  <c r="H40" i="4355"/>
  <c r="B30" i="4355"/>
  <c r="H17" i="4355"/>
  <c r="H30" i="4355"/>
  <c r="C26" i="4355"/>
  <c r="H28" i="4355"/>
  <c r="C25" i="4355"/>
  <c r="H13" i="4355"/>
  <c r="C22" i="4355"/>
  <c r="H14" i="4355"/>
  <c r="C21" i="4355"/>
  <c r="H38" i="4355"/>
  <c r="C20" i="4355"/>
  <c r="H5" i="4355"/>
  <c r="C19" i="4355"/>
  <c r="B29" i="4355"/>
  <c r="H34" i="4355"/>
  <c r="C18" i="4355"/>
  <c r="H18" i="4355"/>
  <c r="C17" i="4355"/>
  <c r="C16" i="4355"/>
  <c r="H23" i="4355"/>
  <c r="C15" i="4355"/>
  <c r="H37" i="4355"/>
  <c r="H20" i="4355"/>
  <c r="B13" i="4355"/>
  <c r="P12" i="4355"/>
  <c r="H25" i="4355"/>
  <c r="B12" i="4355"/>
  <c r="P11" i="4355"/>
  <c r="H22" i="4355"/>
  <c r="B11" i="4355"/>
  <c r="P10" i="4355"/>
  <c r="H3" i="4355"/>
  <c r="C10" i="4355"/>
  <c r="H12" i="4355"/>
  <c r="C9" i="4355"/>
  <c r="H11" i="4355"/>
  <c r="C8" i="4355"/>
  <c r="P7" i="4355"/>
  <c r="H8" i="4355"/>
  <c r="B7" i="4355"/>
  <c r="P6" i="4355"/>
  <c r="H6" i="4355"/>
  <c r="P5" i="4355"/>
  <c r="H7" i="4355"/>
  <c r="B5" i="4355"/>
  <c r="P4" i="4355"/>
  <c r="H2" i="4355"/>
  <c r="P3" i="4355"/>
  <c r="H10" i="4355"/>
  <c r="P2" i="4355"/>
  <c r="H4" i="4355"/>
  <c r="B14" i="4367" l="1"/>
  <c r="B14" i="4359"/>
  <c r="B14" i="4360"/>
  <c r="B14" i="4363"/>
  <c r="B14" i="4368"/>
  <c r="C48" i="4368"/>
  <c r="H14" i="4368"/>
  <c r="H19" i="4368"/>
  <c r="C23" i="4368"/>
  <c r="B27" i="4368"/>
  <c r="H34" i="4368"/>
  <c r="H40" i="4368"/>
  <c r="H44" i="4368"/>
  <c r="H47" i="4368"/>
  <c r="H51" i="4368"/>
  <c r="H23" i="4368"/>
  <c r="H10" i="4368"/>
  <c r="H35" i="4368"/>
  <c r="C38" i="4368"/>
  <c r="C42" i="4368"/>
  <c r="C46" i="4368"/>
  <c r="H17" i="4368"/>
  <c r="H2" i="4368"/>
  <c r="H8" i="4368"/>
  <c r="H22" i="4368"/>
  <c r="H16" i="4368"/>
  <c r="C24" i="4368"/>
  <c r="B28" i="4368"/>
  <c r="H36" i="4368"/>
  <c r="H41" i="4368"/>
  <c r="H45" i="4368"/>
  <c r="H48" i="4368"/>
  <c r="H6" i="4368"/>
  <c r="H29" i="4368"/>
  <c r="H13" i="4368"/>
  <c r="H32" i="4368"/>
  <c r="H37" i="4368"/>
  <c r="C39" i="4368"/>
  <c r="C43" i="4368"/>
  <c r="C47" i="4368"/>
  <c r="H15" i="4367"/>
  <c r="H18" i="4367"/>
  <c r="C23" i="4367"/>
  <c r="B27" i="4367"/>
  <c r="H28" i="4367"/>
  <c r="H40" i="4367"/>
  <c r="H43" i="4367"/>
  <c r="H47" i="4367"/>
  <c r="H51" i="4367"/>
  <c r="H19" i="4367"/>
  <c r="H9" i="4367"/>
  <c r="H36" i="4367"/>
  <c r="C38" i="4367"/>
  <c r="C42" i="4367"/>
  <c r="C46" i="4367"/>
  <c r="H21" i="4367"/>
  <c r="H8" i="4367"/>
  <c r="H22" i="4367"/>
  <c r="H17" i="4367"/>
  <c r="C24" i="4367"/>
  <c r="B28" i="4367"/>
  <c r="H31" i="4367"/>
  <c r="H41" i="4367"/>
  <c r="H44" i="4367"/>
  <c r="H48" i="4367"/>
  <c r="H5" i="4367"/>
  <c r="H34" i="4367"/>
  <c r="H14" i="4367"/>
  <c r="H27" i="4367"/>
  <c r="H37" i="4367"/>
  <c r="C39" i="4367"/>
  <c r="C43" i="4367"/>
  <c r="C47" i="4367"/>
  <c r="B14" i="4366"/>
  <c r="C49" i="4366"/>
  <c r="H20" i="4366"/>
  <c r="H23" i="4366"/>
  <c r="C23" i="4366"/>
  <c r="B27" i="4366"/>
  <c r="H32" i="4366"/>
  <c r="H38" i="4366"/>
  <c r="H42" i="4366"/>
  <c r="H46" i="4366"/>
  <c r="H50" i="4366"/>
  <c r="H27" i="4366"/>
  <c r="H7" i="4366"/>
  <c r="H33" i="4366"/>
  <c r="C38" i="4366"/>
  <c r="C42" i="4366"/>
  <c r="C46" i="4366"/>
  <c r="H51" i="4366"/>
  <c r="H17" i="4366"/>
  <c r="H21" i="4366"/>
  <c r="C24" i="4366"/>
  <c r="B28" i="4366"/>
  <c r="H34" i="4366"/>
  <c r="H39" i="4366"/>
  <c r="H43" i="4366"/>
  <c r="H47" i="4366"/>
  <c r="H13" i="4366"/>
  <c r="H24" i="4366"/>
  <c r="H10" i="4366"/>
  <c r="H30" i="4366"/>
  <c r="H35" i="4366"/>
  <c r="C39" i="4366"/>
  <c r="C43" i="4366"/>
  <c r="C47" i="4366"/>
  <c r="B14" i="4365"/>
  <c r="C26" i="4365"/>
  <c r="H38" i="4365"/>
  <c r="H42" i="4365"/>
  <c r="H46" i="4365"/>
  <c r="H50" i="4365"/>
  <c r="H10" i="4365"/>
  <c r="H16" i="4365"/>
  <c r="H18" i="4365"/>
  <c r="C23" i="4365"/>
  <c r="B27" i="4365"/>
  <c r="H26" i="4365"/>
  <c r="H39" i="4365"/>
  <c r="H43" i="4365"/>
  <c r="H47" i="4365"/>
  <c r="H51" i="4365"/>
  <c r="H25" i="4365"/>
  <c r="H8" i="4365"/>
  <c r="H36" i="4365"/>
  <c r="C38" i="4365"/>
  <c r="C42" i="4365"/>
  <c r="C46" i="4365"/>
  <c r="H17" i="4365"/>
  <c r="H2" i="4365"/>
  <c r="H9" i="4365"/>
  <c r="H22" i="4365"/>
  <c r="H19" i="4365"/>
  <c r="C24" i="4365"/>
  <c r="B28" i="4365"/>
  <c r="H32" i="4365"/>
  <c r="H40" i="4365"/>
  <c r="H44" i="4365"/>
  <c r="H48" i="4365"/>
  <c r="H7" i="4365"/>
  <c r="H35" i="4365"/>
  <c r="H12" i="4365"/>
  <c r="H27" i="4365"/>
  <c r="H37" i="4365"/>
  <c r="C39" i="4365"/>
  <c r="C43" i="4365"/>
  <c r="C47" i="4365"/>
  <c r="B14" i="4364"/>
  <c r="C45" i="4364"/>
  <c r="C49" i="4364"/>
  <c r="H8" i="4364"/>
  <c r="H13" i="4364"/>
  <c r="H26" i="4364"/>
  <c r="C23" i="4364"/>
  <c r="B27" i="4364"/>
  <c r="H33" i="4364"/>
  <c r="H39" i="4364"/>
  <c r="H43" i="4364"/>
  <c r="H47" i="4364"/>
  <c r="H51" i="4364"/>
  <c r="H29" i="4364"/>
  <c r="H7" i="4364"/>
  <c r="H34" i="4364"/>
  <c r="C38" i="4364"/>
  <c r="C42" i="4364"/>
  <c r="C46" i="4364"/>
  <c r="H16" i="4364"/>
  <c r="H2" i="4364"/>
  <c r="H9" i="4364"/>
  <c r="H22" i="4364"/>
  <c r="H14" i="4364"/>
  <c r="C24" i="4364"/>
  <c r="B28" i="4364"/>
  <c r="H35" i="4364"/>
  <c r="H40" i="4364"/>
  <c r="H44" i="4364"/>
  <c r="H48" i="4364"/>
  <c r="H10" i="4364"/>
  <c r="H27" i="4364"/>
  <c r="H18" i="4364"/>
  <c r="H32" i="4364"/>
  <c r="H36" i="4364"/>
  <c r="C39" i="4364"/>
  <c r="C43" i="4364"/>
  <c r="C47" i="4364"/>
  <c r="H50" i="4363"/>
  <c r="H28" i="4363"/>
  <c r="H23" i="4363"/>
  <c r="C37" i="4363"/>
  <c r="C41" i="4363"/>
  <c r="C45" i="4363"/>
  <c r="C49" i="4363"/>
  <c r="H14" i="4363"/>
  <c r="H16" i="4363"/>
  <c r="C23" i="4363"/>
  <c r="B27" i="4363"/>
  <c r="H26" i="4363"/>
  <c r="H40" i="4363"/>
  <c r="H43" i="4363"/>
  <c r="H47" i="4363"/>
  <c r="H51" i="4363"/>
  <c r="H31" i="4363"/>
  <c r="H9" i="4363"/>
  <c r="H36" i="4363"/>
  <c r="C38" i="4363"/>
  <c r="C42" i="4363"/>
  <c r="C46" i="4363"/>
  <c r="H20" i="4363"/>
  <c r="H2" i="4363"/>
  <c r="H8" i="4363"/>
  <c r="H22" i="4363"/>
  <c r="H18" i="4363"/>
  <c r="C24" i="4363"/>
  <c r="B28" i="4363"/>
  <c r="H32" i="4363"/>
  <c r="H41" i="4363"/>
  <c r="H44" i="4363"/>
  <c r="H48" i="4363"/>
  <c r="H5" i="4363"/>
  <c r="H35" i="4363"/>
  <c r="H13" i="4363"/>
  <c r="H29" i="4363"/>
  <c r="H37" i="4363"/>
  <c r="C39" i="4363"/>
  <c r="C43" i="4363"/>
  <c r="C47" i="4363"/>
  <c r="B14" i="4362"/>
  <c r="H50" i="4362"/>
  <c r="H24" i="4362"/>
  <c r="H11" i="4362"/>
  <c r="H35" i="4362"/>
  <c r="C38" i="4362"/>
  <c r="C42" i="4362"/>
  <c r="C46" i="4362"/>
  <c r="H51" i="4362"/>
  <c r="C24" i="4362"/>
  <c r="B28" i="4362"/>
  <c r="H36" i="4362"/>
  <c r="H41" i="4362"/>
  <c r="H44" i="4362"/>
  <c r="H47" i="4362"/>
  <c r="H5" i="4362"/>
  <c r="H33" i="4362"/>
  <c r="H15" i="4362"/>
  <c r="H28" i="4362"/>
  <c r="H37" i="4362"/>
  <c r="C39" i="4362"/>
  <c r="C43" i="4362"/>
  <c r="C47" i="4362"/>
  <c r="B14" i="4361"/>
  <c r="H36" i="4361"/>
  <c r="H40" i="4361"/>
  <c r="H44" i="4361"/>
  <c r="H48" i="4361"/>
  <c r="H20" i="4361"/>
  <c r="C23" i="4361"/>
  <c r="B27" i="4361"/>
  <c r="H31" i="4361"/>
  <c r="H37" i="4361"/>
  <c r="H41" i="4361"/>
  <c r="H45" i="4361"/>
  <c r="H49" i="4361"/>
  <c r="H24" i="4361"/>
  <c r="H27" i="4361"/>
  <c r="H32" i="4361"/>
  <c r="C38" i="4361"/>
  <c r="C42" i="4361"/>
  <c r="C46" i="4361"/>
  <c r="H50" i="4361"/>
  <c r="C24" i="4361"/>
  <c r="B28" i="4361"/>
  <c r="H33" i="4361"/>
  <c r="H38" i="4361"/>
  <c r="H42" i="4361"/>
  <c r="H46" i="4361"/>
  <c r="H26" i="4360"/>
  <c r="H9" i="4360"/>
  <c r="H30" i="4360"/>
  <c r="H18" i="4360"/>
  <c r="H23" i="4360"/>
  <c r="C40" i="4360"/>
  <c r="C44" i="4360"/>
  <c r="C48" i="4360"/>
  <c r="C26" i="4360"/>
  <c r="H37" i="4360"/>
  <c r="H41" i="4360"/>
  <c r="H45" i="4360"/>
  <c r="H49" i="4360"/>
  <c r="C41" i="4360"/>
  <c r="C45" i="4360"/>
  <c r="C49" i="4360"/>
  <c r="H12" i="4360"/>
  <c r="H17" i="4360"/>
  <c r="H14" i="4360"/>
  <c r="C23" i="4360"/>
  <c r="B27" i="4360"/>
  <c r="H22" i="4360"/>
  <c r="H38" i="4360"/>
  <c r="H42" i="4360"/>
  <c r="H46" i="4360"/>
  <c r="H50" i="4360"/>
  <c r="H29" i="4360"/>
  <c r="H11" i="4360"/>
  <c r="H34" i="4360"/>
  <c r="C38" i="4360"/>
  <c r="C42" i="4360"/>
  <c r="C46" i="4360"/>
  <c r="H51" i="4360"/>
  <c r="H21" i="4360"/>
  <c r="H15" i="4360"/>
  <c r="C24" i="4360"/>
  <c r="B28" i="4360"/>
  <c r="H35" i="4360"/>
  <c r="H39" i="4360"/>
  <c r="H43" i="4360"/>
  <c r="H47" i="4360"/>
  <c r="H7" i="4360"/>
  <c r="H27" i="4360"/>
  <c r="H16" i="4360"/>
  <c r="H32" i="4360"/>
  <c r="H36" i="4360"/>
  <c r="C39" i="4360"/>
  <c r="C43" i="4360"/>
  <c r="C47" i="4360"/>
  <c r="H50" i="4359"/>
  <c r="H5" i="4359"/>
  <c r="H14" i="4359"/>
  <c r="H23" i="4359"/>
  <c r="H24" i="4359"/>
  <c r="H27" i="4359"/>
  <c r="H22" i="4359"/>
  <c r="C37" i="4359"/>
  <c r="C41" i="4359"/>
  <c r="C45" i="4359"/>
  <c r="C49" i="4359"/>
  <c r="H51" i="4359"/>
  <c r="H25" i="4359"/>
  <c r="H9" i="4359"/>
  <c r="H35" i="4359"/>
  <c r="C38" i="4359"/>
  <c r="C42" i="4359"/>
  <c r="C46" i="4359"/>
  <c r="H19" i="4359"/>
  <c r="H20" i="4359"/>
  <c r="H18" i="4359"/>
  <c r="C24" i="4359"/>
  <c r="B28" i="4359"/>
  <c r="H31" i="4359"/>
  <c r="H40" i="4359"/>
  <c r="H44" i="4359"/>
  <c r="H48" i="4359"/>
  <c r="H6" i="4359"/>
  <c r="H33" i="4359"/>
  <c r="H12" i="4359"/>
  <c r="H34" i="4359"/>
  <c r="H36" i="4359"/>
  <c r="C39" i="4359"/>
  <c r="C43" i="4359"/>
  <c r="C47" i="4359"/>
  <c r="B14" i="4358"/>
  <c r="C48" i="4358"/>
  <c r="H26" i="4358"/>
  <c r="H28" i="4358"/>
  <c r="H31" i="4358"/>
  <c r="C37" i="4358"/>
  <c r="C41" i="4358"/>
  <c r="C45" i="4358"/>
  <c r="C49" i="4358"/>
  <c r="H42" i="4358"/>
  <c r="H46" i="4358"/>
  <c r="H50" i="4358"/>
  <c r="H16" i="4358"/>
  <c r="H10" i="4358"/>
  <c r="H33" i="4358"/>
  <c r="C38" i="4358"/>
  <c r="C42" i="4358"/>
  <c r="C46" i="4358"/>
  <c r="H51" i="4358"/>
  <c r="H14" i="4358"/>
  <c r="H15" i="4358"/>
  <c r="C24" i="4358"/>
  <c r="B28" i="4358"/>
  <c r="H34" i="4358"/>
  <c r="H39" i="4358"/>
  <c r="H43" i="4358"/>
  <c r="H47" i="4358"/>
  <c r="H7" i="4358"/>
  <c r="H25" i="4358"/>
  <c r="H17" i="4358"/>
  <c r="H29" i="4358"/>
  <c r="H35" i="4358"/>
  <c r="C39" i="4358"/>
  <c r="C43" i="4358"/>
  <c r="C47" i="4358"/>
  <c r="H16" i="4357"/>
  <c r="H19" i="4357"/>
  <c r="C23" i="4357"/>
  <c r="B27" i="4357"/>
  <c r="H31" i="4357"/>
  <c r="H37" i="4357"/>
  <c r="H41" i="4357"/>
  <c r="H45" i="4357"/>
  <c r="H49" i="4357"/>
  <c r="H23" i="4357"/>
  <c r="H27" i="4357"/>
  <c r="H32" i="4357"/>
  <c r="C38" i="4357"/>
  <c r="C42" i="4357"/>
  <c r="C46" i="4357"/>
  <c r="H50" i="4357"/>
  <c r="H20" i="4357"/>
  <c r="H24" i="4357"/>
  <c r="H28" i="4357"/>
  <c r="H34" i="4357"/>
  <c r="C39" i="4357"/>
  <c r="C43" i="4357"/>
  <c r="C47" i="4357"/>
  <c r="B14" i="4356"/>
  <c r="H20" i="4356"/>
  <c r="C37" i="4356"/>
  <c r="C41" i="4356"/>
  <c r="C45" i="4356"/>
  <c r="C49" i="4356"/>
  <c r="H10" i="4356"/>
  <c r="H16" i="4356"/>
  <c r="H17" i="4356"/>
  <c r="C23" i="4356"/>
  <c r="B27" i="4356"/>
  <c r="H30" i="4356"/>
  <c r="H40" i="4356"/>
  <c r="H44" i="4356"/>
  <c r="H47" i="4356"/>
  <c r="H51" i="4356"/>
  <c r="H21" i="4356"/>
  <c r="H8" i="4356"/>
  <c r="H36" i="4356"/>
  <c r="C38" i="4356"/>
  <c r="C42" i="4356"/>
  <c r="C46" i="4356"/>
  <c r="H15" i="4356"/>
  <c r="H2" i="4356"/>
  <c r="H9" i="4356"/>
  <c r="H22" i="4356"/>
  <c r="H19" i="4356"/>
  <c r="C24" i="4356"/>
  <c r="B28" i="4356"/>
  <c r="H31" i="4356"/>
  <c r="H41" i="4356"/>
  <c r="H45" i="4356"/>
  <c r="H48" i="4356"/>
  <c r="H5" i="4356"/>
  <c r="H35" i="4356"/>
  <c r="H12" i="4356"/>
  <c r="H27" i="4356"/>
  <c r="H37" i="4356"/>
  <c r="C39" i="4356"/>
  <c r="C43" i="4356"/>
  <c r="C47" i="4356"/>
  <c r="B14" i="4355"/>
  <c r="H27" i="4355"/>
  <c r="H29" i="4355"/>
  <c r="H21" i="4355"/>
  <c r="C37" i="4355"/>
  <c r="C41" i="4355"/>
  <c r="C45" i="4355"/>
  <c r="C49" i="4355"/>
  <c r="H15" i="4355"/>
  <c r="H16" i="4355"/>
  <c r="C23" i="4355"/>
  <c r="B27" i="4355"/>
  <c r="H26" i="4355"/>
  <c r="H42" i="4355"/>
  <c r="H44" i="4355"/>
  <c r="H47" i="4355"/>
  <c r="H51" i="4355"/>
  <c r="H24" i="4355"/>
  <c r="H9" i="4355"/>
  <c r="H39" i="4355"/>
  <c r="C38" i="4355"/>
  <c r="C42" i="4355"/>
  <c r="C46" i="4355"/>
  <c r="H19" i="4355"/>
  <c r="C24" i="4355"/>
  <c r="B28" i="4355"/>
  <c r="H31" i="4355"/>
  <c r="H43" i="4355"/>
  <c r="H45" i="4355"/>
  <c r="H48" i="4355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<sst xmlns="http://schemas.openxmlformats.org/spreadsheetml/2006/main" count="5250" uniqueCount="210">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</sst>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全体!$K$2:$K$3884</c:f>
              <c:numCache>
                <c:formatCode>General</c:formatCode>
                <c:ptCount val="38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</c:numCache>
            </c:numRef>
          </c:xVal>
          <c:yVal>
            <c:numRef>
              <c:f>全体!$L$2:$L$3884</c:f>
              <c:numCache>
                <c:formatCode>\+0.0;\-0.0;\±0</c:formatCode>
                <c:ptCount val="388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AA-4A97-8A50-E0BE0F200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-22.066458982346834</c:v>
                </c:pt>
                <c:pt idx="1">
                  <c:v>1.0607265977194378</c:v>
                </c:pt>
                <c:pt idx="2">
                  <c:v>3.9248668348752451</c:v>
                </c:pt>
                <c:pt idx="3">
                  <c:v>3.3424491036159223</c:v>
                </c:pt>
                <c:pt idx="4">
                  <c:v>-3.0150753768844223</c:v>
                </c:pt>
                <c:pt idx="5">
                  <c:v>23.980815347721823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249-A50B-F783F547A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629</c:v>
                </c:pt>
                <c:pt idx="1">
                  <c:v>1424</c:v>
                </c:pt>
                <c:pt idx="2">
                  <c:v>1699</c:v>
                </c:pt>
                <c:pt idx="3">
                  <c:v>1671</c:v>
                </c:pt>
                <c:pt idx="4">
                  <c:v>1370</c:v>
                </c:pt>
                <c:pt idx="5">
                  <c:v>905</c:v>
                </c:pt>
                <c:pt idx="6">
                  <c:v>516</c:v>
                </c:pt>
                <c:pt idx="7">
                  <c:v>289</c:v>
                </c:pt>
                <c:pt idx="8">
                  <c:v>166</c:v>
                </c:pt>
                <c:pt idx="9">
                  <c:v>84</c:v>
                </c:pt>
                <c:pt idx="10">
                  <c:v>42</c:v>
                </c:pt>
                <c:pt idx="11">
                  <c:v>21</c:v>
                </c:pt>
                <c:pt idx="1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2-4DDB-B4B2-7526EB7B8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全体!$K$2:$K$3884</c:f>
              <c:numCache>
                <c:formatCode>General</c:formatCode>
                <c:ptCount val="38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</c:numCache>
            </c:numRef>
          </c:xVal>
          <c:yVal>
            <c:numRef>
              <c:f>全体!$M$2:$M$3884</c:f>
              <c:numCache>
                <c:formatCode>0</c:formatCode>
                <c:ptCount val="388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9-4B84-B343-3568905FD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だいち!$K$2:$K$920</c:f>
              <c:numCache>
                <c:formatCode>General</c:formatCode>
                <c:ptCount val="9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</c:numCache>
            </c:numRef>
          </c:xVal>
          <c:yVal>
            <c:numRef>
              <c:f>だいち!$L$2:$L$920</c:f>
              <c:numCache>
                <c:formatCode>\+0.0;\-0.0;\±0</c:formatCode>
                <c:ptCount val="9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7-408B-8B44-F63137B52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1268.6059275521404</c:v>
                </c:pt>
                <c:pt idx="1">
                  <c:v>1228.2022471910113</c:v>
                </c:pt>
                <c:pt idx="2">
                  <c:v>1089.2018779342723</c:v>
                </c:pt>
                <c:pt idx="3">
                  <c:v>1454.9744897959183</c:v>
                </c:pt>
                <c:pt idx="4">
                  <c:v>939.71830985915494</c:v>
                </c:pt>
                <c:pt idx="5">
                  <c:v>1356.1759729272419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30-4D6C-93EB-655B4B66A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154</c:v>
                </c:pt>
                <c:pt idx="1">
                  <c:v>349</c:v>
                </c:pt>
                <c:pt idx="2">
                  <c:v>449</c:v>
                </c:pt>
                <c:pt idx="3">
                  <c:v>449</c:v>
                </c:pt>
                <c:pt idx="4">
                  <c:v>347</c:v>
                </c:pt>
                <c:pt idx="5">
                  <c:v>250</c:v>
                </c:pt>
                <c:pt idx="6">
                  <c:v>144</c:v>
                </c:pt>
                <c:pt idx="7">
                  <c:v>69</c:v>
                </c:pt>
                <c:pt idx="8">
                  <c:v>46</c:v>
                </c:pt>
                <c:pt idx="9">
                  <c:v>21</c:v>
                </c:pt>
                <c:pt idx="10">
                  <c:v>11</c:v>
                </c:pt>
                <c:pt idx="11">
                  <c:v>5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F-4EDD-9877-5A834F905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だいち!$K$2:$K$920</c:f>
              <c:numCache>
                <c:formatCode>General</c:formatCode>
                <c:ptCount val="9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</c:numCache>
            </c:numRef>
          </c:xVal>
          <c:yVal>
            <c:numRef>
              <c:f>だいち!$M$2:$M$920</c:f>
              <c:numCache>
                <c:formatCode>0</c:formatCode>
                <c:ptCount val="919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77-4BD3-B12B-4AD68562D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A4-4A63-AA61-92F59F4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8-41A4-8223-61ACD849D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EC-4A6D-B708-F28406B81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B-46C6-BF78-379CD09E2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9E-4B6A-A34B-E1B06466C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8-4155-84C9-C803C3A4E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A-46CA-8DAC-659E9C1BC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3-4119-97B6-5816DE7DC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りくと!$L$2:$L$482</c:f>
              <c:numCache>
                <c:formatCode>\+0.0;\-0.0;\±0</c:formatCode>
                <c:ptCount val="481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EE-4549-8763-4E22B05F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-735.29411764705878</c:v>
                </c:pt>
                <c:pt idx="1">
                  <c:v>-704.94623655913983</c:v>
                </c:pt>
                <c:pt idx="2">
                  <c:v>149.66139954853273</c:v>
                </c:pt>
                <c:pt idx="3">
                  <c:v>-827.76412776412781</c:v>
                </c:pt>
                <c:pt idx="4">
                  <c:v>-740.27397260273972</c:v>
                </c:pt>
                <c:pt idx="5">
                  <c:v>-1214.0127388535032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F-41C5-B0ED-484F7304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60</c:v>
                </c:pt>
                <c:pt idx="1">
                  <c:v>134</c:v>
                </c:pt>
                <c:pt idx="2">
                  <c:v>198</c:v>
                </c:pt>
                <c:pt idx="3">
                  <c:v>181</c:v>
                </c:pt>
                <c:pt idx="4">
                  <c:v>160</c:v>
                </c:pt>
                <c:pt idx="5">
                  <c:v>116</c:v>
                </c:pt>
                <c:pt idx="6">
                  <c:v>67</c:v>
                </c:pt>
                <c:pt idx="7">
                  <c:v>35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6-43EC-95B4-39122188C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りくと!$M$2:$M$482</c:f>
              <c:numCache>
                <c:formatCode>0</c:formatCode>
                <c:ptCount val="481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A-46FB-80BE-61BCBC9A8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E2-432A-A4DC-317CFED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-327.36842105263156</c:v>
                </c:pt>
                <c:pt idx="1">
                  <c:v>129.34782608695653</c:v>
                </c:pt>
                <c:pt idx="2">
                  <c:v>-1184.7058823529412</c:v>
                </c:pt>
                <c:pt idx="3">
                  <c:v>-1301.3333333333333</c:v>
                </c:pt>
                <c:pt idx="4">
                  <c:v>3846.2686567164178</c:v>
                </c:pt>
                <c:pt idx="5">
                  <c:v>-1264.7058823529412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B-4A63-BA35-47119FA83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14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E-4E56-ACE8-C72E4C0F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いっしー!$M$2:$M$97</c:f>
              <c:numCache>
                <c:formatCode>0</c:formatCode>
                <c:ptCount val="96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C-40F7-8766-855EA89FD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2-4A0E-8421-EC4ADC397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7-48FA-88F7-78D0AE7C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C-4D2B-8295-49E5F651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CB1-823A-108FC5C3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たかの!$K$2:$K$376</c:f>
              <c:numCache>
                <c:formatCode>General</c:formatCode>
                <c:ptCount val="3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</c:numCache>
            </c:numRef>
          </c:xVal>
          <c:yVal>
            <c:numRef>
              <c:f>たかの!$L$2:$L$376</c:f>
              <c:numCache>
                <c:formatCode>\+0.0;\-0.0;\±0</c:formatCode>
                <c:ptCount val="37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8-4E0C-B260-9D99E4CA5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130.21390374331551</c:v>
                </c:pt>
                <c:pt idx="1">
                  <c:v>-1698.6338797814208</c:v>
                </c:pt>
                <c:pt idx="2">
                  <c:v>-925.80645161290317</c:v>
                </c:pt>
                <c:pt idx="3">
                  <c:v>-154.01234567901236</c:v>
                </c:pt>
                <c:pt idx="4">
                  <c:v>-539.46488294314383</c:v>
                </c:pt>
                <c:pt idx="5">
                  <c:v>-892.4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2-4E48-B0CF-C4CD3355D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98</c:v>
                </c:pt>
                <c:pt idx="1">
                  <c:v>199</c:v>
                </c:pt>
                <c:pt idx="2">
                  <c:v>179</c:v>
                </c:pt>
                <c:pt idx="3">
                  <c:v>168</c:v>
                </c:pt>
                <c:pt idx="4">
                  <c:v>118</c:v>
                </c:pt>
                <c:pt idx="5">
                  <c:v>58</c:v>
                </c:pt>
                <c:pt idx="6">
                  <c:v>35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5-4C17-95CF-04DF602AF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たかの!$K$2:$K$376</c:f>
              <c:numCache>
                <c:formatCode>General</c:formatCode>
                <c:ptCount val="3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</c:numCache>
            </c:numRef>
          </c:xVal>
          <c:yVal>
            <c:numRef>
              <c:f>たかの!$M$2:$M$376</c:f>
              <c:numCache>
                <c:formatCode>0</c:formatCode>
                <c:ptCount val="375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4-4BB0-89C1-23488913F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ただ!$K$2:$K$597</c:f>
              <c:numCache>
                <c:formatCode>General</c:formatCode>
                <c:ptCount val="5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</c:numCache>
            </c:numRef>
          </c:xVal>
          <c:yVal>
            <c:numRef>
              <c:f>ただ!$L$2:$L$597</c:f>
              <c:numCache>
                <c:formatCode>\+0.0;\-0.0;\±0</c:formatCode>
                <c:ptCount val="5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E-4BF1-9379-087FF2680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-524.14965986394554</c:v>
                </c:pt>
                <c:pt idx="1">
                  <c:v>-141.43356643356643</c:v>
                </c:pt>
                <c:pt idx="2">
                  <c:v>259.04059040590408</c:v>
                </c:pt>
                <c:pt idx="3">
                  <c:v>-633.26732673267327</c:v>
                </c:pt>
                <c:pt idx="4">
                  <c:v>-297.16157205240177</c:v>
                </c:pt>
                <c:pt idx="5">
                  <c:v>-1.2886597938144331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2-4BC9-B0FE-2E5A84F0F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102</c:v>
                </c:pt>
                <c:pt idx="1">
                  <c:v>268</c:v>
                </c:pt>
                <c:pt idx="2">
                  <c:v>303</c:v>
                </c:pt>
                <c:pt idx="3">
                  <c:v>269</c:v>
                </c:pt>
                <c:pt idx="4">
                  <c:v>201</c:v>
                </c:pt>
                <c:pt idx="5">
                  <c:v>120</c:v>
                </c:pt>
                <c:pt idx="6">
                  <c:v>64</c:v>
                </c:pt>
                <c:pt idx="7">
                  <c:v>42</c:v>
                </c:pt>
                <c:pt idx="8">
                  <c:v>21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C-4BF2-99D5-CA7C9E6A1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ただ!$K$2:$K$597</c:f>
              <c:numCache>
                <c:formatCode>General</c:formatCode>
                <c:ptCount val="5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</c:numCache>
            </c:numRef>
          </c:xVal>
          <c:yVal>
            <c:numRef>
              <c:f>ただ!$M$2:$M$597</c:f>
              <c:numCache>
                <c:formatCode>0</c:formatCode>
                <c:ptCount val="596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C-4AB5-A3E7-DC70561A2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6-4D80-9F1F-813E76719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D-4427-9175-13BF7AB37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4-4DB4-8678-755C79A44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1-4D94-93D1-66D5097EF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れんたろう!$K$2:$K$553</c:f>
              <c:numCache>
                <c:formatCode>General</c:formatCode>
                <c:ptCount val="5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</c:numCache>
            </c:numRef>
          </c:xVal>
          <c:yVal>
            <c:numRef>
              <c:f>れんたろう!$L$2:$L$553</c:f>
              <c:numCache>
                <c:formatCode>\+0.0;\-0.0;\±0</c:formatCode>
                <c:ptCount val="55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2-43DE-889A-A95B1B903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462.43093922651934</c:v>
                </c:pt>
                <c:pt idx="1">
                  <c:v>-501.49812734082394</c:v>
                </c:pt>
                <c:pt idx="2">
                  <c:v>193.1726907630522</c:v>
                </c:pt>
                <c:pt idx="3">
                  <c:v>481.14035087719299</c:v>
                </c:pt>
                <c:pt idx="4">
                  <c:v>-376.90476190476193</c:v>
                </c:pt>
                <c:pt idx="5">
                  <c:v>703.21637426900588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6-456C-B743-4EF77255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123</c:v>
                </c:pt>
                <c:pt idx="2">
                  <c:v>191</c:v>
                </c:pt>
                <c:pt idx="3">
                  <c:v>252</c:v>
                </c:pt>
                <c:pt idx="4">
                  <c:v>240</c:v>
                </c:pt>
                <c:pt idx="5">
                  <c:v>153</c:v>
                </c:pt>
                <c:pt idx="6">
                  <c:v>93</c:v>
                </c:pt>
                <c:pt idx="7">
                  <c:v>61</c:v>
                </c:pt>
                <c:pt idx="8">
                  <c:v>39</c:v>
                </c:pt>
                <c:pt idx="9">
                  <c:v>14</c:v>
                </c:pt>
                <c:pt idx="10">
                  <c:v>8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AA-4646-B10E-E69A95A26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れんたろう!$K$2:$K$553</c:f>
              <c:numCache>
                <c:formatCode>General</c:formatCode>
                <c:ptCount val="5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</c:numCache>
            </c:numRef>
          </c:xVal>
          <c:yVal>
            <c:numRef>
              <c:f>れんたろう!$M$2:$M$553</c:f>
              <c:numCache>
                <c:formatCode>0</c:formatCode>
                <c:ptCount val="55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A-41C8-9470-C517EF5BE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C91-8725-006488E3E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5-46CF-9A6F-8B8692E4C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4-4045-BE83-C90D0047C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04-40A6-8C60-3D9D559BE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まっつん!$K$2:$K$433</c:f>
              <c:numCache>
                <c:formatCode>General</c:formatCode>
                <c:ptCount val="4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</c:numCache>
            </c:numRef>
          </c:xVal>
          <c:yVal>
            <c:numRef>
              <c:f>まっつん!$L$2:$L$433</c:f>
              <c:numCache>
                <c:formatCode>\+0.0;\-0.0;\±0</c:formatCode>
                <c:ptCount val="4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89-4C0C-B4D7-021162BF4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-102.79069767441861</c:v>
                </c:pt>
                <c:pt idx="1">
                  <c:v>606.61938534278954</c:v>
                </c:pt>
                <c:pt idx="2">
                  <c:v>-456.89223057644108</c:v>
                </c:pt>
                <c:pt idx="3">
                  <c:v>-200</c:v>
                </c:pt>
                <c:pt idx="4">
                  <c:v>-693.43283582089555</c:v>
                </c:pt>
                <c:pt idx="5">
                  <c:v>-544.60431654676256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1-4330-B856-32D8D128D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65</c:v>
                </c:pt>
                <c:pt idx="1">
                  <c:v>156</c:v>
                </c:pt>
                <c:pt idx="2">
                  <c:v>186</c:v>
                </c:pt>
                <c:pt idx="3">
                  <c:v>175</c:v>
                </c:pt>
                <c:pt idx="4">
                  <c:v>137</c:v>
                </c:pt>
                <c:pt idx="5">
                  <c:v>92</c:v>
                </c:pt>
                <c:pt idx="6">
                  <c:v>55</c:v>
                </c:pt>
                <c:pt idx="7">
                  <c:v>27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D-451A-AAB7-00CF8B7E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まっつん!$K$2:$K$433</c:f>
              <c:numCache>
                <c:formatCode>General</c:formatCode>
                <c:ptCount val="4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</c:numCache>
            </c:numRef>
          </c:xVal>
          <c:yVal>
            <c:numRef>
              <c:f>まっつん!$M$2:$M$433</c:f>
              <c:numCache>
                <c:formatCode>0</c:formatCode>
                <c:ptCount val="432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2-4459-9C6F-B7F9BB5C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B-47EB-98C2-D3767B935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1-407C-86E3-C5F27D90E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7-465C-9C08-AA7F1A6A5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7-4419-91E4-586A42A31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5-48D9-B302-70BBA27D1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1-490E-85DD-A2BDE8D57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1-4355-9747-4B2DFE3B0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7-41C0-85E1-6F3662474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DC-4D40-800F-94200C2F0C3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DC-4D40-800F-94200C2F0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7-4013-8341-F58FAFC38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1-4A95-855D-8DF28F90E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0-4966-9135-8A20BB9917F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00-4966-9135-8A20BB991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9D-4325-98C7-6F63B1766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E-4EB9-9198-0FCC7E547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F-4FA5-8D01-008CAE004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6A-4B0D-B54A-718340E80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F-4E83-90E4-01E531680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4E-4622-A77A-DA7FCAA3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1-45A5-95E8-3D4CFEF66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3C-4D57-9C17-1B0CAD75F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69-4426-89D6-1740D8C65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B-4AC7-904A-C78089584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7-4B0F-8916-9E709A127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4-498A-936F-95C8CEA75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5-4C1D-AE2B-E5FE19D53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A-4398-A62B-304B40278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3-4EAF-AF8F-5E41A562E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3-4852-A884-855B0357D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5-4B9D-8566-7BAE900B9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E-43C9-8FAA-67779684E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F-49A7-987F-311955BED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4-4AD4-A657-64CF4876B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2E-4335-AFFC-AAF9D2B23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-954</c:v>
                </c:pt>
                <c:pt idx="1">
                  <c:v>546</c:v>
                </c:pt>
                <c:pt idx="2">
                  <c:v>1592</c:v>
                </c:pt>
                <c:pt idx="3">
                  <c:v>-548.936170212766</c:v>
                </c:pt>
                <c:pt idx="4">
                  <c:v>-481.39534883720933</c:v>
                </c:pt>
                <c:pt idx="5">
                  <c:v>1853.6585365853659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44-4BD9-8FB1-A4DBF33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26</c:v>
                </c:pt>
                <c:pt idx="2">
                  <c:v>24</c:v>
                </c:pt>
                <c:pt idx="3">
                  <c:v>21</c:v>
                </c:pt>
                <c:pt idx="4">
                  <c:v>15</c:v>
                </c:pt>
                <c:pt idx="5">
                  <c:v>16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A-44CB-A05B-D482318D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いちかわ!$M$2:$M$52</c:f>
              <c:numCache>
                <c:formatCode>0</c:formatCode>
                <c:ptCount val="51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12-46EA-B869-28FD99ED6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8-45C4-986E-A8790357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2-4648-B867-5A9F41111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3-4EE2-B6E2-C2BB9084A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43D-8858-440155607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B-4DD4-BF3F-982AD400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56-4428-9210-62AD4B472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4-4B51-95C0-B1D5C968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A-464B-8556-230BAE559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7A6310-25F8-46FD-9D11-64B785C32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D00D36-5BFB-4518-B625-4E60652AF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A9F0796-F565-41A7-9DE6-FBDE096AE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CB3E0FC-7CEF-44F7-A877-609F0593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A0C76F-38AE-481A-853F-3D8E8E3B6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A0324A-8EFF-4E2A-B128-120A21A48E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D6DE3C7-10D5-406D-982E-2F080B7F9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4B552F6-3AFC-4417-8DFA-761AFB2BB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C227D8-C584-4CAA-87A3-0F6025566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41CB20-E7FD-45BF-B791-1B94210B8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652C73-D6A9-4007-8D2C-E1CB1AFE1A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3F55312-99CA-4433-B4AB-C442D796D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59177E-4191-4D1E-ABB6-7C9C67646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134027-1A5A-4B19-BA8A-636E19938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196031-3CFF-457B-A16E-8E1FAD3A5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3B9D15D-83CB-4FB0-BEA0-33ED86717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B9A724-C5BC-4267-9AD1-F264B6D4F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F25DEB-6036-4357-88D3-E2F3EDCF6B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F1AA92-ADDF-4753-9DA1-852BB8DB1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D5B7D4-119B-49D1-891F-CC8CFCEFA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924F2B-5AA4-4198-B9A9-AC03E6820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C42B6A-FE52-4D3B-9C25-6004EBC2A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62EB65-F51D-4276-B805-AB50A872D7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731909-FA57-4807-97C0-2AD1790A1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44F7A5-8B43-40D2-BB0E-35BD51AF6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3764C3-5FFD-40EA-AB6F-E6E99058E4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D43AEDF-B6DB-467B-8AAF-6EB6A8DA7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DADF6AF-DBF3-4B9B-9E92-10944C04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F92940-F735-4789-98D8-C0A113E84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66D3B3-477A-4455-A563-F3BB9B69A5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CC5E26-EF1F-4476-BFEF-73C12EE06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DD6B9C-F092-468C-9548-FFCC8CFA6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EAD00C-6B83-45AF-98D1-42D132D33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18DEA1-493C-47F9-B934-5C58D9412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34435C-DF22-4D82-B325-152A1C5DF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F243844-AB07-4A0A-8546-C6D5EDA35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FE6489-3113-49BC-973B-92834FE80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C29B53-B7BF-4551-ABE0-80DC6B635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296100-97FA-4865-89FC-5429E535C8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0CF8A87-6597-4275-ACFB-46F8137FF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F7F741-BD96-4D09-B107-336F6C51C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E55EFD-65B4-4AEB-97C4-DC077945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BC9000-086E-4DEF-B825-7A96E4276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AB76F4-14E4-40DC-B9C9-8B5CC4F84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35890D-5DF8-4B10-9307-2CB16D3FC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E949CAA-347F-4F7A-A886-CA390038D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7074EB9-C9F6-46D5-A4A0-50B308AFC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9EEEBFF-E33C-4A39-9CF2-1DB8ECB0E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6435D7-8FCD-401F-9A4E-6C027C57D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294C74-715E-496D-8962-40A69496B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EC0EBE-9B9B-4AB4-A190-74458E126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9BAD205-4210-477D-B817-5CC6F44A9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ABA60F-2D2F-44E2-9B0F-1E9668273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602765-D5ED-4CF2-BBAF-2092B2F85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2AEA48-0682-4DFE-9FC8-C7D70AC72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00FDEE0-2070-4033-8604-F6428171F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C89AA3-0C41-44F8-9140-6E0747A18F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A8B7F0-A099-47CF-B3D0-2B4D05063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D6A155-ACAE-4A95-A145-24674EB59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B022ABE-A630-4F8D-B66F-24EDB64BE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196793-8926-4F83-BFDE-8E4D5B7B3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A8DB7B-1FE8-431E-BE3E-A3F90BB2A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3D955E-1B14-4BCE-8D83-C14A1439E7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12C2420-3893-4022-BCF1-1E4011694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D3E85F-406F-4E1E-9797-7687F48B8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8BC011-D994-4228-AE69-A32583F1C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108C4C-7B71-4916-9DA5-2CB44069A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D222F70-26C6-45E3-9002-C0CD8E516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8E9FA8-017E-4741-8921-9CE1470E9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E8C586-28F0-41DC-93AE-1D679726C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1D9CBF-A18F-4997-8FA5-FADAFD1906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A14112A-6C35-4244-ADBE-339F8BF0C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310908-C673-4B45-AE1A-6E32F3565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2A161B-851D-47AA-AFF0-B84936544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1DEAEA-BE94-43C0-AD73-3EDA551FB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2CC47F0-0DD7-4558-82EF-47A62358B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282A66-EC21-4AA0-9C31-EA6C493D8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D105FE-9D1B-4CA3-A5C6-97A67400E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F28790-81B4-42E1-80AF-DFF868AC2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5404F1-0F19-4074-AB3B-8BA6A18E5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6DA3A8-6EFE-410E-9D4F-CC502D10B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5BF761-38FA-49C0-A781-5C0AFFC67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D909943-D7C4-401D-A8CE-D5AC10B07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E268E9-0A5F-4AC0-AED6-5416A11FFB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EF7BAB-60D1-4CFE-A458-6443FE1B8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C9C4BA-188E-43CB-AEDA-4AE4894AE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14C1D6-113F-49CF-B6D5-1978CEAA0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B0E6AC2-C511-4DB2-B84B-C16CD1227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EB0DFF-D750-4F55-A426-F81646F76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496386-0F40-40BA-8C9F-3DD566355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399D29-6FA3-4E3E-97F6-F578F49A6D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9EAEDD7-A931-4C90-B90D-5E8D004F8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37B619-2CC2-4669-ABF1-D2942CB0D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AA26AA-0F45-4D17-AE8F-C788CDB8E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4882D3-204C-4BC8-ACDB-3B49B284C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4B760F4-98E5-47C1-ABD4-B5FF6821B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0.66848144468860649</v>
      </c>
      <c r="C2" s="137"/>
      <c r="D2" s="136">
        <v>0.81498348817523358</v>
      </c>
      <c r="E2" s="137"/>
      <c r="F2" s="136">
        <v>0.87955150059696341</v>
      </c>
      <c r="G2" s="137"/>
      <c r="H2" s="140"/>
      <c r="I2" s="141"/>
      <c r="J2" s="136">
        <v>0.85563797338229786</v>
      </c>
      <c r="K2" s="137"/>
      <c r="L2" s="136">
        <v>0.82611692917856439</v>
      </c>
      <c r="M2" s="137"/>
      <c r="N2" s="136">
        <v>0.73936307142331137</v>
      </c>
      <c r="O2" s="137"/>
      <c r="P2" s="136">
        <v>0.62347144804236898</v>
      </c>
      <c r="Q2" s="137"/>
      <c r="R2" s="136">
        <v>0.52927232613725095</v>
      </c>
      <c r="S2" s="137"/>
      <c r="T2" s="136">
        <v>0.37010490030084758</v>
      </c>
      <c r="U2" s="137"/>
      <c r="V2" s="136">
        <v>9.2979913980524048E-2</v>
      </c>
      <c r="W2" s="137"/>
      <c r="X2" s="136">
        <v>0.43055503266736744</v>
      </c>
      <c r="Y2" s="137"/>
      <c r="Z2" s="136">
        <v>0.18251307043392234</v>
      </c>
      <c r="AA2" s="137"/>
      <c r="AB2" s="136">
        <v>4.6685239382776744E-2</v>
      </c>
      <c r="AC2" s="137"/>
      <c r="AD2" s="136">
        <v>0.31096929108890936</v>
      </c>
      <c r="AE2" s="137"/>
      <c r="AF2" s="136">
        <v>0.19232333349050357</v>
      </c>
      <c r="AG2" s="137"/>
      <c r="AH2" s="136">
        <v>-0.45001810998976594</v>
      </c>
      <c r="AI2" s="137"/>
      <c r="AJ2" s="136">
        <v>0.59722447371576093</v>
      </c>
      <c r="AK2" s="137"/>
    </row>
    <row r="3" spans="1:37" x14ac:dyDescent="0.4">
      <c r="A3" s="29">
        <v>1</v>
      </c>
      <c r="B3" s="32" t="s">
        <v>178</v>
      </c>
      <c r="C3" s="91">
        <v>1294</v>
      </c>
      <c r="D3" s="30" t="s">
        <v>190</v>
      </c>
      <c r="E3" s="31">
        <v>7616.2</v>
      </c>
      <c r="F3" s="32" t="s">
        <v>195</v>
      </c>
      <c r="G3" s="51">
        <v>13.3</v>
      </c>
      <c r="H3" s="32" t="s">
        <v>190</v>
      </c>
      <c r="I3" s="36">
        <v>1769.3217685021916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-6360.9375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918</v>
      </c>
      <c r="D4" s="38" t="s">
        <v>186</v>
      </c>
      <c r="E4" s="39">
        <v>438.00000000000034</v>
      </c>
      <c r="F4" s="40" t="s">
        <v>191</v>
      </c>
      <c r="G4" s="52">
        <v>12.111111111111111</v>
      </c>
      <c r="H4" s="40" t="s">
        <v>186</v>
      </c>
      <c r="I4" s="44">
        <v>1624.9025722678316</v>
      </c>
      <c r="J4" s="40" t="s">
        <v>190</v>
      </c>
      <c r="K4" s="41">
        <v>1.7952069716775598</v>
      </c>
      <c r="L4" s="40" t="s">
        <v>190</v>
      </c>
      <c r="M4" s="42">
        <v>0.44662309368191722</v>
      </c>
      <c r="N4" s="40" t="s">
        <v>191</v>
      </c>
      <c r="O4" s="42">
        <v>0.22222222222222221</v>
      </c>
      <c r="P4" s="40" t="s">
        <v>190</v>
      </c>
      <c r="Q4" s="43">
        <v>0.33717618337176181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-7404.4897959183672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595</v>
      </c>
      <c r="D5" s="38" t="s">
        <v>191</v>
      </c>
      <c r="E5" s="39">
        <v>109</v>
      </c>
      <c r="F5" s="40" t="s">
        <v>190</v>
      </c>
      <c r="G5" s="52">
        <v>8.2965141612200437</v>
      </c>
      <c r="H5" s="40" t="s">
        <v>178</v>
      </c>
      <c r="I5" s="44">
        <v>1608.5647175479548</v>
      </c>
      <c r="J5" s="40" t="s">
        <v>194</v>
      </c>
      <c r="K5" s="41">
        <v>1.9285714285714286</v>
      </c>
      <c r="L5" s="40" t="s">
        <v>203</v>
      </c>
      <c r="M5" s="42">
        <v>0.38</v>
      </c>
      <c r="N5" s="40" t="s">
        <v>190</v>
      </c>
      <c r="O5" s="42">
        <v>0.24183006535947713</v>
      </c>
      <c r="P5" s="40" t="s">
        <v>189</v>
      </c>
      <c r="Q5" s="43">
        <v>0.32436260623229463</v>
      </c>
      <c r="R5" s="40" t="s">
        <v>182</v>
      </c>
      <c r="S5" s="43">
        <v>0.13857466063348417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0.61682242990654201</v>
      </c>
      <c r="AF5" s="40" t="s">
        <v>190</v>
      </c>
      <c r="AG5" s="43">
        <v>0.48185483870967744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551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1578.1244171430706</v>
      </c>
      <c r="J6" s="40" t="s">
        <v>203</v>
      </c>
      <c r="K6" s="41">
        <v>1.96</v>
      </c>
      <c r="L6" s="40" t="s">
        <v>187</v>
      </c>
      <c r="M6" s="42">
        <v>0.35897435897435898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0.14308965143089653</v>
      </c>
      <c r="T6" s="40" t="s">
        <v>186</v>
      </c>
      <c r="U6" s="44">
        <v>10363.730158730159</v>
      </c>
      <c r="V6" s="40" t="s">
        <v>181</v>
      </c>
      <c r="W6" s="44">
        <v>-8135.5329949238576</v>
      </c>
      <c r="X6" s="40" t="s">
        <v>203</v>
      </c>
      <c r="Y6" s="42">
        <v>0.04</v>
      </c>
      <c r="Z6" s="40" t="s">
        <v>186</v>
      </c>
      <c r="AA6" s="43">
        <v>0.29261237205162438</v>
      </c>
      <c r="AB6" s="40" t="s">
        <v>183</v>
      </c>
      <c r="AC6" s="43">
        <v>0.27281399046104926</v>
      </c>
      <c r="AD6" s="40" t="s">
        <v>191</v>
      </c>
      <c r="AE6" s="43">
        <v>0.61538461538461542</v>
      </c>
      <c r="AF6" s="40" t="s">
        <v>203</v>
      </c>
      <c r="AG6" s="43">
        <v>0.46590909090909088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480</v>
      </c>
      <c r="D7" s="38" t="s">
        <v>203</v>
      </c>
      <c r="E7" s="39">
        <v>87.3</v>
      </c>
      <c r="F7" s="40" t="s">
        <v>203</v>
      </c>
      <c r="G7" s="52">
        <v>1.746</v>
      </c>
      <c r="H7" s="40" t="s">
        <v>182</v>
      </c>
      <c r="I7" s="44">
        <v>1552.0582707777592</v>
      </c>
      <c r="J7" s="40" t="s">
        <v>178</v>
      </c>
      <c r="K7" s="41">
        <v>1.9997424008243174</v>
      </c>
      <c r="L7" s="40" t="s">
        <v>194</v>
      </c>
      <c r="M7" s="42">
        <v>0.35714285714285715</v>
      </c>
      <c r="N7" s="40" t="s">
        <v>182</v>
      </c>
      <c r="O7" s="42">
        <v>0.33178654292343385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9241.9213973799124</v>
      </c>
      <c r="V7" s="40" t="s">
        <v>192</v>
      </c>
      <c r="W7" s="44">
        <v>-8169.2307692307695</v>
      </c>
      <c r="X7" s="40" t="s">
        <v>190</v>
      </c>
      <c r="Y7" s="42">
        <v>7.5163398692810454E-2</v>
      </c>
      <c r="Z7" s="40" t="s">
        <v>197</v>
      </c>
      <c r="AA7" s="43">
        <v>0.28440366972477066</v>
      </c>
      <c r="AB7" s="40" t="s">
        <v>188</v>
      </c>
      <c r="AC7" s="43">
        <v>0.24227441285537701</v>
      </c>
      <c r="AD7" s="40" t="s">
        <v>190</v>
      </c>
      <c r="AE7" s="43">
        <v>0.6001040041601664</v>
      </c>
      <c r="AF7" s="40" t="s">
        <v>189</v>
      </c>
      <c r="AG7" s="43">
        <v>0.421875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431</v>
      </c>
      <c r="D8" s="38" t="s">
        <v>195</v>
      </c>
      <c r="E8" s="39">
        <v>13.3</v>
      </c>
      <c r="F8" s="40" t="s">
        <v>186</v>
      </c>
      <c r="G8" s="52">
        <v>0.79491833030853054</v>
      </c>
      <c r="H8" s="40" t="s">
        <v>203</v>
      </c>
      <c r="I8" s="44">
        <v>1534.3633776946201</v>
      </c>
      <c r="J8" s="40" t="s">
        <v>188</v>
      </c>
      <c r="K8" s="41">
        <v>2</v>
      </c>
      <c r="L8" s="40" t="s">
        <v>188</v>
      </c>
      <c r="M8" s="42">
        <v>0.33781512605042019</v>
      </c>
      <c r="N8" s="40" t="s">
        <v>178</v>
      </c>
      <c r="O8" s="42">
        <v>0.33333333333333331</v>
      </c>
      <c r="P8" s="40" t="s">
        <v>188</v>
      </c>
      <c r="Q8" s="43">
        <v>0.30304903172641123</v>
      </c>
      <c r="R8" s="40" t="s">
        <v>203</v>
      </c>
      <c r="S8" s="43">
        <v>0.14814814814814814</v>
      </c>
      <c r="T8" s="40" t="s">
        <v>190</v>
      </c>
      <c r="U8" s="44">
        <v>9090.7884151246981</v>
      </c>
      <c r="V8" s="40" t="s">
        <v>190</v>
      </c>
      <c r="W8" s="44">
        <v>-8171.1848341232226</v>
      </c>
      <c r="X8" s="40" t="s">
        <v>182</v>
      </c>
      <c r="Y8" s="42">
        <v>0.10672853828306264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0.40799880614833606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374</v>
      </c>
      <c r="D9" s="38" t="s">
        <v>178</v>
      </c>
      <c r="E9" s="39">
        <v>6.2172489379008766E-14</v>
      </c>
      <c r="F9" s="40" t="s">
        <v>178</v>
      </c>
      <c r="G9" s="52">
        <v>1.6015582014170212E-17</v>
      </c>
      <c r="H9" s="40" t="s">
        <v>187</v>
      </c>
      <c r="I9" s="44">
        <v>1519.3079580555725</v>
      </c>
      <c r="J9" s="40" t="s">
        <v>195</v>
      </c>
      <c r="K9" s="41">
        <v>2</v>
      </c>
      <c r="L9" s="40" t="s">
        <v>186</v>
      </c>
      <c r="M9" s="42">
        <v>0.33393829401088931</v>
      </c>
      <c r="N9" s="40" t="s">
        <v>189</v>
      </c>
      <c r="O9" s="42">
        <v>0.33684210526315789</v>
      </c>
      <c r="P9" s="40" t="s">
        <v>183</v>
      </c>
      <c r="Q9" s="43">
        <v>0.30143084260731318</v>
      </c>
      <c r="R9" s="40" t="s">
        <v>193</v>
      </c>
      <c r="S9" s="43">
        <v>0.15625</v>
      </c>
      <c r="T9" s="40" t="s">
        <v>185</v>
      </c>
      <c r="U9" s="44">
        <v>9088.5090218423557</v>
      </c>
      <c r="V9" s="40" t="s">
        <v>185</v>
      </c>
      <c r="W9" s="44">
        <v>-8224.8595505617977</v>
      </c>
      <c r="X9" s="40" t="s">
        <v>191</v>
      </c>
      <c r="Y9" s="42">
        <v>0.1111111111111111</v>
      </c>
      <c r="Z9" s="40" t="s">
        <v>190</v>
      </c>
      <c r="AA9" s="43">
        <v>0.26081649260816492</v>
      </c>
      <c r="AB9" s="40" t="s">
        <v>182</v>
      </c>
      <c r="AC9" s="43">
        <v>0.22596153846153846</v>
      </c>
      <c r="AD9" s="40" t="s">
        <v>203</v>
      </c>
      <c r="AE9" s="43">
        <v>0.58510638297872342</v>
      </c>
      <c r="AF9" s="40" t="s">
        <v>183</v>
      </c>
      <c r="AG9" s="43">
        <v>0.40675990675990675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189</v>
      </c>
      <c r="K10" s="41">
        <v>2.0105263157894737</v>
      </c>
      <c r="L10" s="40" t="s">
        <v>178</v>
      </c>
      <c r="M10" s="42">
        <v>0.33359093250901595</v>
      </c>
      <c r="N10" s="40" t="s">
        <v>188</v>
      </c>
      <c r="O10" s="42">
        <v>0.33781512605042019</v>
      </c>
      <c r="P10" s="40" t="s">
        <v>178</v>
      </c>
      <c r="Q10" s="43">
        <v>0.29569281293419225</v>
      </c>
      <c r="R10" s="40" t="s">
        <v>183</v>
      </c>
      <c r="S10" s="43">
        <v>0.16089030206677266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183</v>
      </c>
      <c r="Y10" s="42">
        <v>0.11229946524064172</v>
      </c>
      <c r="Z10" s="40" t="s">
        <v>185</v>
      </c>
      <c r="AA10" s="43">
        <v>0.26026694045174537</v>
      </c>
      <c r="AB10" s="40" t="s">
        <v>178</v>
      </c>
      <c r="AC10" s="43">
        <v>0.21160161677403055</v>
      </c>
      <c r="AD10" s="40" t="s">
        <v>185</v>
      </c>
      <c r="AE10" s="43">
        <v>0.57199211045364895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189</v>
      </c>
      <c r="G11" s="52">
        <v>-0.85473684210526291</v>
      </c>
      <c r="H11" s="40" t="s">
        <v>195</v>
      </c>
      <c r="I11" s="44">
        <v>1503.1020000000001</v>
      </c>
      <c r="J11" s="40" t="s">
        <v>186</v>
      </c>
      <c r="K11" s="41">
        <v>2.0181488203266786</v>
      </c>
      <c r="L11" s="40" t="s">
        <v>189</v>
      </c>
      <c r="M11" s="42">
        <v>0.32631578947368423</v>
      </c>
      <c r="N11" s="40" t="s">
        <v>203</v>
      </c>
      <c r="O11" s="42">
        <v>0.34</v>
      </c>
      <c r="P11" s="40" t="s">
        <v>203</v>
      </c>
      <c r="Q11" s="43">
        <v>0.28935185185185186</v>
      </c>
      <c r="R11" s="40" t="s">
        <v>178</v>
      </c>
      <c r="S11" s="43">
        <v>0.16316155109258557</v>
      </c>
      <c r="T11" s="40" t="s">
        <v>178</v>
      </c>
      <c r="U11" s="44">
        <v>8829.0153780435703</v>
      </c>
      <c r="V11" s="40" t="s">
        <v>178</v>
      </c>
      <c r="W11" s="44">
        <v>-8245.2680472227603</v>
      </c>
      <c r="X11" s="40" t="s">
        <v>188</v>
      </c>
      <c r="Y11" s="42">
        <v>0.11260504201680673</v>
      </c>
      <c r="Z11" s="40" t="s">
        <v>194</v>
      </c>
      <c r="AA11" s="43">
        <v>0.24901185770750989</v>
      </c>
      <c r="AB11" s="40" t="s">
        <v>203</v>
      </c>
      <c r="AC11" s="43">
        <v>0.20370370370370369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185</v>
      </c>
      <c r="AI11" s="43">
        <v>0.46248812915479581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95</v>
      </c>
      <c r="D12" s="38" t="s">
        <v>209</v>
      </c>
      <c r="E12" s="39">
        <v>-50</v>
      </c>
      <c r="F12" s="40" t="s">
        <v>182</v>
      </c>
      <c r="G12" s="52">
        <v>-1.1886310904872388</v>
      </c>
      <c r="H12" s="40" t="s">
        <v>206</v>
      </c>
      <c r="I12" s="44">
        <v>1497.379788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186</v>
      </c>
      <c r="O12" s="42">
        <v>0.35208711433756806</v>
      </c>
      <c r="P12" s="40" t="s">
        <v>184</v>
      </c>
      <c r="Q12" s="43">
        <v>0.2878787878787879</v>
      </c>
      <c r="R12" s="40" t="s">
        <v>188</v>
      </c>
      <c r="S12" s="43">
        <v>0.1650185414091471</v>
      </c>
      <c r="T12" s="40" t="s">
        <v>182</v>
      </c>
      <c r="U12" s="44">
        <v>8517.9596174282669</v>
      </c>
      <c r="V12" s="40" t="s">
        <v>184</v>
      </c>
      <c r="W12" s="44">
        <v>-8379.5918367346931</v>
      </c>
      <c r="X12" s="40" t="s">
        <v>178</v>
      </c>
      <c r="Y12" s="42">
        <v>0.11566202988150438</v>
      </c>
      <c r="Z12" s="40" t="s">
        <v>178</v>
      </c>
      <c r="AA12" s="43">
        <v>0.24709485916382468</v>
      </c>
      <c r="AB12" s="40" t="s">
        <v>190</v>
      </c>
      <c r="AC12" s="43">
        <v>0.20181744201817442</v>
      </c>
      <c r="AD12" s="40" t="s">
        <v>178</v>
      </c>
      <c r="AE12" s="43">
        <v>0.56140575079872201</v>
      </c>
      <c r="AF12" s="40" t="s">
        <v>192</v>
      </c>
      <c r="AG12" s="43">
        <v>0.38461538461538464</v>
      </c>
      <c r="AH12" s="40" t="s">
        <v>186</v>
      </c>
      <c r="AI12" s="43">
        <v>0.45555555555555555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50</v>
      </c>
      <c r="D13" s="38" t="s">
        <v>193</v>
      </c>
      <c r="E13" s="39">
        <v>-56.2</v>
      </c>
      <c r="F13" s="40" t="s">
        <v>188</v>
      </c>
      <c r="G13" s="52">
        <v>-1.5549579831932783</v>
      </c>
      <c r="H13" s="40" t="s">
        <v>209</v>
      </c>
      <c r="I13" s="44">
        <v>1493.0891304000002</v>
      </c>
      <c r="J13" s="40" t="s">
        <v>182</v>
      </c>
      <c r="K13" s="41">
        <v>2.0464037122969838</v>
      </c>
      <c r="L13" s="40" t="s">
        <v>182</v>
      </c>
      <c r="M13" s="42">
        <v>0.28538283062645009</v>
      </c>
      <c r="N13" s="40" t="s">
        <v>183</v>
      </c>
      <c r="O13" s="42">
        <v>0.37165775401069517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196</v>
      </c>
      <c r="U13" s="44">
        <v>8512.5</v>
      </c>
      <c r="V13" s="40" t="s">
        <v>191</v>
      </c>
      <c r="W13" s="44">
        <v>-8400</v>
      </c>
      <c r="X13" s="40" t="s">
        <v>185</v>
      </c>
      <c r="Y13" s="42">
        <v>0.13750000000000001</v>
      </c>
      <c r="Z13" s="40" t="s">
        <v>181</v>
      </c>
      <c r="AA13" s="43">
        <v>0.24435721295387636</v>
      </c>
      <c r="AB13" s="40" t="s">
        <v>186</v>
      </c>
      <c r="AC13" s="43">
        <v>0.19381397418780597</v>
      </c>
      <c r="AD13" s="40" t="s">
        <v>182</v>
      </c>
      <c r="AE13" s="43">
        <v>0.55594405594405594</v>
      </c>
      <c r="AF13" s="40" t="s">
        <v>188</v>
      </c>
      <c r="AG13" s="43">
        <v>0.38435374149659862</v>
      </c>
      <c r="AH13" s="40" t="s">
        <v>192</v>
      </c>
      <c r="AI13" s="43">
        <v>0.45454545454545453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183</v>
      </c>
      <c r="G14" s="52">
        <v>-3.8294117647058825</v>
      </c>
      <c r="H14" s="40" t="s">
        <v>194</v>
      </c>
      <c r="I14" s="44">
        <v>1491.5152195648213</v>
      </c>
      <c r="J14" s="40" t="s">
        <v>183</v>
      </c>
      <c r="K14" s="41">
        <v>2.0989304812834226</v>
      </c>
      <c r="L14" s="40" t="s">
        <v>184</v>
      </c>
      <c r="M14" s="42">
        <v>0.27272727272727271</v>
      </c>
      <c r="N14" s="40" t="s">
        <v>185</v>
      </c>
      <c r="O14" s="42">
        <v>0.38333333333333336</v>
      </c>
      <c r="P14" s="40" t="s">
        <v>186</v>
      </c>
      <c r="Q14" s="43">
        <v>0.28037383177570091</v>
      </c>
      <c r="R14" s="40" t="s">
        <v>187</v>
      </c>
      <c r="S14" s="43">
        <v>0.16772151898734178</v>
      </c>
      <c r="T14" s="40" t="s">
        <v>188</v>
      </c>
      <c r="U14" s="44">
        <v>8324.4051665533643</v>
      </c>
      <c r="V14" s="40" t="s">
        <v>188</v>
      </c>
      <c r="W14" s="44">
        <v>-8405.3682896379523</v>
      </c>
      <c r="X14" s="40" t="s">
        <v>186</v>
      </c>
      <c r="Y14" s="42">
        <v>0.13793103448275862</v>
      </c>
      <c r="Z14" s="40" t="s">
        <v>182</v>
      </c>
      <c r="AA14" s="43">
        <v>0.24264705882352941</v>
      </c>
      <c r="AB14" s="40" t="s">
        <v>181</v>
      </c>
      <c r="AC14" s="43">
        <v>0.19038272816486751</v>
      </c>
      <c r="AD14" s="40" t="s">
        <v>188</v>
      </c>
      <c r="AE14" s="43">
        <v>0.54270462633451955</v>
      </c>
      <c r="AF14" s="40" t="s">
        <v>182</v>
      </c>
      <c r="AG14" s="43">
        <v>0.38297872340425532</v>
      </c>
      <c r="AH14" s="40" t="s">
        <v>203</v>
      </c>
      <c r="AI14" s="43">
        <v>0.44800000000000001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189</v>
      </c>
      <c r="E15" s="39">
        <v>-81.199999999999974</v>
      </c>
      <c r="F15" s="40" t="s">
        <v>185</v>
      </c>
      <c r="G15" s="52">
        <v>-4.4272916666666662</v>
      </c>
      <c r="H15" s="40" t="s">
        <v>189</v>
      </c>
      <c r="I15" s="44">
        <v>1489.5540953611471</v>
      </c>
      <c r="J15" s="40" t="s">
        <v>185</v>
      </c>
      <c r="K15" s="41">
        <v>2.1166666666666667</v>
      </c>
      <c r="L15" s="40" t="s">
        <v>183</v>
      </c>
      <c r="M15" s="42">
        <v>0.27272727272727271</v>
      </c>
      <c r="N15" s="40" t="s">
        <v>187</v>
      </c>
      <c r="O15" s="42">
        <v>0.38461538461538464</v>
      </c>
      <c r="P15" s="40" t="s">
        <v>185</v>
      </c>
      <c r="Q15" s="43">
        <v>0.27027720739219713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186</v>
      </c>
      <c r="W15" s="44">
        <v>-8440.6862745098042</v>
      </c>
      <c r="X15" s="40" t="s">
        <v>197</v>
      </c>
      <c r="Y15" s="42">
        <v>0.14285714285714285</v>
      </c>
      <c r="Z15" s="40" t="s">
        <v>209</v>
      </c>
      <c r="AA15" s="43">
        <v>0.24</v>
      </c>
      <c r="AB15" s="40" t="s">
        <v>189</v>
      </c>
      <c r="AC15" s="43">
        <v>0.18130311614730879</v>
      </c>
      <c r="AD15" s="40" t="s">
        <v>186</v>
      </c>
      <c r="AE15" s="43">
        <v>0.54220532319391634</v>
      </c>
      <c r="AF15" s="40" t="s">
        <v>185</v>
      </c>
      <c r="AG15" s="43">
        <v>0.38095238095238093</v>
      </c>
      <c r="AH15" s="40" t="s">
        <v>197</v>
      </c>
      <c r="AI15" s="43">
        <v>0.44642857142857145</v>
      </c>
      <c r="AJ15" s="40" t="s">
        <v>203</v>
      </c>
      <c r="AK15" s="47">
        <v>86700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180</v>
      </c>
      <c r="E16" s="39">
        <v>-86.4</v>
      </c>
      <c r="F16" s="40" t="s">
        <v>197</v>
      </c>
      <c r="G16" s="52">
        <v>-6.1071428571428568</v>
      </c>
      <c r="H16" s="40" t="s">
        <v>193</v>
      </c>
      <c r="I16" s="44">
        <v>1489.2889468180317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0.17705382436260622</v>
      </c>
      <c r="T16" s="40" t="s">
        <v>192</v>
      </c>
      <c r="U16" s="44">
        <v>8187.5598086124401</v>
      </c>
      <c r="V16" s="40" t="s">
        <v>183</v>
      </c>
      <c r="W16" s="44">
        <v>-8455.1383399209481</v>
      </c>
      <c r="X16" s="40" t="s">
        <v>192</v>
      </c>
      <c r="Y16" s="42">
        <v>0.14423076923076922</v>
      </c>
      <c r="Z16" s="40" t="s">
        <v>188</v>
      </c>
      <c r="AA16" s="43">
        <v>0.23156159868149978</v>
      </c>
      <c r="AB16" s="40" t="s">
        <v>187</v>
      </c>
      <c r="AC16" s="43">
        <v>0.17721518987341772</v>
      </c>
      <c r="AD16" s="40" t="s">
        <v>187</v>
      </c>
      <c r="AE16" s="43">
        <v>0.53846153846153844</v>
      </c>
      <c r="AF16" s="40" t="s">
        <v>186</v>
      </c>
      <c r="AG16" s="43">
        <v>0.38002296211251435</v>
      </c>
      <c r="AH16" s="40" t="s">
        <v>189</v>
      </c>
      <c r="AI16" s="43">
        <v>0.44104803493449779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0.26666666666666666</v>
      </c>
      <c r="N17" s="40" t="s">
        <v>196</v>
      </c>
      <c r="O17" s="42">
        <v>0.4</v>
      </c>
      <c r="P17" s="40" t="s">
        <v>182</v>
      </c>
      <c r="Q17" s="43">
        <v>0.26611990950226244</v>
      </c>
      <c r="R17" s="40" t="s">
        <v>192</v>
      </c>
      <c r="S17" s="43">
        <v>0.18097447795823665</v>
      </c>
      <c r="T17" s="40" t="s">
        <v>203</v>
      </c>
      <c r="U17" s="44">
        <v>7956</v>
      </c>
      <c r="V17" s="40" t="s">
        <v>197</v>
      </c>
      <c r="W17" s="44">
        <v>-8727.0833333333339</v>
      </c>
      <c r="X17" s="40" t="s">
        <v>184</v>
      </c>
      <c r="Y17" s="42">
        <v>0.15151515151515152</v>
      </c>
      <c r="Z17" s="40" t="s">
        <v>195</v>
      </c>
      <c r="AA17" s="43">
        <v>0.23076923076923078</v>
      </c>
      <c r="AB17" s="40" t="s">
        <v>197</v>
      </c>
      <c r="AC17" s="43">
        <v>0.16972477064220184</v>
      </c>
      <c r="AD17" s="40" t="s">
        <v>197</v>
      </c>
      <c r="AE17" s="43">
        <v>0.532258064516129</v>
      </c>
      <c r="AF17" s="40" t="s">
        <v>181</v>
      </c>
      <c r="AG17" s="43">
        <v>0.33505154639175255</v>
      </c>
      <c r="AH17" s="40" t="s">
        <v>178</v>
      </c>
      <c r="AI17" s="43">
        <v>0.44083724903887228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186</v>
      </c>
      <c r="S18" s="43">
        <v>0.18157543391188252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206</v>
      </c>
      <c r="AA18" s="43">
        <v>0.22222222222222221</v>
      </c>
      <c r="AB18" s="40" t="s">
        <v>185</v>
      </c>
      <c r="AC18" s="43">
        <v>0.16709445585215607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183</v>
      </c>
      <c r="AI18" s="43">
        <v>0.43565400843881857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197</v>
      </c>
      <c r="E19" s="39">
        <v>-171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0.18275154004106775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189</v>
      </c>
      <c r="Y19" s="42">
        <v>0.15789473684210525</v>
      </c>
      <c r="Z19" s="40" t="s">
        <v>193</v>
      </c>
      <c r="AA19" s="43">
        <v>0.21875</v>
      </c>
      <c r="AB19" s="40" t="s">
        <v>209</v>
      </c>
      <c r="AC19" s="43">
        <v>0.16</v>
      </c>
      <c r="AD19" s="40" t="s">
        <v>183</v>
      </c>
      <c r="AE19" s="43">
        <v>0.51570247933884295</v>
      </c>
      <c r="AF19" s="40" t="s">
        <v>197</v>
      </c>
      <c r="AG19" s="43">
        <v>0.32432432432432434</v>
      </c>
      <c r="AH19" s="40" t="s">
        <v>182</v>
      </c>
      <c r="AI19" s="43">
        <v>0.43251859723698194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-256.89999999999998</v>
      </c>
      <c r="F20" s="40" t="s">
        <v>192</v>
      </c>
      <c r="G20" s="52">
        <v>-12.317307692307695</v>
      </c>
      <c r="H20" s="40" t="s">
        <v>179</v>
      </c>
      <c r="I20" s="44">
        <v>1476.2954110473599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0.24245939675174014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181</v>
      </c>
      <c r="Y20" s="42">
        <v>0.17796610169491525</v>
      </c>
      <c r="Z20" s="40" t="s">
        <v>203</v>
      </c>
      <c r="AA20" s="43">
        <v>0.21759259259259259</v>
      </c>
      <c r="AB20" s="40" t="s">
        <v>196</v>
      </c>
      <c r="AC20" s="43">
        <v>0.15</v>
      </c>
      <c r="AD20" s="40" t="s">
        <v>184</v>
      </c>
      <c r="AE20" s="43">
        <v>0.4942528735632184</v>
      </c>
      <c r="AF20" s="40" t="s">
        <v>187</v>
      </c>
      <c r="AG20" s="43">
        <v>0.32142857142857145</v>
      </c>
      <c r="AH20" s="40" t="s">
        <v>202</v>
      </c>
      <c r="AI20" s="43">
        <v>0.42857142857142855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-512.29999999999995</v>
      </c>
      <c r="F21" s="40" t="s">
        <v>193</v>
      </c>
      <c r="G21" s="52">
        <v>-14.05</v>
      </c>
      <c r="H21" s="40" t="s">
        <v>197</v>
      </c>
      <c r="I21" s="44">
        <v>1475.2783888604056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192</v>
      </c>
      <c r="O21" s="42">
        <v>0.43269230769230771</v>
      </c>
      <c r="P21" s="40" t="s">
        <v>209</v>
      </c>
      <c r="Q21" s="43">
        <v>0.24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-9064.7999999999993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190</v>
      </c>
      <c r="AI21" s="43">
        <v>0.42518101367658889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-925.20000000000061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7400.1054852320676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188</v>
      </c>
      <c r="AI22" s="43">
        <v>0.4214819850441876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183</v>
      </c>
      <c r="I23" s="44">
        <v>1448.7493412538377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185</v>
      </c>
      <c r="I24" s="44">
        <v>1396.3170423346389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0.19236883942766295</v>
      </c>
      <c r="AB24" s="40" t="s">
        <v>184</v>
      </c>
      <c r="AC24" s="43">
        <v>0.10606060606060606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-1432.2</v>
      </c>
      <c r="F25" s="40" t="s">
        <v>202</v>
      </c>
      <c r="G25" s="52">
        <v>-22.740000000000002</v>
      </c>
      <c r="H25" s="40" t="s">
        <v>181</v>
      </c>
      <c r="I25" s="44">
        <v>1382.1789004547948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197</v>
      </c>
      <c r="S25" s="43">
        <v>0.22018348623853212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0.15155807365439095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-2125.1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AE8CF-05A7-4B09-A589-67D904A0E786}">
  <sheetPr codeName="Sheet27"/>
  <dimension ref="A1:R38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3882</v>
      </c>
      <c r="C2" s="121"/>
      <c r="E2" s="24" t="s">
        <v>66</v>
      </c>
      <c r="F2" s="10" t="s">
        <v>22</v>
      </c>
      <c r="G2" s="5">
        <v>6578</v>
      </c>
      <c r="H2" s="78">
        <f>IF(B$20=0,0,G2/B$20)</f>
        <v>0.7024775736864588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-22.066458982346834</v>
      </c>
      <c r="Q2" s="67">
        <v>3852</v>
      </c>
      <c r="R2" s="54">
        <v>-85000</v>
      </c>
    </row>
    <row r="3" spans="1:18" x14ac:dyDescent="0.4">
      <c r="A3" s="18" t="s">
        <v>8</v>
      </c>
      <c r="B3" s="122">
        <v>31668</v>
      </c>
      <c r="C3" s="123"/>
      <c r="E3" s="25" t="s">
        <v>72</v>
      </c>
      <c r="F3" s="22" t="s">
        <v>27</v>
      </c>
      <c r="G3" s="15">
        <v>4896</v>
      </c>
      <c r="H3" s="79">
        <f>IF(B$20=0,0,G3/B$20)</f>
        <v>0.52285348141819732</v>
      </c>
      <c r="I3" s="49">
        <v>10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1.0607265977194378</v>
      </c>
      <c r="Q3" s="68">
        <v>3771</v>
      </c>
      <c r="R3" s="55">
        <v>4000</v>
      </c>
    </row>
    <row r="4" spans="1:18" x14ac:dyDescent="0.4">
      <c r="A4" s="18" t="s">
        <v>6</v>
      </c>
      <c r="B4" s="124">
        <v>6.2172489379008766E-14</v>
      </c>
      <c r="C4" s="125"/>
      <c r="E4" s="25" t="s">
        <v>64</v>
      </c>
      <c r="F4" s="22" t="s">
        <v>20</v>
      </c>
      <c r="G4" s="15">
        <v>4243</v>
      </c>
      <c r="H4" s="79">
        <f>IF(B$20=0,0,G4/B$20)</f>
        <v>0.45311832550192227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3.9248668348752451</v>
      </c>
      <c r="Q4" s="68">
        <v>3567</v>
      </c>
      <c r="R4" s="55">
        <v>14000</v>
      </c>
    </row>
    <row r="5" spans="1:18" x14ac:dyDescent="0.4">
      <c r="A5" s="18" t="s">
        <v>7</v>
      </c>
      <c r="B5" s="126">
        <f>IF(B$2=0,0,B$4/B$2)</f>
        <v>1.6015582014170212E-17</v>
      </c>
      <c r="C5" s="127"/>
      <c r="E5" s="25" t="s">
        <v>154</v>
      </c>
      <c r="F5" s="22" t="s">
        <v>155</v>
      </c>
      <c r="G5" s="15">
        <v>2933</v>
      </c>
      <c r="H5" s="79">
        <f>IF(B$20=0,0,G5/B$20)</f>
        <v>0.3132208457923964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3.3424491036159223</v>
      </c>
      <c r="Q5" s="68">
        <v>3291</v>
      </c>
      <c r="R5" s="55">
        <v>11000</v>
      </c>
    </row>
    <row r="6" spans="1:18" x14ac:dyDescent="0.4">
      <c r="A6" s="18" t="s">
        <v>204</v>
      </c>
      <c r="B6" s="128">
        <v>1608.5647175479548</v>
      </c>
      <c r="C6" s="129"/>
      <c r="E6" s="25" t="s">
        <v>68</v>
      </c>
      <c r="F6" s="22" t="s">
        <v>12</v>
      </c>
      <c r="G6" s="15">
        <v>2784</v>
      </c>
      <c r="H6" s="79">
        <f>IF(B$20=0,0,G6/B$20)</f>
        <v>0.29730884237505339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-3.0150753768844223</v>
      </c>
      <c r="Q6" s="68">
        <v>2985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1.9997424008243174</v>
      </c>
      <c r="C7" s="131"/>
      <c r="E7" s="25" t="s">
        <v>67</v>
      </c>
      <c r="F7" s="22" t="s">
        <v>23</v>
      </c>
      <c r="G7" s="15">
        <v>2464</v>
      </c>
      <c r="H7" s="79">
        <f>IF(B$20=0,0,G7/B$20)</f>
        <v>0.26313541221700126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23.980815347721823</v>
      </c>
      <c r="Q7" s="69">
        <v>2502</v>
      </c>
      <c r="R7" s="56">
        <v>60000</v>
      </c>
    </row>
    <row r="8" spans="1:18" x14ac:dyDescent="0.4">
      <c r="A8" s="18" t="s">
        <v>2</v>
      </c>
      <c r="B8" s="15">
        <v>1295</v>
      </c>
      <c r="C8" s="13">
        <f t="shared" ref="C8:C15" si="1">IF(B$2=0,0,B8/B$2)</f>
        <v>0.33359093250901595</v>
      </c>
      <c r="E8" s="25" t="s">
        <v>69</v>
      </c>
      <c r="F8" s="22" t="s">
        <v>24</v>
      </c>
      <c r="G8" s="15">
        <v>1324</v>
      </c>
      <c r="H8" s="79">
        <f>IF(B$20=0,0,G8/B$20)</f>
        <v>0.14139256727894062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1293</v>
      </c>
      <c r="C9" s="13">
        <f t="shared" si="1"/>
        <v>0.33307573415765068</v>
      </c>
      <c r="E9" s="25" t="s">
        <v>89</v>
      </c>
      <c r="F9" s="22" t="s">
        <v>44</v>
      </c>
      <c r="G9" s="15">
        <v>1245</v>
      </c>
      <c r="H9" s="79">
        <f>IF(B$20=0,0,G9/B$20)</f>
        <v>0.1329560017086715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1294</v>
      </c>
      <c r="C10" s="2">
        <f t="shared" si="1"/>
        <v>0.33333333333333331</v>
      </c>
      <c r="E10" s="25" t="s">
        <v>65</v>
      </c>
      <c r="F10" s="22" t="s">
        <v>21</v>
      </c>
      <c r="G10" s="15">
        <v>945</v>
      </c>
      <c r="H10" s="79">
        <f>IF(B$20=0,0,G10/B$20)</f>
        <v>0.10091841093549765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-2.8392718822618117</v>
      </c>
      <c r="Q10" s="67">
        <v>1291</v>
      </c>
      <c r="R10" s="58">
        <v>-3665.4999999999986</v>
      </c>
    </row>
    <row r="11" spans="1:18" x14ac:dyDescent="0.4">
      <c r="A11" s="19" t="s">
        <v>198</v>
      </c>
      <c r="B11" s="89">
        <f>IF(B8=0,0,C11/B8)</f>
        <v>37.372509652509656</v>
      </c>
      <c r="C11" s="90">
        <v>48397.400000000009</v>
      </c>
      <c r="E11" s="25" t="s">
        <v>70</v>
      </c>
      <c r="F11" s="22" t="s">
        <v>25</v>
      </c>
      <c r="G11" s="15">
        <v>862</v>
      </c>
      <c r="H11" s="79">
        <f>IF(B$20=0,0,G11/B$20)</f>
        <v>9.2054677488252884E-2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0.98869093725793966</v>
      </c>
      <c r="Q11" s="68">
        <v>1291</v>
      </c>
      <c r="R11" s="59">
        <v>1276.4000000000001</v>
      </c>
    </row>
    <row r="12" spans="1:18" x14ac:dyDescent="0.4">
      <c r="A12" s="19" t="s">
        <v>199</v>
      </c>
      <c r="B12" s="89">
        <f>IF(B9=0,0,C12/B9)</f>
        <v>-0.95723124516627933</v>
      </c>
      <c r="C12" s="90">
        <v>-1237.6999999999991</v>
      </c>
      <c r="E12" s="25" t="s">
        <v>71</v>
      </c>
      <c r="F12" s="22" t="s">
        <v>26</v>
      </c>
      <c r="G12" s="15">
        <v>593</v>
      </c>
      <c r="H12" s="79">
        <f>IF(B$20=0,0,G12/B$20)</f>
        <v>6.3327637761640326E-2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1.8505809450038728</v>
      </c>
      <c r="Q12" s="69">
        <v>1291</v>
      </c>
      <c r="R12" s="60">
        <v>2389.1</v>
      </c>
    </row>
    <row r="13" spans="1:18" x14ac:dyDescent="0.4">
      <c r="A13" s="19" t="s">
        <v>200</v>
      </c>
      <c r="B13" s="89">
        <f>IF(B10=0,0,C13/B10)</f>
        <v>-36.444899536321486</v>
      </c>
      <c r="C13" s="90">
        <v>-47159.700000000004</v>
      </c>
      <c r="E13" s="25" t="s">
        <v>86</v>
      </c>
      <c r="F13" s="22" t="s">
        <v>41</v>
      </c>
      <c r="G13" s="15">
        <v>502</v>
      </c>
      <c r="H13" s="79">
        <f>IF(B$20=0,0,G13/B$20)</f>
        <v>5.3609568560444257E-2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-9.873709659368993E-3</v>
      </c>
      <c r="C14" s="127"/>
      <c r="E14" s="25" t="s">
        <v>83</v>
      </c>
      <c r="F14" s="22" t="s">
        <v>38</v>
      </c>
      <c r="G14" s="15">
        <v>421</v>
      </c>
      <c r="H14" s="79">
        <f>IF(B$20=0,0,G14/B$20)</f>
        <v>4.4959419051687315E-2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449</v>
      </c>
      <c r="C15" s="14">
        <f t="shared" si="1"/>
        <v>0.11566202988150438</v>
      </c>
      <c r="E15" s="25" t="s">
        <v>78</v>
      </c>
      <c r="F15" s="22" t="s">
        <v>33</v>
      </c>
      <c r="G15" s="15">
        <v>258</v>
      </c>
      <c r="H15" s="79">
        <f>IF(B$20=0,0,G15/B$20)</f>
        <v>2.7552328064929518E-2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7825</v>
      </c>
      <c r="C16" s="4">
        <f>IF(B$3=0,0,B16/B$3)</f>
        <v>0.24709485916382468</v>
      </c>
      <c r="E16" s="25" t="s">
        <v>81</v>
      </c>
      <c r="F16" s="22" t="s">
        <v>36</v>
      </c>
      <c r="G16" s="15">
        <v>235</v>
      </c>
      <c r="H16" s="79">
        <f>IF(B$20=0,0,G16/B$20)</f>
        <v>2.5096112772319521E-2</v>
      </c>
      <c r="I16" s="49">
        <v>12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6701</v>
      </c>
      <c r="C17" s="13">
        <f>IF(B$3=0,0,B17/B$3)</f>
        <v>0.21160161677403055</v>
      </c>
      <c r="E17" s="25" t="s">
        <v>91</v>
      </c>
      <c r="F17" s="22" t="s">
        <v>46</v>
      </c>
      <c r="G17" s="15">
        <v>168</v>
      </c>
      <c r="H17" s="79">
        <f>IF(B$20=0,0,G17/B$20)</f>
        <v>1.7941050832977361E-2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4393</v>
      </c>
      <c r="C18" s="1">
        <f>IF(B$16=0,0,B18/B$16)</f>
        <v>0.56140575079872201</v>
      </c>
      <c r="E18" s="25" t="s">
        <v>79</v>
      </c>
      <c r="F18" s="22" t="s">
        <v>34</v>
      </c>
      <c r="G18" s="15">
        <v>139</v>
      </c>
      <c r="H18" s="79">
        <f>IF(B$20=0,0,G18/B$20)</f>
        <v>1.4844083724903888E-2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2734</v>
      </c>
      <c r="C19" s="1">
        <f>IF(B$17=0,0,B19/B$17)</f>
        <v>0.40799880614833606</v>
      </c>
      <c r="E19" s="25" t="s">
        <v>150</v>
      </c>
      <c r="F19" s="22" t="s">
        <v>151</v>
      </c>
      <c r="G19" s="15">
        <v>135</v>
      </c>
      <c r="H19" s="79">
        <f>IF(B$20=0,0,G19/B$20)</f>
        <v>1.4416915847928235E-2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9364</v>
      </c>
      <c r="C20" s="1">
        <f>IF(B$3=0,0,B20/B$3)</f>
        <v>0.29569281293419225</v>
      </c>
      <c r="E20" s="25" t="s">
        <v>75</v>
      </c>
      <c r="F20" s="22" t="s">
        <v>30</v>
      </c>
      <c r="G20" s="15">
        <v>56</v>
      </c>
      <c r="H20" s="79">
        <f>IF(B$20=0,0,G20/B$20)</f>
        <v>5.9803502776591203E-3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5167</v>
      </c>
      <c r="C21" s="13">
        <f>IF(B$3=0,0,B21/B$3)</f>
        <v>0.16316155109258557</v>
      </c>
      <c r="E21" s="25" t="s">
        <v>92</v>
      </c>
      <c r="F21" s="22" t="s">
        <v>47</v>
      </c>
      <c r="G21" s="15">
        <v>52</v>
      </c>
      <c r="H21" s="79">
        <f>IF(B$20=0,0,G21/B$20)</f>
        <v>5.5531824006834684E-3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4128</v>
      </c>
      <c r="C22" s="13">
        <f>IF(B$20=0,0,B22/B$20)</f>
        <v>0.44083724903887228</v>
      </c>
      <c r="E22" s="25" t="s">
        <v>73</v>
      </c>
      <c r="F22" s="22" t="s">
        <v>28</v>
      </c>
      <c r="G22" s="15">
        <v>51</v>
      </c>
      <c r="H22" s="79">
        <f>IF(B$20=0,0,G22/B$20)</f>
        <v>5.4463904314395557E-3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181</v>
      </c>
      <c r="P22" s="74">
        <f>IF(Q22=0,0,R22/Q22)</f>
        <v>12.905084745762711</v>
      </c>
      <c r="Q22" s="68">
        <v>236</v>
      </c>
      <c r="R22" s="59">
        <v>3045.6</v>
      </c>
    </row>
    <row r="23" spans="1:18" x14ac:dyDescent="0.4">
      <c r="A23" s="18" t="s">
        <v>11</v>
      </c>
      <c r="B23" s="15">
        <v>5236</v>
      </c>
      <c r="C23" s="13">
        <f>IF(B$20=0,0,B23/B$20)</f>
        <v>0.55916275096112777</v>
      </c>
      <c r="E23" s="25" t="s">
        <v>77</v>
      </c>
      <c r="F23" s="22" t="s">
        <v>32</v>
      </c>
      <c r="G23" s="15">
        <v>47</v>
      </c>
      <c r="H23" s="79">
        <f>IF(B$20=0,0,G23/B$20)</f>
        <v>5.0192225544639047E-3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11.677272727272726</v>
      </c>
      <c r="Q23" s="68">
        <v>66</v>
      </c>
      <c r="R23" s="59">
        <v>770.69999999999993</v>
      </c>
    </row>
    <row r="24" spans="1:18" x14ac:dyDescent="0.4">
      <c r="A24" s="18" t="s">
        <v>177</v>
      </c>
      <c r="B24" s="15">
        <v>4393</v>
      </c>
      <c r="C24" s="13">
        <f>IF(B$20=0,0,B24/B$20)</f>
        <v>0.46913712088850917</v>
      </c>
      <c r="E24" s="25" t="s">
        <v>85</v>
      </c>
      <c r="F24" s="22" t="s">
        <v>40</v>
      </c>
      <c r="G24" s="15">
        <v>42</v>
      </c>
      <c r="H24" s="79">
        <f>IF(B$20=0,0,G24/B$20)</f>
        <v>4.4852627082443402E-3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2734</v>
      </c>
      <c r="C25" s="13">
        <f>IF(B$20=0,0,B25/B$20)</f>
        <v>0.29196924391285778</v>
      </c>
      <c r="E25" s="25" t="s">
        <v>74</v>
      </c>
      <c r="F25" s="22" t="s">
        <v>29</v>
      </c>
      <c r="G25" s="15">
        <v>27</v>
      </c>
      <c r="H25" s="79">
        <f>IF(B$20=0,0,G25/B$20)</f>
        <v>2.883383169585647E-3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6.6409374999999988</v>
      </c>
      <c r="Q25" s="68">
        <v>960</v>
      </c>
      <c r="R25" s="59">
        <v>6375.2999999999993</v>
      </c>
    </row>
    <row r="26" spans="1:18" x14ac:dyDescent="0.4">
      <c r="A26" s="18" t="s">
        <v>176</v>
      </c>
      <c r="B26" s="15">
        <v>2237</v>
      </c>
      <c r="C26" s="13">
        <f>IF(B$20=0,0,B26/B$20)</f>
        <v>0.23889363519863308</v>
      </c>
      <c r="E26" s="25" t="s">
        <v>93</v>
      </c>
      <c r="F26" s="22" t="s">
        <v>48</v>
      </c>
      <c r="G26" s="15">
        <v>21</v>
      </c>
      <c r="H26" s="79">
        <f>IF(B$20=0,0,G26/B$20)</f>
        <v>2.2426313541221701E-3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5.9820895522388051</v>
      </c>
      <c r="Q26" s="68">
        <v>804</v>
      </c>
      <c r="R26" s="59">
        <v>4809.5999999999995</v>
      </c>
    </row>
    <row r="27" spans="1:18" x14ac:dyDescent="0.4">
      <c r="A27" s="18" t="s">
        <v>5</v>
      </c>
      <c r="B27" s="7">
        <f>IF(B$20=0,0,C27/B$20)</f>
        <v>8829.0153780435703</v>
      </c>
      <c r="C27" s="3">
        <v>82674900</v>
      </c>
      <c r="E27" s="25" t="s">
        <v>84</v>
      </c>
      <c r="F27" s="22" t="s">
        <v>39</v>
      </c>
      <c r="G27" s="15">
        <v>20</v>
      </c>
      <c r="H27" s="79">
        <f>IF(B$20=0,0,G27/B$20)</f>
        <v>2.1358393848782574E-3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2.3324369747899221</v>
      </c>
      <c r="Q27" s="68">
        <v>1190</v>
      </c>
      <c r="R27" s="59">
        <v>2775.6000000000072</v>
      </c>
    </row>
    <row r="28" spans="1:18" x14ac:dyDescent="0.4">
      <c r="A28" s="19" t="s">
        <v>159</v>
      </c>
      <c r="B28" s="86">
        <f>IF($B$20-B$19=0,0,C28/($B$20-B$19))</f>
        <v>9429.1553544494727</v>
      </c>
      <c r="C28" s="87">
        <v>62515300</v>
      </c>
      <c r="E28" s="25" t="s">
        <v>87</v>
      </c>
      <c r="F28" s="22" t="s">
        <v>42</v>
      </c>
      <c r="G28" s="15">
        <v>18</v>
      </c>
      <c r="H28" s="79">
        <f>IF(B$20=0,0,G28/B$20)</f>
        <v>1.9222554463904314E-3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182</v>
      </c>
      <c r="P28" s="74">
        <f>IF(Q28=0,0,R28/Q28)</f>
        <v>1.7829466357308594</v>
      </c>
      <c r="Q28" s="68">
        <v>862</v>
      </c>
      <c r="R28" s="59">
        <v>1536.9000000000008</v>
      </c>
    </row>
    <row r="29" spans="1:18" x14ac:dyDescent="0.4">
      <c r="A29" s="19" t="s">
        <v>160</v>
      </c>
      <c r="B29" s="86">
        <f>IF(B$19=0,0,C29/B$19)</f>
        <v>7373.6649597659107</v>
      </c>
      <c r="C29" s="87">
        <v>20159600</v>
      </c>
      <c r="E29" s="25" t="s">
        <v>88</v>
      </c>
      <c r="F29" s="22" t="s">
        <v>43</v>
      </c>
      <c r="G29" s="15">
        <v>18</v>
      </c>
      <c r="H29" s="79">
        <f>IF(B$20=0,0,G29/B$20)</f>
        <v>1.9222554463904314E-3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189</v>
      </c>
      <c r="P29" s="74">
        <f>IF(Q29=0,0,R29/Q29)</f>
        <v>1.2821052631579002</v>
      </c>
      <c r="Q29" s="68">
        <v>190</v>
      </c>
      <c r="R29" s="59">
        <v>243.60000000000105</v>
      </c>
    </row>
    <row r="30" spans="1:18" x14ac:dyDescent="0.4">
      <c r="A30" s="19" t="s">
        <v>158</v>
      </c>
      <c r="B30" s="86">
        <f>IF(B$21=0,0,C30/B$21)</f>
        <v>-8245.2680472227603</v>
      </c>
      <c r="C30" s="87">
        <v>-42603300</v>
      </c>
      <c r="E30" s="25" t="s">
        <v>90</v>
      </c>
      <c r="F30" s="22" t="s">
        <v>45</v>
      </c>
      <c r="G30" s="15">
        <v>14</v>
      </c>
      <c r="H30" s="79">
        <f>IF(B$20=0,0,G30/B$20)</f>
        <v>1.4950875694147801E-3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1.0679196924391287E-3</v>
      </c>
      <c r="I31" s="49">
        <v>3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-1.1923774954627948</v>
      </c>
      <c r="Q31" s="68">
        <v>1102</v>
      </c>
      <c r="R31" s="59">
        <v>-1314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5.3395984621956434E-4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-2.6190000000000002</v>
      </c>
      <c r="Q32" s="68">
        <v>100</v>
      </c>
      <c r="R32" s="59">
        <v>-261.90000000000003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3.2037590773173859E-4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2.1358393848782572E-4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-12.444771241830063</v>
      </c>
      <c r="Q34" s="68">
        <v>1836</v>
      </c>
      <c r="R34" s="59">
        <v>-22848.599999999995</v>
      </c>
    </row>
    <row r="35" spans="1:18" x14ac:dyDescent="0.4">
      <c r="A35" s="20" t="s">
        <v>135</v>
      </c>
      <c r="B35" s="11">
        <v>85</v>
      </c>
      <c r="C35" s="14">
        <f>IF(B$3=0,0,B35/B$3)</f>
        <v>2.6840975116837187E-3</v>
      </c>
      <c r="E35" s="25" t="s">
        <v>101</v>
      </c>
      <c r="F35" s="22" t="s">
        <v>56</v>
      </c>
      <c r="G35" s="15">
        <v>2</v>
      </c>
      <c r="H35" s="79">
        <f>IF(B$20=0,0,G35/B$20)</f>
        <v>2.1358393848782572E-4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2.1358393848782572E-4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629</v>
      </c>
      <c r="C37" s="88">
        <f t="shared" ref="C37:C49" si="2">IF(B$20=0,0,B37/B$20)</f>
        <v>6.7172148654421185E-2</v>
      </c>
      <c r="E37" s="25" t="s">
        <v>76</v>
      </c>
      <c r="F37" s="22" t="s">
        <v>31</v>
      </c>
      <c r="G37" s="15">
        <v>1</v>
      </c>
      <c r="H37" s="79">
        <f>IF(B$20=0,0,G37/B$20)</f>
        <v>1.0679196924391286E-4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1424</v>
      </c>
      <c r="C38" s="13">
        <f t="shared" si="2"/>
        <v>0.15207176420333191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1699</v>
      </c>
      <c r="C39" s="13">
        <f t="shared" si="2"/>
        <v>0.18143955574540793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1671</v>
      </c>
      <c r="C40" s="13">
        <f t="shared" si="2"/>
        <v>0.17844938060657839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1370</v>
      </c>
      <c r="C41" s="13">
        <f t="shared" si="2"/>
        <v>0.14630499786416062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905</v>
      </c>
      <c r="C42" s="13">
        <f t="shared" si="2"/>
        <v>9.6646732165741142E-2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516</v>
      </c>
      <c r="C43" s="13">
        <f t="shared" si="2"/>
        <v>5.5104656129859035E-2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289</v>
      </c>
      <c r="C44" s="13">
        <f t="shared" si="2"/>
        <v>3.0862879111490816E-2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166</v>
      </c>
      <c r="C45" s="13">
        <f t="shared" si="2"/>
        <v>1.7727466894489535E-2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84</v>
      </c>
      <c r="C46" s="13">
        <f t="shared" si="2"/>
        <v>8.9705254164886804E-3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4.4852627082443402E-3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2.2426313541221701E-3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114</v>
      </c>
      <c r="C49" s="14">
        <f t="shared" si="2"/>
        <v>1.2174284493806066E-2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30252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8930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C46CD-7625-4815-B02E-D54964D25CD6}">
  <sheetPr codeName="Sheet28"/>
  <dimension ref="A1:R9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918</v>
      </c>
      <c r="C2" s="121"/>
      <c r="E2" s="24" t="s">
        <v>66</v>
      </c>
      <c r="F2" s="10" t="s">
        <v>22</v>
      </c>
      <c r="G2" s="5">
        <v>1701</v>
      </c>
      <c r="H2" s="78">
        <f>IF(B$20=0,0,G2/B$20)</f>
        <v>0.68423169750603374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1268.6059275521404</v>
      </c>
      <c r="Q2" s="67">
        <v>911</v>
      </c>
      <c r="R2" s="54">
        <v>1155700</v>
      </c>
    </row>
    <row r="3" spans="1:18" x14ac:dyDescent="0.4">
      <c r="A3" s="18" t="s">
        <v>8</v>
      </c>
      <c r="B3" s="122">
        <v>7373</v>
      </c>
      <c r="C3" s="123"/>
      <c r="E3" s="25" t="s">
        <v>72</v>
      </c>
      <c r="F3" s="22" t="s">
        <v>27</v>
      </c>
      <c r="G3" s="15">
        <v>1265</v>
      </c>
      <c r="H3" s="79">
        <f>IF(B$20=0,0,G3/B$20)</f>
        <v>0.50884955752212391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1228.2022471910113</v>
      </c>
      <c r="Q3" s="68">
        <v>890</v>
      </c>
      <c r="R3" s="55">
        <v>1093100</v>
      </c>
    </row>
    <row r="4" spans="1:18" x14ac:dyDescent="0.4">
      <c r="A4" s="18" t="s">
        <v>6</v>
      </c>
      <c r="B4" s="124">
        <v>7616.2</v>
      </c>
      <c r="C4" s="125"/>
      <c r="E4" s="25" t="s">
        <v>64</v>
      </c>
      <c r="F4" s="22" t="s">
        <v>20</v>
      </c>
      <c r="G4" s="15">
        <v>1086</v>
      </c>
      <c r="H4" s="79">
        <f>IF(B$20=0,0,G4/B$20)</f>
        <v>0.43684633950120677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1089.2018779342723</v>
      </c>
      <c r="Q4" s="68">
        <v>852</v>
      </c>
      <c r="R4" s="55">
        <v>928000</v>
      </c>
    </row>
    <row r="5" spans="1:18" x14ac:dyDescent="0.4">
      <c r="A5" s="18" t="s">
        <v>7</v>
      </c>
      <c r="B5" s="126">
        <f>IF(B$2=0,0,B$4/B$2)</f>
        <v>8.2965141612200437</v>
      </c>
      <c r="C5" s="127"/>
      <c r="E5" s="25" t="s">
        <v>154</v>
      </c>
      <c r="F5" s="22" t="s">
        <v>155</v>
      </c>
      <c r="G5" s="15">
        <v>705</v>
      </c>
      <c r="H5" s="79">
        <f>IF(B$20=0,0,G5/B$20)</f>
        <v>0.28358809332260659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1454.9744897959183</v>
      </c>
      <c r="Q5" s="68">
        <v>784</v>
      </c>
      <c r="R5" s="55">
        <v>1140700</v>
      </c>
    </row>
    <row r="6" spans="1:18" x14ac:dyDescent="0.4">
      <c r="A6" s="18" t="s">
        <v>204</v>
      </c>
      <c r="B6" s="128">
        <v>1769.3217685021916</v>
      </c>
      <c r="C6" s="129"/>
      <c r="E6" s="25" t="s">
        <v>68</v>
      </c>
      <c r="F6" s="22" t="s">
        <v>12</v>
      </c>
      <c r="G6" s="15">
        <v>700</v>
      </c>
      <c r="H6" s="79">
        <f>IF(B$20=0,0,G6/B$20)</f>
        <v>0.28157683024939661</v>
      </c>
      <c r="I6" s="49">
        <v>17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939.71830985915494</v>
      </c>
      <c r="Q6" s="68">
        <v>710</v>
      </c>
      <c r="R6" s="55">
        <v>667200</v>
      </c>
    </row>
    <row r="7" spans="1:18" x14ac:dyDescent="0.4">
      <c r="A7" s="18" t="s">
        <v>1</v>
      </c>
      <c r="B7" s="130">
        <f>IF(B$2=0,0,(B$8*1+B$9*2+B$10*3)/B$2)</f>
        <v>1.7952069716775598</v>
      </c>
      <c r="C7" s="131"/>
      <c r="E7" s="25" t="s">
        <v>67</v>
      </c>
      <c r="F7" s="22" t="s">
        <v>23</v>
      </c>
      <c r="G7" s="15">
        <v>627</v>
      </c>
      <c r="H7" s="79">
        <f>IF(B$20=0,0,G7/B$20)</f>
        <v>0.25221238938053098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1356.1759729272419</v>
      </c>
      <c r="Q7" s="69">
        <v>591</v>
      </c>
      <c r="R7" s="56">
        <v>801500</v>
      </c>
    </row>
    <row r="8" spans="1:18" x14ac:dyDescent="0.4">
      <c r="A8" s="18" t="s">
        <v>2</v>
      </c>
      <c r="B8" s="15">
        <v>410</v>
      </c>
      <c r="C8" s="13">
        <f t="shared" ref="C8:C15" si="1">IF(B$2=0,0,B8/B$2)</f>
        <v>0.44662309368191722</v>
      </c>
      <c r="E8" s="25" t="s">
        <v>89</v>
      </c>
      <c r="F8" s="22" t="s">
        <v>44</v>
      </c>
      <c r="G8" s="15">
        <v>373</v>
      </c>
      <c r="H8" s="79">
        <f>IF(B$20=0,0,G8/B$20)</f>
        <v>0.15004022526146421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286</v>
      </c>
      <c r="C9" s="13">
        <f t="shared" si="1"/>
        <v>0.31154684095860569</v>
      </c>
      <c r="E9" s="25" t="s">
        <v>69</v>
      </c>
      <c r="F9" s="22" t="s">
        <v>24</v>
      </c>
      <c r="G9" s="15">
        <v>353</v>
      </c>
      <c r="H9" s="79">
        <f>IF(B$20=0,0,G9/B$20)</f>
        <v>0.14199517296862429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222</v>
      </c>
      <c r="C10" s="2">
        <f t="shared" si="1"/>
        <v>0.24183006535947713</v>
      </c>
      <c r="E10" s="25" t="s">
        <v>65</v>
      </c>
      <c r="F10" s="22" t="s">
        <v>21</v>
      </c>
      <c r="G10" s="15">
        <v>264</v>
      </c>
      <c r="H10" s="79">
        <f>IF(B$20=0,0,G10/B$20)</f>
        <v>0.10619469026548672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10.853461538461543</v>
      </c>
      <c r="Q10" s="67">
        <v>260</v>
      </c>
      <c r="R10" s="58">
        <v>2821.900000000001</v>
      </c>
    </row>
    <row r="11" spans="1:18" x14ac:dyDescent="0.4">
      <c r="A11" s="19" t="s">
        <v>198</v>
      </c>
      <c r="B11" s="89">
        <f>IF(B8=0,0,C11/B8)</f>
        <v>37.348292682926825</v>
      </c>
      <c r="C11" s="90">
        <v>15312.799999999997</v>
      </c>
      <c r="E11" s="25" t="s">
        <v>70</v>
      </c>
      <c r="F11" s="22" t="s">
        <v>25</v>
      </c>
      <c r="G11" s="15">
        <v>193</v>
      </c>
      <c r="H11" s="79">
        <f>IF(B$20=0,0,G11/B$20)</f>
        <v>7.7634754625905064E-2</v>
      </c>
      <c r="I11" s="49">
        <v>11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5.9421232876712331</v>
      </c>
      <c r="Q11" s="68">
        <v>292</v>
      </c>
      <c r="R11" s="59">
        <v>1735.1000000000001</v>
      </c>
    </row>
    <row r="12" spans="1:18" x14ac:dyDescent="0.4">
      <c r="A12" s="19" t="s">
        <v>199</v>
      </c>
      <c r="B12" s="89">
        <f>IF(B9=0,0,C12/B9)</f>
        <v>-0.15244755244755279</v>
      </c>
      <c r="C12" s="90">
        <v>-43.600000000000094</v>
      </c>
      <c r="E12" s="25" t="s">
        <v>86</v>
      </c>
      <c r="F12" s="22" t="s">
        <v>41</v>
      </c>
      <c r="G12" s="15">
        <v>156</v>
      </c>
      <c r="H12" s="79">
        <f>IF(B$20=0,0,G12/B$20)</f>
        <v>6.2751407884151247E-2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8.3515151515151533</v>
      </c>
      <c r="Q12" s="69">
        <v>363</v>
      </c>
      <c r="R12" s="60">
        <v>3031.6000000000004</v>
      </c>
    </row>
    <row r="13" spans="1:18" x14ac:dyDescent="0.4">
      <c r="A13" s="19" t="s">
        <v>200</v>
      </c>
      <c r="B13" s="89">
        <f>IF(B10=0,0,C13/B10)</f>
        <v>-34.472972972972983</v>
      </c>
      <c r="C13" s="90">
        <v>-7653.0000000000018</v>
      </c>
      <c r="E13" s="25" t="s">
        <v>71</v>
      </c>
      <c r="F13" s="22" t="s">
        <v>26</v>
      </c>
      <c r="G13" s="15">
        <v>147</v>
      </c>
      <c r="H13" s="79">
        <f>IF(B$20=0,0,G13/B$20)</f>
        <v>5.9131134352373292E-2</v>
      </c>
      <c r="I13" s="49">
        <v>10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0.90762405250209588</v>
      </c>
      <c r="C14" s="127"/>
      <c r="E14" s="25" t="s">
        <v>83</v>
      </c>
      <c r="F14" s="22" t="s">
        <v>38</v>
      </c>
      <c r="G14" s="15">
        <v>108</v>
      </c>
      <c r="H14" s="79">
        <f>IF(B$20=0,0,G14/B$20)</f>
        <v>4.3443282381335477E-2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69</v>
      </c>
      <c r="C15" s="14">
        <f t="shared" si="1"/>
        <v>7.5163398692810454E-2</v>
      </c>
      <c r="E15" s="25" t="s">
        <v>150</v>
      </c>
      <c r="F15" s="22" t="s">
        <v>151</v>
      </c>
      <c r="G15" s="15">
        <v>65</v>
      </c>
      <c r="H15" s="79">
        <f>IF(B$20=0,0,G15/B$20)</f>
        <v>2.6146419951729685E-2</v>
      </c>
      <c r="I15" s="49">
        <v>2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1923</v>
      </c>
      <c r="C16" s="4">
        <f>IF(B$3=0,0,B16/B$3)</f>
        <v>0.26081649260816492</v>
      </c>
      <c r="E16" s="25" t="s">
        <v>78</v>
      </c>
      <c r="F16" s="22" t="s">
        <v>33</v>
      </c>
      <c r="G16" s="15">
        <v>64</v>
      </c>
      <c r="H16" s="79">
        <f>IF(B$20=0,0,G16/B$20)</f>
        <v>2.5744167337087689E-2</v>
      </c>
      <c r="I16" s="49">
        <v>11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1488</v>
      </c>
      <c r="C17" s="13">
        <f>IF(B$3=0,0,B17/B$3)</f>
        <v>0.20181744201817442</v>
      </c>
      <c r="E17" s="25" t="s">
        <v>81</v>
      </c>
      <c r="F17" s="22" t="s">
        <v>36</v>
      </c>
      <c r="G17" s="15">
        <v>45</v>
      </c>
      <c r="H17" s="79">
        <f>IF(B$20=0,0,G17/B$20)</f>
        <v>1.8101367658889783E-2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1154</v>
      </c>
      <c r="C18" s="1">
        <f>IF(B$16=0,0,B18/B$16)</f>
        <v>0.6001040041601664</v>
      </c>
      <c r="E18" s="25" t="s">
        <v>91</v>
      </c>
      <c r="F18" s="22" t="s">
        <v>46</v>
      </c>
      <c r="G18" s="15">
        <v>40</v>
      </c>
      <c r="H18" s="79">
        <f>IF(B$20=0,0,G18/B$20)</f>
        <v>1.6090104585679808E-2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717</v>
      </c>
      <c r="C19" s="1">
        <f>IF(B$17=0,0,B19/B$17)</f>
        <v>0.48185483870967744</v>
      </c>
      <c r="E19" s="25" t="s">
        <v>79</v>
      </c>
      <c r="F19" s="22" t="s">
        <v>34</v>
      </c>
      <c r="G19" s="15">
        <v>30</v>
      </c>
      <c r="H19" s="79">
        <f>IF(B$20=0,0,G19/B$20)</f>
        <v>1.2067578439259855E-2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202</v>
      </c>
      <c r="P19" s="74">
        <f>IF(Q19=0,0,R19/Q19)</f>
        <v>43.12</v>
      </c>
      <c r="Q19" s="68">
        <v>5</v>
      </c>
      <c r="R19" s="59">
        <v>215.6</v>
      </c>
    </row>
    <row r="20" spans="1:18" x14ac:dyDescent="0.4">
      <c r="A20" s="9" t="s">
        <v>10</v>
      </c>
      <c r="B20" s="5">
        <v>2486</v>
      </c>
      <c r="C20" s="1">
        <f>IF(B$3=0,0,B20/B$3)</f>
        <v>0.33717618337176181</v>
      </c>
      <c r="E20" s="25" t="s">
        <v>92</v>
      </c>
      <c r="F20" s="22" t="s">
        <v>47</v>
      </c>
      <c r="G20" s="15">
        <v>17</v>
      </c>
      <c r="H20" s="79">
        <f>IF(B$20=0,0,G20/B$20)</f>
        <v>6.8382944489139182E-3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40.286666666666662</v>
      </c>
      <c r="Q20" s="68">
        <v>15</v>
      </c>
      <c r="R20" s="59">
        <v>604.29999999999995</v>
      </c>
    </row>
    <row r="21" spans="1:18" x14ac:dyDescent="0.4">
      <c r="A21" s="18" t="s">
        <v>13</v>
      </c>
      <c r="B21" s="15">
        <v>1055</v>
      </c>
      <c r="C21" s="13">
        <f>IF(B$3=0,0,B21/B$3)</f>
        <v>0.14308965143089653</v>
      </c>
      <c r="E21" s="25" t="s">
        <v>85</v>
      </c>
      <c r="F21" s="22" t="s">
        <v>40</v>
      </c>
      <c r="G21" s="15">
        <v>15</v>
      </c>
      <c r="H21" s="79">
        <f>IF(B$20=0,0,G21/B$20)</f>
        <v>6.0337892196299274E-3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1057</v>
      </c>
      <c r="C22" s="13">
        <f>IF(B$20=0,0,B22/B$20)</f>
        <v>0.42518101367658889</v>
      </c>
      <c r="E22" s="25" t="s">
        <v>75</v>
      </c>
      <c r="F22" s="22" t="s">
        <v>30</v>
      </c>
      <c r="G22" s="15">
        <v>13</v>
      </c>
      <c r="H22" s="79">
        <f>IF(B$20=0,0,G22/B$20)</f>
        <v>5.2292839903459376E-3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1429</v>
      </c>
      <c r="C23" s="13">
        <f>IF(B$20=0,0,B23/B$20)</f>
        <v>0.57481898632341111</v>
      </c>
      <c r="E23" s="25" t="s">
        <v>77</v>
      </c>
      <c r="F23" s="22" t="s">
        <v>32</v>
      </c>
      <c r="G23" s="15">
        <v>13</v>
      </c>
      <c r="H23" s="79">
        <f>IF(B$20=0,0,G23/B$20)</f>
        <v>5.2292839903459376E-3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1154</v>
      </c>
      <c r="C24" s="13">
        <f>IF(B$20=0,0,B24/B$20)</f>
        <v>0.46419951729686243</v>
      </c>
      <c r="E24" s="25" t="s">
        <v>73</v>
      </c>
      <c r="F24" s="22" t="s">
        <v>28</v>
      </c>
      <c r="G24" s="15">
        <v>11</v>
      </c>
      <c r="H24" s="79">
        <f>IF(B$20=0,0,G24/B$20)</f>
        <v>4.4247787610619468E-3</v>
      </c>
      <c r="I24" s="49">
        <v>10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15.925641025641028</v>
      </c>
      <c r="Q24" s="68">
        <v>234</v>
      </c>
      <c r="R24" s="59">
        <v>3726.6000000000004</v>
      </c>
    </row>
    <row r="25" spans="1:18" x14ac:dyDescent="0.4">
      <c r="A25" s="18" t="s">
        <v>175</v>
      </c>
      <c r="B25" s="15">
        <v>717</v>
      </c>
      <c r="C25" s="13">
        <f>IF(B$20=0,0,B25/B$20)</f>
        <v>0.28841512469831054</v>
      </c>
      <c r="E25" s="25" t="s">
        <v>74</v>
      </c>
      <c r="F25" s="22" t="s">
        <v>29</v>
      </c>
      <c r="G25" s="15">
        <v>6</v>
      </c>
      <c r="H25" s="79">
        <f>IF(B$20=0,0,G25/B$20)</f>
        <v>2.4135156878519709E-3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15.063318777292581</v>
      </c>
      <c r="Q25" s="68">
        <v>229</v>
      </c>
      <c r="R25" s="59">
        <v>3449.5000000000009</v>
      </c>
    </row>
    <row r="26" spans="1:18" x14ac:dyDescent="0.4">
      <c r="A26" s="18" t="s">
        <v>176</v>
      </c>
      <c r="B26" s="15">
        <v>615</v>
      </c>
      <c r="C26" s="13">
        <f>IF(B$20=0,0,B26/B$20)</f>
        <v>0.24738535800482703</v>
      </c>
      <c r="E26" s="25" t="s">
        <v>84</v>
      </c>
      <c r="F26" s="22" t="s">
        <v>39</v>
      </c>
      <c r="G26" s="15">
        <v>6</v>
      </c>
      <c r="H26" s="79">
        <f>IF(B$20=0,0,G26/B$20)</f>
        <v>2.4135156878519709E-3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185</v>
      </c>
      <c r="P26" s="74">
        <f>IF(Q26=0,0,R26/Q26)</f>
        <v>14.301159420289855</v>
      </c>
      <c r="Q26" s="68">
        <v>345</v>
      </c>
      <c r="R26" s="59">
        <v>4933.8999999999996</v>
      </c>
    </row>
    <row r="27" spans="1:18" x14ac:dyDescent="0.4">
      <c r="A27" s="18" t="s">
        <v>5</v>
      </c>
      <c r="B27" s="7">
        <f>IF(B$20=0,0,C27/B$20)</f>
        <v>9090.7884151246981</v>
      </c>
      <c r="C27" s="3">
        <v>22599700</v>
      </c>
      <c r="E27" s="25" t="s">
        <v>90</v>
      </c>
      <c r="F27" s="22" t="s">
        <v>45</v>
      </c>
      <c r="G27" s="15">
        <v>6</v>
      </c>
      <c r="H27" s="79">
        <f>IF(B$20=0,0,G27/B$20)</f>
        <v>2.4135156878519709E-3</v>
      </c>
      <c r="I27" s="49">
        <v>1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10.860613207547173</v>
      </c>
      <c r="Q27" s="68">
        <v>424</v>
      </c>
      <c r="R27" s="59">
        <v>4604.9000000000015</v>
      </c>
    </row>
    <row r="28" spans="1:18" x14ac:dyDescent="0.4">
      <c r="A28" s="19" t="s">
        <v>159</v>
      </c>
      <c r="B28" s="86">
        <f>IF($B$20-B$19=0,0,C28/($B$20-B$19))</f>
        <v>9479.6495195025436</v>
      </c>
      <c r="C28" s="87">
        <v>16769500</v>
      </c>
      <c r="E28" s="25" t="s">
        <v>87</v>
      </c>
      <c r="F28" s="22" t="s">
        <v>42</v>
      </c>
      <c r="G28" s="15">
        <v>5</v>
      </c>
      <c r="H28" s="79">
        <f>IF(B$20=0,0,G28/B$20)</f>
        <v>2.011263073209976E-3</v>
      </c>
      <c r="I28" s="49">
        <v>5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7.3310810810810807</v>
      </c>
      <c r="Q28" s="68">
        <v>74</v>
      </c>
      <c r="R28" s="59">
        <v>542.5</v>
      </c>
    </row>
    <row r="29" spans="1:18" x14ac:dyDescent="0.4">
      <c r="A29" s="19" t="s">
        <v>160</v>
      </c>
      <c r="B29" s="86">
        <f>IF(B$19=0,0,C29/B$19)</f>
        <v>8131.3807531380753</v>
      </c>
      <c r="C29" s="87">
        <v>5830200</v>
      </c>
      <c r="E29" s="25" t="s">
        <v>88</v>
      </c>
      <c r="F29" s="22" t="s">
        <v>43</v>
      </c>
      <c r="G29" s="15">
        <v>5</v>
      </c>
      <c r="H29" s="79">
        <f>IF(B$20=0,0,G29/B$20)</f>
        <v>2.011263073209976E-3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-8171.1848341232226</v>
      </c>
      <c r="C30" s="87">
        <v>-8620600</v>
      </c>
      <c r="E30" s="25" t="s">
        <v>93</v>
      </c>
      <c r="F30" s="22" t="s">
        <v>48</v>
      </c>
      <c r="G30" s="15">
        <v>5</v>
      </c>
      <c r="H30" s="79">
        <f>IF(B$20=0,0,G30/B$20)</f>
        <v>2.011263073209976E-3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4.3468749999999989</v>
      </c>
      <c r="Q30" s="68">
        <v>352</v>
      </c>
      <c r="R30" s="59">
        <v>1530.0999999999997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2.011263073209976E-3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1.6653846153846152</v>
      </c>
      <c r="Q31" s="68">
        <v>26</v>
      </c>
      <c r="R31" s="59">
        <v>43.3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1.2067578439259854E-3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4.0225261464199515E-4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8.1378000813780006E-4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154</v>
      </c>
      <c r="C37" s="88">
        <f t="shared" ref="C37:C49" si="2">IF(B$20=0,0,B37/B$20)</f>
        <v>6.1946902654867256E-2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349</v>
      </c>
      <c r="C38" s="13">
        <f t="shared" si="2"/>
        <v>0.14038616251005631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449</v>
      </c>
      <c r="C39" s="13">
        <f t="shared" si="2"/>
        <v>0.18061142397425584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449</v>
      </c>
      <c r="C40" s="13">
        <f t="shared" si="2"/>
        <v>0.18061142397425584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347</v>
      </c>
      <c r="C41" s="13">
        <f t="shared" si="2"/>
        <v>0.13958165728077232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250</v>
      </c>
      <c r="C42" s="13">
        <f t="shared" si="2"/>
        <v>0.1005631536604988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144</v>
      </c>
      <c r="C43" s="13">
        <f t="shared" si="2"/>
        <v>5.7924376508447305E-2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69</v>
      </c>
      <c r="C44" s="13">
        <f t="shared" si="2"/>
        <v>2.7755430410297668E-2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46</v>
      </c>
      <c r="C45" s="13">
        <f t="shared" si="2"/>
        <v>1.8503620273531779E-2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21</v>
      </c>
      <c r="C46" s="13">
        <f t="shared" si="2"/>
        <v>8.4473049074818979E-3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4.4247787610619468E-3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2.011263073209976E-3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1.4481094127111826E-2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6917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2330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5630-0AB9-4C31-A0F9-B62943D062DB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360A2-6B34-4639-9AD5-3C9A919B5EAE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12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9C3FE-3807-4F53-9A6C-8025D381D4CB}">
  <sheetPr codeName="Sheet32"/>
  <dimension ref="A1:R4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480</v>
      </c>
      <c r="C2" s="121"/>
      <c r="E2" s="24" t="s">
        <v>66</v>
      </c>
      <c r="F2" s="10" t="s">
        <v>22</v>
      </c>
      <c r="G2" s="5">
        <v>726</v>
      </c>
      <c r="H2" s="78">
        <f>IF(B$20=0,0,G2/B$20)</f>
        <v>0.68945868945868949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-735.29411764705878</v>
      </c>
      <c r="Q2" s="67">
        <v>476</v>
      </c>
      <c r="R2" s="54">
        <v>-350000</v>
      </c>
    </row>
    <row r="3" spans="1:18" x14ac:dyDescent="0.4">
      <c r="A3" s="18" t="s">
        <v>8</v>
      </c>
      <c r="B3" s="122">
        <v>3896</v>
      </c>
      <c r="C3" s="123"/>
      <c r="E3" s="25" t="s">
        <v>64</v>
      </c>
      <c r="F3" s="22" t="s">
        <v>20</v>
      </c>
      <c r="G3" s="15">
        <v>567</v>
      </c>
      <c r="H3" s="79">
        <f>IF(B$20=0,0,G3/B$20)</f>
        <v>0.53846153846153844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-704.94623655913983</v>
      </c>
      <c r="Q3" s="68">
        <v>465</v>
      </c>
      <c r="R3" s="55">
        <v>-327800</v>
      </c>
    </row>
    <row r="4" spans="1:18" x14ac:dyDescent="0.4">
      <c r="A4" s="18" t="s">
        <v>6</v>
      </c>
      <c r="B4" s="124">
        <v>-2125.1</v>
      </c>
      <c r="C4" s="125"/>
      <c r="E4" s="25" t="s">
        <v>72</v>
      </c>
      <c r="F4" s="22" t="s">
        <v>27</v>
      </c>
      <c r="G4" s="15">
        <v>484</v>
      </c>
      <c r="H4" s="79">
        <f>IF(B$20=0,0,G4/B$20)</f>
        <v>0.45963912630579296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149.66139954853273</v>
      </c>
      <c r="Q4" s="68">
        <v>443</v>
      </c>
      <c r="R4" s="55">
        <v>66300</v>
      </c>
    </row>
    <row r="5" spans="1:18" x14ac:dyDescent="0.4">
      <c r="A5" s="18" t="s">
        <v>7</v>
      </c>
      <c r="B5" s="126">
        <f>IF(B$2=0,0,B$4/B$2)</f>
        <v>-4.4272916666666662</v>
      </c>
      <c r="C5" s="127"/>
      <c r="E5" s="25" t="s">
        <v>68</v>
      </c>
      <c r="F5" s="22" t="s">
        <v>12</v>
      </c>
      <c r="G5" s="15">
        <v>358</v>
      </c>
      <c r="H5" s="79">
        <f>IF(B$20=0,0,G5/B$20)</f>
        <v>0.33998100664767333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-827.76412776412781</v>
      </c>
      <c r="Q5" s="68">
        <v>407</v>
      </c>
      <c r="R5" s="55">
        <v>-336900</v>
      </c>
    </row>
    <row r="6" spans="1:18" x14ac:dyDescent="0.4">
      <c r="A6" s="18" t="s">
        <v>204</v>
      </c>
      <c r="B6" s="128">
        <v>1396.3170423346389</v>
      </c>
      <c r="C6" s="129"/>
      <c r="E6" s="25" t="s">
        <v>154</v>
      </c>
      <c r="F6" s="22" t="s">
        <v>155</v>
      </c>
      <c r="G6" s="15">
        <v>333</v>
      </c>
      <c r="H6" s="79">
        <f>IF(B$20=0,0,G6/B$20)</f>
        <v>0.31623931623931623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-740.27397260273972</v>
      </c>
      <c r="Q6" s="68">
        <v>365</v>
      </c>
      <c r="R6" s="55">
        <v>-270200</v>
      </c>
    </row>
    <row r="7" spans="1:18" x14ac:dyDescent="0.4">
      <c r="A7" s="18" t="s">
        <v>1</v>
      </c>
      <c r="B7" s="130">
        <f>IF(B$2=0,0,(B$8*1+B$9*2+B$10*3)/B$2)</f>
        <v>2.1166666666666667</v>
      </c>
      <c r="C7" s="131"/>
      <c r="E7" s="25" t="s">
        <v>67</v>
      </c>
      <c r="F7" s="22" t="s">
        <v>23</v>
      </c>
      <c r="G7" s="15">
        <v>320</v>
      </c>
      <c r="H7" s="79">
        <f>IF(B$20=0,0,G7/B$20)</f>
        <v>0.30389363722697055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-1214.0127388535032</v>
      </c>
      <c r="Q7" s="69">
        <v>314</v>
      </c>
      <c r="R7" s="56">
        <v>-381200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0.26666666666666666</v>
      </c>
      <c r="E8" s="25" t="s">
        <v>69</v>
      </c>
      <c r="F8" s="22" t="s">
        <v>24</v>
      </c>
      <c r="G8" s="15">
        <v>175</v>
      </c>
      <c r="H8" s="79">
        <f>IF(B$20=0,0,G8/B$20)</f>
        <v>0.16619183285849953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0.35</v>
      </c>
      <c r="E9" s="25" t="s">
        <v>89</v>
      </c>
      <c r="F9" s="22" t="s">
        <v>44</v>
      </c>
      <c r="G9" s="15">
        <v>130</v>
      </c>
      <c r="H9" s="79">
        <f>IF(B$20=0,0,G9/B$20)</f>
        <v>0.12345679012345678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184</v>
      </c>
      <c r="C10" s="2">
        <f t="shared" si="1"/>
        <v>0.38333333333333336</v>
      </c>
      <c r="E10" s="25" t="s">
        <v>65</v>
      </c>
      <c r="F10" s="22" t="s">
        <v>21</v>
      </c>
      <c r="G10" s="15">
        <v>126</v>
      </c>
      <c r="H10" s="79">
        <f>IF(B$20=0,0,G10/B$20)</f>
        <v>0.11965811965811966</v>
      </c>
      <c r="I10" s="49">
        <v>9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-8.125396825396825</v>
      </c>
      <c r="Q10" s="67">
        <v>189</v>
      </c>
      <c r="R10" s="58">
        <v>-1535.7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120</v>
      </c>
      <c r="H11" s="79">
        <f>IF(B$20=0,0,G11/B$20)</f>
        <v>0.11396011396011396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-0.89761904761904754</v>
      </c>
      <c r="C12" s="90">
        <v>-150.79999999999998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5.6980056980056981E-2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-0.48978102189780998</v>
      </c>
      <c r="Q12" s="69">
        <v>137</v>
      </c>
      <c r="R12" s="60">
        <v>-67.099999999999966</v>
      </c>
    </row>
    <row r="13" spans="1:18" x14ac:dyDescent="0.4">
      <c r="A13" s="19" t="s">
        <v>200</v>
      </c>
      <c r="B13" s="89">
        <f>IF(B10=0,0,C13/B10)</f>
        <v>-35.780978260869567</v>
      </c>
      <c r="C13" s="90">
        <v>-6583.7</v>
      </c>
      <c r="E13" s="25" t="s">
        <v>83</v>
      </c>
      <c r="F13" s="22" t="s">
        <v>38</v>
      </c>
      <c r="G13" s="15">
        <v>47</v>
      </c>
      <c r="H13" s="79">
        <f>IF(B$20=0,0,G13/B$20)</f>
        <v>4.4634377967711303E-2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-0.22255326949620269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0.13750000000000001</v>
      </c>
      <c r="E15" s="25" t="s">
        <v>81</v>
      </c>
      <c r="F15" s="22" t="s">
        <v>36</v>
      </c>
      <c r="G15" s="15">
        <v>31</v>
      </c>
      <c r="H15" s="79">
        <f>IF(B$20=0,0,G15/B$20)</f>
        <v>2.9439696106362774E-2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1014</v>
      </c>
      <c r="C16" s="4">
        <f>IF(B$3=0,0,B16/B$3)</f>
        <v>0.26026694045174537</v>
      </c>
      <c r="E16" s="25" t="s">
        <v>78</v>
      </c>
      <c r="F16" s="22" t="s">
        <v>33</v>
      </c>
      <c r="G16" s="15">
        <v>27</v>
      </c>
      <c r="H16" s="79">
        <f>IF(B$20=0,0,G16/B$20)</f>
        <v>2.564102564102564E-2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651</v>
      </c>
      <c r="C17" s="13">
        <f>IF(B$3=0,0,B17/B$3)</f>
        <v>0.16709445585215607</v>
      </c>
      <c r="E17" s="25" t="s">
        <v>91</v>
      </c>
      <c r="F17" s="22" t="s">
        <v>46</v>
      </c>
      <c r="G17" s="15">
        <v>16</v>
      </c>
      <c r="H17" s="79">
        <f>IF(B$20=0,0,G17/B$20)</f>
        <v>1.5194681861348529E-2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580</v>
      </c>
      <c r="C18" s="1">
        <f>IF(B$16=0,0,B18/B$16)</f>
        <v>0.57199211045364895</v>
      </c>
      <c r="E18" s="25" t="s">
        <v>79</v>
      </c>
      <c r="F18" s="22" t="s">
        <v>34</v>
      </c>
      <c r="G18" s="15">
        <v>14</v>
      </c>
      <c r="H18" s="79">
        <f>IF(B$20=0,0,G18/B$20)</f>
        <v>1.3295346628679962E-2</v>
      </c>
      <c r="I18" s="49">
        <v>11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248</v>
      </c>
      <c r="C19" s="1">
        <f>IF(B$17=0,0,B19/B$17)</f>
        <v>0.38095238095238093</v>
      </c>
      <c r="E19" s="25" t="s">
        <v>150</v>
      </c>
      <c r="F19" s="22" t="s">
        <v>151</v>
      </c>
      <c r="G19" s="15">
        <v>12</v>
      </c>
      <c r="H19" s="79">
        <f>IF(B$20=0,0,G19/B$20)</f>
        <v>1.1396011396011397E-2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186</v>
      </c>
      <c r="P19" s="74">
        <f>IF(Q19=0,0,R19/Q19)</f>
        <v>3.2634920634920657</v>
      </c>
      <c r="Q19" s="68">
        <v>126</v>
      </c>
      <c r="R19" s="59">
        <v>411.20000000000027</v>
      </c>
    </row>
    <row r="20" spans="1:18" x14ac:dyDescent="0.4">
      <c r="A20" s="9" t="s">
        <v>10</v>
      </c>
      <c r="B20" s="5">
        <v>1053</v>
      </c>
      <c r="C20" s="1">
        <f>IF(B$3=0,0,B20/B$3)</f>
        <v>0.27027720739219713</v>
      </c>
      <c r="E20" s="25" t="s">
        <v>75</v>
      </c>
      <c r="F20" s="22" t="s">
        <v>30</v>
      </c>
      <c r="G20" s="15">
        <v>9</v>
      </c>
      <c r="H20" s="79">
        <f>IF(B$20=0,0,G20/B$20)</f>
        <v>8.5470085470085479E-3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203</v>
      </c>
      <c r="P20" s="74">
        <f>IF(Q20=0,0,R20/Q20)</f>
        <v>3.0750000000000011</v>
      </c>
      <c r="Q20" s="68">
        <v>4</v>
      </c>
      <c r="R20" s="59">
        <v>12.300000000000004</v>
      </c>
    </row>
    <row r="21" spans="1:18" x14ac:dyDescent="0.4">
      <c r="A21" s="18" t="s">
        <v>13</v>
      </c>
      <c r="B21" s="15">
        <v>712</v>
      </c>
      <c r="C21" s="13">
        <f>IF(B$3=0,0,B21/B$3)</f>
        <v>0.18275154004106775</v>
      </c>
      <c r="E21" s="25" t="s">
        <v>73</v>
      </c>
      <c r="F21" s="22" t="s">
        <v>28</v>
      </c>
      <c r="G21" s="15">
        <v>5</v>
      </c>
      <c r="H21" s="79">
        <f>IF(B$20=0,0,G21/B$20)</f>
        <v>4.7483380816714148E-3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487</v>
      </c>
      <c r="C22" s="13">
        <f>IF(B$20=0,0,B22/B$20)</f>
        <v>0.46248812915479581</v>
      </c>
      <c r="E22" s="25" t="s">
        <v>92</v>
      </c>
      <c r="F22" s="22" t="s">
        <v>47</v>
      </c>
      <c r="G22" s="15">
        <v>5</v>
      </c>
      <c r="H22" s="79">
        <f>IF(B$20=0,0,G22/B$20)</f>
        <v>4.7483380816714148E-3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-6.7368421052630745E-2</v>
      </c>
      <c r="Q22" s="68">
        <v>95</v>
      </c>
      <c r="R22" s="59">
        <v>-6.3999999999999204</v>
      </c>
    </row>
    <row r="23" spans="1:18" x14ac:dyDescent="0.4">
      <c r="A23" s="18" t="s">
        <v>11</v>
      </c>
      <c r="B23" s="15">
        <v>566</v>
      </c>
      <c r="C23" s="13">
        <f>IF(B$20=0,0,B23/B$20)</f>
        <v>0.53751187084520413</v>
      </c>
      <c r="E23" s="25" t="s">
        <v>74</v>
      </c>
      <c r="F23" s="22" t="s">
        <v>29</v>
      </c>
      <c r="G23" s="15">
        <v>3</v>
      </c>
      <c r="H23" s="79">
        <f>IF(B$20=0,0,G23/B$20)</f>
        <v>2.8490028490028491E-3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580</v>
      </c>
      <c r="C24" s="13">
        <f>IF(B$20=0,0,B24/B$20)</f>
        <v>0.55080721747388417</v>
      </c>
      <c r="E24" s="25" t="s">
        <v>84</v>
      </c>
      <c r="F24" s="22" t="s">
        <v>39</v>
      </c>
      <c r="G24" s="15">
        <v>3</v>
      </c>
      <c r="H24" s="79">
        <f>IF(B$20=0,0,G24/B$20)</f>
        <v>2.8490028490028491E-3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-3.2963855421686743</v>
      </c>
      <c r="Q24" s="68">
        <v>83</v>
      </c>
      <c r="R24" s="59">
        <v>-273.59999999999997</v>
      </c>
    </row>
    <row r="25" spans="1:18" x14ac:dyDescent="0.4">
      <c r="A25" s="18" t="s">
        <v>175</v>
      </c>
      <c r="B25" s="15">
        <v>248</v>
      </c>
      <c r="C25" s="13">
        <f>IF(B$20=0,0,B25/B$20)</f>
        <v>0.23551756885090219</v>
      </c>
      <c r="E25" s="25" t="s">
        <v>85</v>
      </c>
      <c r="F25" s="22" t="s">
        <v>40</v>
      </c>
      <c r="G25" s="15">
        <v>3</v>
      </c>
      <c r="H25" s="79">
        <f>IF(B$20=0,0,G25/B$20)</f>
        <v>2.8490028490028491E-3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225</v>
      </c>
      <c r="C26" s="13">
        <f>IF(B$20=0,0,B26/B$20)</f>
        <v>0.21367521367521367</v>
      </c>
      <c r="E26" s="25" t="s">
        <v>87</v>
      </c>
      <c r="F26" s="22" t="s">
        <v>42</v>
      </c>
      <c r="G26" s="15">
        <v>2</v>
      </c>
      <c r="H26" s="79">
        <f>IF(B$20=0,0,G26/B$20)</f>
        <v>1.8993352326685661E-3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9088.5090218423557</v>
      </c>
      <c r="C27" s="3">
        <v>9570200</v>
      </c>
      <c r="E27" s="25" t="s">
        <v>88</v>
      </c>
      <c r="F27" s="22" t="s">
        <v>43</v>
      </c>
      <c r="G27" s="15">
        <v>2</v>
      </c>
      <c r="H27" s="79">
        <f>IF(B$20=0,0,G27/B$20)</f>
        <v>1.8993352326685661E-3</v>
      </c>
      <c r="I27" s="49">
        <v>5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-14.301159420289855</v>
      </c>
      <c r="Q27" s="68">
        <v>345</v>
      </c>
      <c r="R27" s="59">
        <v>-4933.8999999999996</v>
      </c>
    </row>
    <row r="28" spans="1:18" x14ac:dyDescent="0.4">
      <c r="A28" s="19" t="s">
        <v>159</v>
      </c>
      <c r="B28" s="86">
        <f>IF($B$20-B$19=0,0,C28/($B$20-B$19))</f>
        <v>9585.7142857142862</v>
      </c>
      <c r="C28" s="87">
        <v>7716500</v>
      </c>
      <c r="E28" s="25" t="s">
        <v>77</v>
      </c>
      <c r="F28" s="22" t="s">
        <v>32</v>
      </c>
      <c r="G28" s="15">
        <v>1</v>
      </c>
      <c r="H28" s="79">
        <f>IF(B$20=0,0,G28/B$20)</f>
        <v>9.4966761633428305E-4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7474.5967741935483</v>
      </c>
      <c r="C29" s="87">
        <v>1853700</v>
      </c>
      <c r="E29" s="25" t="s">
        <v>80</v>
      </c>
      <c r="F29" s="22" t="s">
        <v>35</v>
      </c>
      <c r="G29" s="15">
        <v>1</v>
      </c>
      <c r="H29" s="79">
        <f>IF(B$20=0,0,G29/B$20)</f>
        <v>9.4966761633428305E-4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-8224.8595505617977</v>
      </c>
      <c r="C30" s="87">
        <v>-5856100</v>
      </c>
      <c r="E30" s="25" t="s">
        <v>93</v>
      </c>
      <c r="F30" s="22" t="s">
        <v>48</v>
      </c>
      <c r="G30" s="15">
        <v>1</v>
      </c>
      <c r="H30" s="79">
        <f>IF(B$20=0,0,G30/B$20)</f>
        <v>9.4966761633428305E-4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9.4966761633428305E-4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3.8501026694045173E-3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60</v>
      </c>
      <c r="C37" s="88">
        <f t="shared" ref="C37:C49" si="2">IF(B$20=0,0,B37/B$20)</f>
        <v>5.6980056980056981E-2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0.12725546058879392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198</v>
      </c>
      <c r="C39" s="13">
        <f t="shared" si="2"/>
        <v>0.18803418803418803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181</v>
      </c>
      <c r="C40" s="13">
        <f t="shared" si="2"/>
        <v>0.17188983855650522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160</v>
      </c>
      <c r="C41" s="13">
        <f t="shared" si="2"/>
        <v>0.15194681861348527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0.11016144349477683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6.3627730294396959E-2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35</v>
      </c>
      <c r="C44" s="13">
        <f t="shared" si="2"/>
        <v>3.3238366571699908E-2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1.4245014245014245E-2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7.5973409306742644E-3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2.8490028490028491E-3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4.7483380816714148E-3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9.4966761633428296E-3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3635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992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D21B8-898F-4724-BED2-0007F1A45B37}">
  <sheetPr codeName="Sheet33"/>
  <dimension ref="A1:R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95</v>
      </c>
      <c r="C2" s="121"/>
      <c r="E2" s="24" t="s">
        <v>66</v>
      </c>
      <c r="F2" s="10" t="s">
        <v>22</v>
      </c>
      <c r="G2" s="5">
        <v>118</v>
      </c>
      <c r="H2" s="78">
        <f>IF(B$20=0,0,G2/B$20)</f>
        <v>0.51528384279475981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-327.36842105263156</v>
      </c>
      <c r="Q2" s="67">
        <v>95</v>
      </c>
      <c r="R2" s="54">
        <v>-31100</v>
      </c>
    </row>
    <row r="3" spans="1:18" x14ac:dyDescent="0.4">
      <c r="A3" s="18" t="s">
        <v>8</v>
      </c>
      <c r="B3" s="122">
        <v>706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0.39737991266375544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129.34782608695653</v>
      </c>
      <c r="Q3" s="68">
        <v>92</v>
      </c>
      <c r="R3" s="55">
        <v>11900</v>
      </c>
    </row>
    <row r="4" spans="1:18" x14ac:dyDescent="0.4">
      <c r="A4" s="18" t="s">
        <v>6</v>
      </c>
      <c r="B4" s="124">
        <v>-81.199999999999974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0.27947598253275108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-1184.7058823529412</v>
      </c>
      <c r="Q4" s="68">
        <v>85</v>
      </c>
      <c r="R4" s="55">
        <v>-100700</v>
      </c>
    </row>
    <row r="5" spans="1:18" x14ac:dyDescent="0.4">
      <c r="A5" s="18" t="s">
        <v>7</v>
      </c>
      <c r="B5" s="126">
        <f>IF(B$2=0,0,B$4/B$2)</f>
        <v>-0.85473684210526291</v>
      </c>
      <c r="C5" s="127"/>
      <c r="E5" s="25" t="s">
        <v>68</v>
      </c>
      <c r="F5" s="22" t="s">
        <v>12</v>
      </c>
      <c r="G5" s="15">
        <v>41</v>
      </c>
      <c r="H5" s="79">
        <f>IF(B$20=0,0,G5/B$20)</f>
        <v>0.17903930131004367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-1301.3333333333333</v>
      </c>
      <c r="Q5" s="68">
        <v>75</v>
      </c>
      <c r="R5" s="55">
        <v>-97600</v>
      </c>
    </row>
    <row r="6" spans="1:18" x14ac:dyDescent="0.4">
      <c r="A6" s="18" t="s">
        <v>204</v>
      </c>
      <c r="B6" s="128">
        <v>1489.5540953611471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0.16593886462882096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3846.2686567164178</v>
      </c>
      <c r="Q6" s="68">
        <v>67</v>
      </c>
      <c r="R6" s="55">
        <v>257700</v>
      </c>
    </row>
    <row r="7" spans="1:18" x14ac:dyDescent="0.4">
      <c r="A7" s="18" t="s">
        <v>1</v>
      </c>
      <c r="B7" s="130">
        <f>IF(B$2=0,0,(B$8*1+B$9*2+B$10*3)/B$2)</f>
        <v>2.0105263157894737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9.1703056768558958E-2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-1264.7058823529412</v>
      </c>
      <c r="Q7" s="69">
        <v>51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0.32631578947368423</v>
      </c>
      <c r="E8" s="25" t="s">
        <v>69</v>
      </c>
      <c r="F8" s="22" t="s">
        <v>24</v>
      </c>
      <c r="G8" s="15">
        <v>17</v>
      </c>
      <c r="H8" s="79">
        <f>IF(B$20=0,0,G8/B$20)</f>
        <v>7.4235807860262015E-2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0.33684210526315789</v>
      </c>
      <c r="E9" s="25" t="s">
        <v>83</v>
      </c>
      <c r="F9" s="22" t="s">
        <v>38</v>
      </c>
      <c r="G9" s="15">
        <v>17</v>
      </c>
      <c r="H9" s="79">
        <f>IF(B$20=0,0,G9/B$20)</f>
        <v>7.4235807860262015E-2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32</v>
      </c>
      <c r="C10" s="2">
        <f t="shared" si="1"/>
        <v>0.33684210526315789</v>
      </c>
      <c r="E10" s="25" t="s">
        <v>70</v>
      </c>
      <c r="F10" s="22" t="s">
        <v>25</v>
      </c>
      <c r="G10" s="15">
        <v>14</v>
      </c>
      <c r="H10" s="79">
        <f>IF(B$20=0,0,G10/B$20)</f>
        <v>6.1135371179039298E-2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-0.22333333333333247</v>
      </c>
      <c r="Q10" s="67">
        <v>30</v>
      </c>
      <c r="R10" s="58">
        <v>-6.6999999999999744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6.1135371179039298E-2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3.9301310043668124E-2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-37.984375</v>
      </c>
      <c r="C13" s="90">
        <v>-1215.5</v>
      </c>
      <c r="E13" s="25" t="s">
        <v>71</v>
      </c>
      <c r="F13" s="22" t="s">
        <v>26</v>
      </c>
      <c r="G13" s="15">
        <v>6</v>
      </c>
      <c r="H13" s="79">
        <f>IF(B$20=0,0,G13/B$20)</f>
        <v>2.6200873362445413E-2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-0.45863575268817175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2.6200873362445413E-2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0.15789473684210525</v>
      </c>
      <c r="E15" s="25" t="s">
        <v>79</v>
      </c>
      <c r="F15" s="22" t="s">
        <v>34</v>
      </c>
      <c r="G15" s="15">
        <v>3</v>
      </c>
      <c r="H15" s="79">
        <f>IF(B$20=0,0,G15/B$20)</f>
        <v>1.3100436681222707E-2</v>
      </c>
      <c r="I15" s="49">
        <v>12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107</v>
      </c>
      <c r="C16" s="4">
        <f>IF(B$3=0,0,B16/B$3)</f>
        <v>0.15155807365439095</v>
      </c>
      <c r="E16" s="25" t="s">
        <v>86</v>
      </c>
      <c r="F16" s="22" t="s">
        <v>41</v>
      </c>
      <c r="G16" s="15">
        <v>3</v>
      </c>
      <c r="H16" s="79">
        <f>IF(B$20=0,0,G16/B$20)</f>
        <v>1.3100436681222707E-2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128</v>
      </c>
      <c r="C17" s="13">
        <f>IF(B$3=0,0,B17/B$3)</f>
        <v>0.18130311614730879</v>
      </c>
      <c r="E17" s="25" t="s">
        <v>78</v>
      </c>
      <c r="F17" s="22" t="s">
        <v>33</v>
      </c>
      <c r="G17" s="15">
        <v>2</v>
      </c>
      <c r="H17" s="79">
        <f>IF(B$20=0,0,G17/B$20)</f>
        <v>8.7336244541484712E-3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66</v>
      </c>
      <c r="C18" s="1">
        <f>IF(B$16=0,0,B18/B$16)</f>
        <v>0.61682242990654201</v>
      </c>
      <c r="E18" s="25" t="s">
        <v>91</v>
      </c>
      <c r="F18" s="22" t="s">
        <v>46</v>
      </c>
      <c r="G18" s="15">
        <v>2</v>
      </c>
      <c r="H18" s="79">
        <f>IF(B$20=0,0,G18/B$20)</f>
        <v>8.7336244541484712E-3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0.421875</v>
      </c>
      <c r="E19" s="25" t="s">
        <v>73</v>
      </c>
      <c r="F19" s="22" t="s">
        <v>28</v>
      </c>
      <c r="G19" s="15">
        <v>1</v>
      </c>
      <c r="H19" s="79">
        <f>IF(B$20=0,0,G19/B$20)</f>
        <v>4.3668122270742356E-3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229</v>
      </c>
      <c r="C20" s="1">
        <f>IF(B$3=0,0,B20/B$3)</f>
        <v>0.32436260623229463</v>
      </c>
      <c r="E20" s="25" t="s">
        <v>74</v>
      </c>
      <c r="F20" s="22" t="s">
        <v>29</v>
      </c>
      <c r="G20" s="15">
        <v>1</v>
      </c>
      <c r="H20" s="79">
        <f>IF(B$20=0,0,G20/B$20)</f>
        <v>4.3668122270742356E-3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125</v>
      </c>
      <c r="C21" s="13">
        <f>IF(B$3=0,0,B21/B$3)</f>
        <v>0.17705382436260622</v>
      </c>
      <c r="E21" s="25" t="s">
        <v>75</v>
      </c>
      <c r="F21" s="22" t="s">
        <v>30</v>
      </c>
      <c r="G21" s="15">
        <v>1</v>
      </c>
      <c r="H21" s="79">
        <f>IF(B$20=0,0,G21/B$20)</f>
        <v>4.3668122270742356E-3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101</v>
      </c>
      <c r="C22" s="13">
        <f>IF(B$20=0,0,B22/B$20)</f>
        <v>0.44104803493449779</v>
      </c>
      <c r="E22" s="25" t="s">
        <v>93</v>
      </c>
      <c r="F22" s="22" t="s">
        <v>48</v>
      </c>
      <c r="G22" s="15">
        <v>1</v>
      </c>
      <c r="H22" s="79">
        <f>IF(B$20=0,0,G22/B$20)</f>
        <v>4.3668122270742356E-3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-7.3310810810810825</v>
      </c>
      <c r="Q22" s="68">
        <v>74</v>
      </c>
      <c r="R22" s="59">
        <v>-542.50000000000011</v>
      </c>
    </row>
    <row r="23" spans="1:18" x14ac:dyDescent="0.4">
      <c r="A23" s="18" t="s">
        <v>11</v>
      </c>
      <c r="B23" s="15">
        <v>128</v>
      </c>
      <c r="C23" s="13">
        <f>IF(B$20=0,0,B23/B$20)</f>
        <v>0.55895196506550215</v>
      </c>
      <c r="E23" s="25" t="s">
        <v>97</v>
      </c>
      <c r="F23" s="22" t="s">
        <v>52</v>
      </c>
      <c r="G23" s="15">
        <v>1</v>
      </c>
      <c r="H23" s="79">
        <f>IF(B$20=0,0,G23/B$20)</f>
        <v>4.3668122270742356E-3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66</v>
      </c>
      <c r="C24" s="13">
        <f>IF(B$20=0,0,B24/B$20)</f>
        <v>0.28820960698689957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0.23580786026200873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0.4759825327510917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9241.9213973799124</v>
      </c>
      <c r="C27" s="3">
        <v>2116400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9461.7142857142862</v>
      </c>
      <c r="C28" s="87">
        <v>1655800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-9064.7999999999993</v>
      </c>
      <c r="C30" s="87">
        <v>-1133100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2.8328611898016999E-3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6.5502183406113537E-2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8.296943231441048E-2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0.13537117903930132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7.4235807860262015E-2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8.7336244541484712E-2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4.8034934497816595E-2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6.1135371179039298E-2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2.1834061135371178E-2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2.6200873362445413E-2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8.7336244541484712E-3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8.7336244541484712E-3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468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8756-5B0A-4A27-B317-07787B8BB3CC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7AF85-400D-4D06-81A4-2A7AD781B0B8}">
  <sheetPr codeName="Sheet35"/>
  <dimension ref="A1:R3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374</v>
      </c>
      <c r="C2" s="121"/>
      <c r="E2" s="24" t="s">
        <v>66</v>
      </c>
      <c r="F2" s="10" t="s">
        <v>22</v>
      </c>
      <c r="G2" s="5">
        <v>592</v>
      </c>
      <c r="H2" s="78">
        <f>IF(B$20=0,0,G2/B$20)</f>
        <v>0.62447257383966248</v>
      </c>
      <c r="I2" s="48">
        <v>17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130.21390374331551</v>
      </c>
      <c r="Q2" s="67">
        <v>374</v>
      </c>
      <c r="R2" s="54">
        <v>48700</v>
      </c>
    </row>
    <row r="3" spans="1:18" x14ac:dyDescent="0.4">
      <c r="A3" s="18" t="s">
        <v>8</v>
      </c>
      <c r="B3" s="122">
        <v>3145</v>
      </c>
      <c r="C3" s="123"/>
      <c r="E3" s="25" t="s">
        <v>72</v>
      </c>
      <c r="F3" s="22" t="s">
        <v>27</v>
      </c>
      <c r="G3" s="15">
        <v>533</v>
      </c>
      <c r="H3" s="79">
        <f>IF(B$20=0,0,G3/B$20)</f>
        <v>0.56223628691983119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-1698.6338797814208</v>
      </c>
      <c r="Q3" s="68">
        <v>366</v>
      </c>
      <c r="R3" s="55">
        <v>-621700</v>
      </c>
    </row>
    <row r="4" spans="1:18" x14ac:dyDescent="0.4">
      <c r="A4" s="18" t="s">
        <v>6</v>
      </c>
      <c r="B4" s="124">
        <v>-1432.2</v>
      </c>
      <c r="C4" s="125"/>
      <c r="E4" s="25" t="s">
        <v>64</v>
      </c>
      <c r="F4" s="22" t="s">
        <v>20</v>
      </c>
      <c r="G4" s="15">
        <v>310</v>
      </c>
      <c r="H4" s="79">
        <f>IF(B$20=0,0,G4/B$20)</f>
        <v>0.3270042194092827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-925.80645161290317</v>
      </c>
      <c r="Q4" s="68">
        <v>341</v>
      </c>
      <c r="R4" s="55">
        <v>-315700</v>
      </c>
    </row>
    <row r="5" spans="1:18" x14ac:dyDescent="0.4">
      <c r="A5" s="18" t="s">
        <v>7</v>
      </c>
      <c r="B5" s="126">
        <f>IF(B$2=0,0,B$4/B$2)</f>
        <v>-3.8294117647058825</v>
      </c>
      <c r="C5" s="127"/>
      <c r="E5" s="25" t="s">
        <v>154</v>
      </c>
      <c r="F5" s="22" t="s">
        <v>155</v>
      </c>
      <c r="G5" s="15">
        <v>287</v>
      </c>
      <c r="H5" s="79">
        <f>IF(B$20=0,0,G5/B$20)</f>
        <v>0.3027426160337553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-154.01234567901236</v>
      </c>
      <c r="Q5" s="68">
        <v>324</v>
      </c>
      <c r="R5" s="55">
        <v>-49900</v>
      </c>
    </row>
    <row r="6" spans="1:18" x14ac:dyDescent="0.4">
      <c r="A6" s="18" t="s">
        <v>204</v>
      </c>
      <c r="B6" s="128">
        <v>1448.7493412538377</v>
      </c>
      <c r="C6" s="129"/>
      <c r="E6" s="25" t="s">
        <v>68</v>
      </c>
      <c r="F6" s="22" t="s">
        <v>12</v>
      </c>
      <c r="G6" s="15">
        <v>241</v>
      </c>
      <c r="H6" s="79">
        <f>IF(B$20=0,0,G6/B$20)</f>
        <v>0.25421940928270043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-539.46488294314383</v>
      </c>
      <c r="Q6" s="68">
        <v>299</v>
      </c>
      <c r="R6" s="55">
        <v>-161300</v>
      </c>
    </row>
    <row r="7" spans="1:18" x14ac:dyDescent="0.4">
      <c r="A7" s="18" t="s">
        <v>1</v>
      </c>
      <c r="B7" s="130">
        <f>IF(B$2=0,0,(B$8*1+B$9*2+B$10*3)/B$2)</f>
        <v>2.0989304812834226</v>
      </c>
      <c r="C7" s="131"/>
      <c r="E7" s="25" t="s">
        <v>67</v>
      </c>
      <c r="F7" s="22" t="s">
        <v>23</v>
      </c>
      <c r="G7" s="15">
        <v>168</v>
      </c>
      <c r="H7" s="79">
        <f>IF(B$20=0,0,G7/B$20)</f>
        <v>0.17721518987341772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-892.4</v>
      </c>
      <c r="Q7" s="69">
        <v>250</v>
      </c>
      <c r="R7" s="56">
        <v>-223100</v>
      </c>
    </row>
    <row r="8" spans="1:18" x14ac:dyDescent="0.4">
      <c r="A8" s="18" t="s">
        <v>2</v>
      </c>
      <c r="B8" s="15">
        <v>102</v>
      </c>
      <c r="C8" s="13">
        <f t="shared" ref="C8:C15" si="1">IF(B$2=0,0,B8/B$2)</f>
        <v>0.27272727272727271</v>
      </c>
      <c r="E8" s="25" t="s">
        <v>69</v>
      </c>
      <c r="F8" s="22" t="s">
        <v>24</v>
      </c>
      <c r="G8" s="15">
        <v>130</v>
      </c>
      <c r="H8" s="79">
        <f>IF(B$20=0,0,G8/B$20)</f>
        <v>0.1371308016877637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0.35561497326203206</v>
      </c>
      <c r="E9" s="25" t="s">
        <v>65</v>
      </c>
      <c r="F9" s="22" t="s">
        <v>21</v>
      </c>
      <c r="G9" s="15">
        <v>83</v>
      </c>
      <c r="H9" s="79">
        <f>IF(B$20=0,0,G9/B$20)</f>
        <v>8.7552742616033755E-2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139</v>
      </c>
      <c r="C10" s="2">
        <f t="shared" si="1"/>
        <v>0.37165775401069517</v>
      </c>
      <c r="E10" s="25" t="s">
        <v>70</v>
      </c>
      <c r="F10" s="22" t="s">
        <v>25</v>
      </c>
      <c r="G10" s="15">
        <v>77</v>
      </c>
      <c r="H10" s="79">
        <f>IF(B$20=0,0,G10/B$20)</f>
        <v>8.1223628691983116E-2</v>
      </c>
      <c r="I10" s="49">
        <v>9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-6.7166666666666686</v>
      </c>
      <c r="Q10" s="67">
        <v>132</v>
      </c>
      <c r="R10" s="58">
        <v>-886.60000000000025</v>
      </c>
    </row>
    <row r="11" spans="1:18" x14ac:dyDescent="0.4">
      <c r="A11" s="19" t="s">
        <v>198</v>
      </c>
      <c r="B11" s="89">
        <f>IF(B8=0,0,C11/B8)</f>
        <v>35.115686274509798</v>
      </c>
      <c r="C11" s="90">
        <v>3581.7999999999993</v>
      </c>
      <c r="E11" s="25" t="s">
        <v>89</v>
      </c>
      <c r="F11" s="22" t="s">
        <v>44</v>
      </c>
      <c r="G11" s="15">
        <v>77</v>
      </c>
      <c r="H11" s="79">
        <f>IF(B$20=0,0,G11/B$20)</f>
        <v>8.1223628691983116E-2</v>
      </c>
      <c r="I11" s="49">
        <v>18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-2.8866071428571423</v>
      </c>
      <c r="Q11" s="68">
        <v>112</v>
      </c>
      <c r="R11" s="59">
        <v>-323.29999999999995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72</v>
      </c>
      <c r="H12" s="79">
        <f>IF(B$20=0,0,G12/B$20)</f>
        <v>7.5949367088607597E-2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-1.7100000000000006</v>
      </c>
      <c r="Q12" s="69">
        <v>130</v>
      </c>
      <c r="R12" s="60">
        <v>-222.30000000000007</v>
      </c>
    </row>
    <row r="13" spans="1:18" x14ac:dyDescent="0.4">
      <c r="A13" s="19" t="s">
        <v>200</v>
      </c>
      <c r="B13" s="89">
        <f>IF(B10=0,0,C13/B10)</f>
        <v>-35.114388489208629</v>
      </c>
      <c r="C13" s="90">
        <v>-4880.8999999999996</v>
      </c>
      <c r="E13" s="25" t="s">
        <v>83</v>
      </c>
      <c r="F13" s="22" t="s">
        <v>38</v>
      </c>
      <c r="G13" s="15">
        <v>62</v>
      </c>
      <c r="H13" s="79">
        <f>IF(B$20=0,0,G13/B$20)</f>
        <v>6.5400843881856546E-2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-0.33315136479936075</v>
      </c>
      <c r="C14" s="127"/>
      <c r="E14" s="25" t="s">
        <v>81</v>
      </c>
      <c r="F14" s="22" t="s">
        <v>36</v>
      </c>
      <c r="G14" s="15">
        <v>33</v>
      </c>
      <c r="H14" s="79">
        <f>IF(B$20=0,0,G14/B$20)</f>
        <v>3.4810126582278479E-2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0.11229946524064172</v>
      </c>
      <c r="E15" s="25" t="s">
        <v>86</v>
      </c>
      <c r="F15" s="22" t="s">
        <v>41</v>
      </c>
      <c r="G15" s="15">
        <v>30</v>
      </c>
      <c r="H15" s="79">
        <f>IF(B$20=0,0,G15/B$20)</f>
        <v>3.1645569620253167E-2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605</v>
      </c>
      <c r="C16" s="4">
        <f>IF(B$3=0,0,B16/B$3)</f>
        <v>0.19236883942766295</v>
      </c>
      <c r="E16" s="25" t="s">
        <v>78</v>
      </c>
      <c r="F16" s="22" t="s">
        <v>33</v>
      </c>
      <c r="G16" s="15">
        <v>19</v>
      </c>
      <c r="H16" s="79">
        <f>IF(B$20=0,0,G16/B$20)</f>
        <v>2.0042194092827006E-2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858</v>
      </c>
      <c r="C17" s="13">
        <f>IF(B$3=0,0,B17/B$3)</f>
        <v>0.27281399046104926</v>
      </c>
      <c r="E17" s="25" t="s">
        <v>79</v>
      </c>
      <c r="F17" s="22" t="s">
        <v>34</v>
      </c>
      <c r="G17" s="15">
        <v>16</v>
      </c>
      <c r="H17" s="79">
        <f>IF(B$20=0,0,G17/B$20)</f>
        <v>1.6877637130801686E-2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312</v>
      </c>
      <c r="C18" s="1">
        <f>IF(B$16=0,0,B18/B$16)</f>
        <v>0.51570247933884295</v>
      </c>
      <c r="E18" s="25" t="s">
        <v>91</v>
      </c>
      <c r="F18" s="22" t="s">
        <v>46</v>
      </c>
      <c r="G18" s="15">
        <v>11</v>
      </c>
      <c r="H18" s="79">
        <f>IF(B$20=0,0,G18/B$20)</f>
        <v>1.1603375527426161E-2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349</v>
      </c>
      <c r="C19" s="1">
        <f>IF(B$17=0,0,B19/B$17)</f>
        <v>0.40675990675990675</v>
      </c>
      <c r="E19" s="25" t="s">
        <v>74</v>
      </c>
      <c r="F19" s="22" t="s">
        <v>29</v>
      </c>
      <c r="G19" s="15">
        <v>5</v>
      </c>
      <c r="H19" s="79">
        <f>IF(B$20=0,0,G19/B$20)</f>
        <v>5.2742616033755272E-3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1.86222222222222</v>
      </c>
      <c r="Q19" s="68">
        <v>135</v>
      </c>
      <c r="R19" s="59">
        <v>251.39999999999969</v>
      </c>
    </row>
    <row r="20" spans="1:18" x14ac:dyDescent="0.4">
      <c r="A20" s="9" t="s">
        <v>10</v>
      </c>
      <c r="B20" s="5">
        <v>948</v>
      </c>
      <c r="C20" s="1">
        <f>IF(B$3=0,0,B20/B$3)</f>
        <v>0.30143084260731318</v>
      </c>
      <c r="E20" s="25" t="s">
        <v>75</v>
      </c>
      <c r="F20" s="22" t="s">
        <v>30</v>
      </c>
      <c r="G20" s="15">
        <v>5</v>
      </c>
      <c r="H20" s="79">
        <f>IF(B$20=0,0,G20/B$20)</f>
        <v>5.2742616033755272E-3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1.4225490196078416</v>
      </c>
      <c r="Q20" s="68">
        <v>102</v>
      </c>
      <c r="R20" s="59">
        <v>145.09999999999985</v>
      </c>
    </row>
    <row r="21" spans="1:18" x14ac:dyDescent="0.4">
      <c r="A21" s="18" t="s">
        <v>13</v>
      </c>
      <c r="B21" s="15">
        <v>506</v>
      </c>
      <c r="C21" s="13">
        <f>IF(B$3=0,0,B21/B$3)</f>
        <v>0.16089030206677266</v>
      </c>
      <c r="E21" s="25" t="s">
        <v>77</v>
      </c>
      <c r="F21" s="22" t="s">
        <v>32</v>
      </c>
      <c r="G21" s="15">
        <v>5</v>
      </c>
      <c r="H21" s="79">
        <f>IF(B$20=0,0,G21/B$20)</f>
        <v>5.2742616033755272E-3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6.7368421052629551E-2</v>
      </c>
      <c r="Q21" s="68">
        <v>95</v>
      </c>
      <c r="R21" s="59">
        <v>6.3999999999998067</v>
      </c>
    </row>
    <row r="22" spans="1:18" x14ac:dyDescent="0.4">
      <c r="A22" s="18" t="s">
        <v>12</v>
      </c>
      <c r="B22" s="15">
        <v>413</v>
      </c>
      <c r="C22" s="13">
        <f>IF(B$20=0,0,B22/B$20)</f>
        <v>0.43565400843881857</v>
      </c>
      <c r="E22" s="25" t="s">
        <v>88</v>
      </c>
      <c r="F22" s="22" t="s">
        <v>43</v>
      </c>
      <c r="G22" s="15">
        <v>5</v>
      </c>
      <c r="H22" s="79">
        <f>IF(B$20=0,0,G22/B$20)</f>
        <v>5.2742616033755272E-3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535</v>
      </c>
      <c r="C23" s="13">
        <f>IF(B$20=0,0,B23/B$20)</f>
        <v>0.56434599156118148</v>
      </c>
      <c r="E23" s="25" t="s">
        <v>93</v>
      </c>
      <c r="F23" s="22" t="s">
        <v>48</v>
      </c>
      <c r="G23" s="15">
        <v>3</v>
      </c>
      <c r="H23" s="79">
        <f>IF(B$20=0,0,G23/B$20)</f>
        <v>3.1645569620253164E-3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-8.1631067961165051</v>
      </c>
      <c r="Q23" s="68">
        <v>103</v>
      </c>
      <c r="R23" s="59">
        <v>-840.80000000000007</v>
      </c>
    </row>
    <row r="24" spans="1:18" x14ac:dyDescent="0.4">
      <c r="A24" s="18" t="s">
        <v>177</v>
      </c>
      <c r="B24" s="15">
        <v>312</v>
      </c>
      <c r="C24" s="13">
        <f>IF(B$20=0,0,B24/B$20)</f>
        <v>0.32911392405063289</v>
      </c>
      <c r="E24" s="25" t="s">
        <v>85</v>
      </c>
      <c r="F24" s="22" t="s">
        <v>40</v>
      </c>
      <c r="G24" s="15">
        <v>2</v>
      </c>
      <c r="H24" s="79">
        <f>IF(B$20=0,0,G24/B$20)</f>
        <v>2.1097046413502108E-3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349</v>
      </c>
      <c r="C25" s="13">
        <f>IF(B$20=0,0,B25/B$20)</f>
        <v>0.36814345991561181</v>
      </c>
      <c r="E25" s="25" t="s">
        <v>87</v>
      </c>
      <c r="F25" s="22" t="s">
        <v>42</v>
      </c>
      <c r="G25" s="15">
        <v>2</v>
      </c>
      <c r="H25" s="79">
        <f>IF(B$20=0,0,G25/B$20)</f>
        <v>2.1097046413502108E-3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-16.038565022421526</v>
      </c>
      <c r="Q25" s="68">
        <v>223</v>
      </c>
      <c r="R25" s="59">
        <v>-3576.6000000000004</v>
      </c>
    </row>
    <row r="26" spans="1:18" x14ac:dyDescent="0.4">
      <c r="A26" s="18" t="s">
        <v>176</v>
      </c>
      <c r="B26" s="15">
        <v>287</v>
      </c>
      <c r="C26" s="13">
        <f>IF(B$20=0,0,B26/B$20)</f>
        <v>0.3027426160337553</v>
      </c>
      <c r="E26" s="25" t="s">
        <v>73</v>
      </c>
      <c r="F26" s="22" t="s">
        <v>28</v>
      </c>
      <c r="G26" s="15">
        <v>1</v>
      </c>
      <c r="H26" s="79">
        <f>IF(B$20=0,0,G26/B$20)</f>
        <v>1.0548523206751054E-3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7400.1054852320676</v>
      </c>
      <c r="C27" s="3">
        <v>7015300</v>
      </c>
      <c r="E27" s="25" t="s">
        <v>84</v>
      </c>
      <c r="F27" s="22" t="s">
        <v>39</v>
      </c>
      <c r="G27" s="15">
        <v>1</v>
      </c>
      <c r="H27" s="79">
        <f>IF(B$20=0,0,G27/B$20)</f>
        <v>1.0548523206751054E-3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8215.1919866444077</v>
      </c>
      <c r="C28" s="87">
        <v>4920900</v>
      </c>
      <c r="E28" s="25" t="s">
        <v>90</v>
      </c>
      <c r="F28" s="22" t="s">
        <v>45</v>
      </c>
      <c r="G28" s="15">
        <v>1</v>
      </c>
      <c r="H28" s="79">
        <f>IF(B$20=0,0,G28/B$20)</f>
        <v>1.0548523206751054E-3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6001.1461318051579</v>
      </c>
      <c r="C29" s="87">
        <v>2094400</v>
      </c>
      <c r="E29" s="25" t="s">
        <v>102</v>
      </c>
      <c r="F29" s="22" t="s">
        <v>57</v>
      </c>
      <c r="G29" s="15">
        <v>1</v>
      </c>
      <c r="H29" s="79">
        <f>IF(B$20=0,0,G29/B$20)</f>
        <v>1.0548523206751054E-3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-8455.1383399209481</v>
      </c>
      <c r="C30" s="87">
        <v>-4278300</v>
      </c>
      <c r="E30" s="25" t="s">
        <v>106</v>
      </c>
      <c r="F30" s="22" t="s">
        <v>113</v>
      </c>
      <c r="G30" s="15">
        <v>1</v>
      </c>
      <c r="H30" s="79">
        <f>IF(B$20=0,0,G30/B$20)</f>
        <v>1.0548523206751054E-3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2.2257551669316376E-3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98</v>
      </c>
      <c r="C37" s="88">
        <f t="shared" ref="C37:C49" si="2">IF(B$20=0,0,B37/B$20)</f>
        <v>0.10337552742616034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0.20991561181434598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179</v>
      </c>
      <c r="C39" s="13">
        <f t="shared" si="2"/>
        <v>0.18881856540084388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168</v>
      </c>
      <c r="C40" s="13">
        <f t="shared" si="2"/>
        <v>0.17721518987341772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118</v>
      </c>
      <c r="C41" s="13">
        <f t="shared" si="2"/>
        <v>0.12447257383966245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58</v>
      </c>
      <c r="C42" s="13">
        <f t="shared" si="2"/>
        <v>6.118143459915612E-2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35</v>
      </c>
      <c r="C43" s="13">
        <f t="shared" si="2"/>
        <v>3.6919831223628692E-2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2.1097046413502109E-2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1.0548523206751054E-2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6.3291139240506328E-3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1.0548523206751054E-3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5.2742616033755272E-3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2965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897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B37C5-AB30-4A87-9368-885E72C92829}">
  <sheetPr codeName="Sheet36"/>
  <dimension ref="A1:R5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595</v>
      </c>
      <c r="C2" s="121"/>
      <c r="E2" s="24" t="s">
        <v>66</v>
      </c>
      <c r="F2" s="10" t="s">
        <v>22</v>
      </c>
      <c r="G2" s="5">
        <v>1098</v>
      </c>
      <c r="H2" s="78">
        <f>IF(B$20=0,0,G2/B$20)</f>
        <v>0.7464309993201903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-524.14965986394554</v>
      </c>
      <c r="Q2" s="67">
        <v>588</v>
      </c>
      <c r="R2" s="54">
        <v>-308200</v>
      </c>
    </row>
    <row r="3" spans="1:18" x14ac:dyDescent="0.4">
      <c r="A3" s="18" t="s">
        <v>8</v>
      </c>
      <c r="B3" s="122">
        <v>4854</v>
      </c>
      <c r="C3" s="123"/>
      <c r="E3" s="25" t="s">
        <v>72</v>
      </c>
      <c r="F3" s="22" t="s">
        <v>27</v>
      </c>
      <c r="G3" s="15">
        <v>769</v>
      </c>
      <c r="H3" s="79">
        <f>IF(B$20=0,0,G3/B$20)</f>
        <v>0.52277362338545208</v>
      </c>
      <c r="I3" s="49">
        <v>11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-141.43356643356643</v>
      </c>
      <c r="Q3" s="68">
        <v>572</v>
      </c>
      <c r="R3" s="55">
        <v>-80900</v>
      </c>
    </row>
    <row r="4" spans="1:18" x14ac:dyDescent="0.4">
      <c r="A4" s="18" t="s">
        <v>6</v>
      </c>
      <c r="B4" s="124">
        <v>-925.20000000000061</v>
      </c>
      <c r="C4" s="125"/>
      <c r="E4" s="25" t="s">
        <v>64</v>
      </c>
      <c r="F4" s="22" t="s">
        <v>20</v>
      </c>
      <c r="G4" s="15">
        <v>598</v>
      </c>
      <c r="H4" s="79">
        <f>IF(B$20=0,0,G4/B$20)</f>
        <v>0.40652617267165192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259.04059040590408</v>
      </c>
      <c r="Q4" s="68">
        <v>542</v>
      </c>
      <c r="R4" s="55">
        <v>140400</v>
      </c>
    </row>
    <row r="5" spans="1:18" x14ac:dyDescent="0.4">
      <c r="A5" s="18" t="s">
        <v>7</v>
      </c>
      <c r="B5" s="126">
        <f>IF(B$2=0,0,B$4/B$2)</f>
        <v>-1.5549579831932783</v>
      </c>
      <c r="C5" s="127"/>
      <c r="E5" s="25" t="s">
        <v>154</v>
      </c>
      <c r="F5" s="22" t="s">
        <v>155</v>
      </c>
      <c r="G5" s="15">
        <v>493</v>
      </c>
      <c r="H5" s="79">
        <f>IF(B$20=0,0,G5/B$20)</f>
        <v>0.33514615907545886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-633.26732673267327</v>
      </c>
      <c r="Q5" s="68">
        <v>505</v>
      </c>
      <c r="R5" s="55">
        <v>-319800</v>
      </c>
    </row>
    <row r="6" spans="1:18" x14ac:dyDescent="0.4">
      <c r="A6" s="18" t="s">
        <v>204</v>
      </c>
      <c r="B6" s="128">
        <v>1578.1244171430706</v>
      </c>
      <c r="C6" s="129"/>
      <c r="E6" s="25" t="s">
        <v>68</v>
      </c>
      <c r="F6" s="22" t="s">
        <v>12</v>
      </c>
      <c r="G6" s="15">
        <v>418</v>
      </c>
      <c r="H6" s="79">
        <f>IF(B$20=0,0,G6/B$20)</f>
        <v>0.28416043507817812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-297.16157205240177</v>
      </c>
      <c r="Q6" s="68">
        <v>458</v>
      </c>
      <c r="R6" s="55">
        <v>-136100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67</v>
      </c>
      <c r="F7" s="22" t="s">
        <v>23</v>
      </c>
      <c r="G7" s="15">
        <v>336</v>
      </c>
      <c r="H7" s="79">
        <f>IF(B$20=0,0,G7/B$20)</f>
        <v>0.2284160435078178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-1.2886597938144331</v>
      </c>
      <c r="Q7" s="69">
        <v>388</v>
      </c>
      <c r="R7" s="56">
        <v>-500</v>
      </c>
    </row>
    <row r="8" spans="1:18" x14ac:dyDescent="0.4">
      <c r="A8" s="18" t="s">
        <v>2</v>
      </c>
      <c r="B8" s="15">
        <v>201</v>
      </c>
      <c r="C8" s="13">
        <f t="shared" ref="C8:C15" si="1">IF(B$2=0,0,B8/B$2)</f>
        <v>0.33781512605042019</v>
      </c>
      <c r="E8" s="25" t="s">
        <v>69</v>
      </c>
      <c r="F8" s="22" t="s">
        <v>24</v>
      </c>
      <c r="G8" s="15">
        <v>194</v>
      </c>
      <c r="H8" s="79">
        <f>IF(B$20=0,0,G8/B$20)</f>
        <v>0.1318830727396329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193</v>
      </c>
      <c r="C9" s="13">
        <f t="shared" si="1"/>
        <v>0.32436974789915968</v>
      </c>
      <c r="E9" s="25" t="s">
        <v>89</v>
      </c>
      <c r="F9" s="22" t="s">
        <v>44</v>
      </c>
      <c r="G9" s="15">
        <v>181</v>
      </c>
      <c r="H9" s="79">
        <f>IF(B$20=0,0,G9/B$20)</f>
        <v>0.1230455472467709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201</v>
      </c>
      <c r="C10" s="2">
        <f t="shared" si="1"/>
        <v>0.33781512605042019</v>
      </c>
      <c r="E10" s="25" t="s">
        <v>70</v>
      </c>
      <c r="F10" s="22" t="s">
        <v>25</v>
      </c>
      <c r="G10" s="15">
        <v>163</v>
      </c>
      <c r="H10" s="79">
        <f>IF(B$20=0,0,G10/B$20)</f>
        <v>0.11080897348742352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-1.6110552763819086</v>
      </c>
      <c r="Q10" s="67">
        <v>199</v>
      </c>
      <c r="R10" s="58">
        <v>-320.5999999999998</v>
      </c>
    </row>
    <row r="11" spans="1:18" x14ac:dyDescent="0.4">
      <c r="A11" s="19" t="s">
        <v>198</v>
      </c>
      <c r="B11" s="89">
        <f>IF(B8=0,0,C11/B8)</f>
        <v>35.672139303482595</v>
      </c>
      <c r="C11" s="90">
        <v>7170.1000000000013</v>
      </c>
      <c r="E11" s="25" t="s">
        <v>71</v>
      </c>
      <c r="F11" s="22" t="s">
        <v>26</v>
      </c>
      <c r="G11" s="15">
        <v>124</v>
      </c>
      <c r="H11" s="79">
        <f>IF(B$20=0,0,G11/B$20)</f>
        <v>8.4296397008837523E-2</v>
      </c>
      <c r="I11" s="49">
        <v>4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-0.52842639593908625</v>
      </c>
      <c r="Q11" s="68">
        <v>197</v>
      </c>
      <c r="R11" s="59">
        <v>-104.1</v>
      </c>
    </row>
    <row r="12" spans="1:18" x14ac:dyDescent="0.4">
      <c r="A12" s="19" t="s">
        <v>199</v>
      </c>
      <c r="B12" s="89">
        <f>IF(B9=0,0,C12/B9)</f>
        <v>-1.7145077720207254</v>
      </c>
      <c r="C12" s="90">
        <v>-330.9</v>
      </c>
      <c r="E12" s="25" t="s">
        <v>65</v>
      </c>
      <c r="F12" s="22" t="s">
        <v>21</v>
      </c>
      <c r="G12" s="15">
        <v>119</v>
      </c>
      <c r="H12" s="79">
        <f>IF(B$20=0,0,G12/B$20)</f>
        <v>8.0897348742352146E-2</v>
      </c>
      <c r="I12" s="49">
        <v>19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-2.7167512690355324</v>
      </c>
      <c r="Q12" s="69">
        <v>197</v>
      </c>
      <c r="R12" s="60">
        <v>-535.19999999999993</v>
      </c>
    </row>
    <row r="13" spans="1:18" x14ac:dyDescent="0.4">
      <c r="A13" s="19" t="s">
        <v>200</v>
      </c>
      <c r="B13" s="89">
        <f>IF(B10=0,0,C13/B10)</f>
        <v>-38.628855721393045</v>
      </c>
      <c r="C13" s="90">
        <v>-7764.4000000000015</v>
      </c>
      <c r="E13" s="25" t="s">
        <v>86</v>
      </c>
      <c r="F13" s="22" t="s">
        <v>41</v>
      </c>
      <c r="G13" s="15">
        <v>71</v>
      </c>
      <c r="H13" s="79">
        <f>IF(B$20=0,0,G13/B$20)</f>
        <v>4.8266485384092457E-2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-1.5570747299770578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3.7389530931339225E-2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0.11260504201680673</v>
      </c>
      <c r="E15" s="25" t="s">
        <v>83</v>
      </c>
      <c r="F15" s="22" t="s">
        <v>38</v>
      </c>
      <c r="G15" s="15">
        <v>55</v>
      </c>
      <c r="H15" s="79">
        <f>IF(B$20=0,0,G15/B$20)</f>
        <v>3.7389530931339225E-2</v>
      </c>
      <c r="I15" s="49">
        <v>13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1124</v>
      </c>
      <c r="C16" s="4">
        <f>IF(B$3=0,0,B16/B$3)</f>
        <v>0.23156159868149978</v>
      </c>
      <c r="E16" s="25" t="s">
        <v>81</v>
      </c>
      <c r="F16" s="22" t="s">
        <v>36</v>
      </c>
      <c r="G16" s="15">
        <v>40</v>
      </c>
      <c r="H16" s="79">
        <f>IF(B$20=0,0,G16/B$20)</f>
        <v>2.7192386131883073E-2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1176</v>
      </c>
      <c r="C17" s="13">
        <f>IF(B$3=0,0,B17/B$3)</f>
        <v>0.24227441285537701</v>
      </c>
      <c r="E17" s="25" t="s">
        <v>91</v>
      </c>
      <c r="F17" s="22" t="s">
        <v>46</v>
      </c>
      <c r="G17" s="15">
        <v>25</v>
      </c>
      <c r="H17" s="79">
        <f>IF(B$20=0,0,G17/B$20)</f>
        <v>1.6995241332426921E-2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610</v>
      </c>
      <c r="C18" s="1">
        <f>IF(B$16=0,0,B18/B$16)</f>
        <v>0.54270462633451955</v>
      </c>
      <c r="E18" s="25" t="s">
        <v>79</v>
      </c>
      <c r="F18" s="22" t="s">
        <v>34</v>
      </c>
      <c r="G18" s="15">
        <v>19</v>
      </c>
      <c r="H18" s="79">
        <f>IF(B$20=0,0,G18/B$20)</f>
        <v>1.291638341264446E-2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452</v>
      </c>
      <c r="C19" s="1">
        <f>IF(B$17=0,0,B19/B$17)</f>
        <v>0.38435374149659862</v>
      </c>
      <c r="E19" s="25" t="s">
        <v>77</v>
      </c>
      <c r="F19" s="22" t="s">
        <v>32</v>
      </c>
      <c r="G19" s="15">
        <v>9</v>
      </c>
      <c r="H19" s="79">
        <f>IF(B$20=0,0,G19/B$20)</f>
        <v>6.1182868796736912E-3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1471</v>
      </c>
      <c r="C20" s="1">
        <f>IF(B$3=0,0,B20/B$3)</f>
        <v>0.30304903172641123</v>
      </c>
      <c r="E20" s="25" t="s">
        <v>150</v>
      </c>
      <c r="F20" s="22" t="s">
        <v>151</v>
      </c>
      <c r="G20" s="15">
        <v>9</v>
      </c>
      <c r="H20" s="79">
        <f>IF(B$20=0,0,G20/B$20)</f>
        <v>6.1182868796736912E-3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8.6758241758241734</v>
      </c>
      <c r="Q20" s="68">
        <v>182</v>
      </c>
      <c r="R20" s="59">
        <v>1578.9999999999995</v>
      </c>
    </row>
    <row r="21" spans="1:18" x14ac:dyDescent="0.4">
      <c r="A21" s="18" t="s">
        <v>13</v>
      </c>
      <c r="B21" s="15">
        <v>801</v>
      </c>
      <c r="C21" s="13">
        <f>IF(B$3=0,0,B21/B$3)</f>
        <v>0.1650185414091471</v>
      </c>
      <c r="E21" s="25" t="s">
        <v>73</v>
      </c>
      <c r="F21" s="22" t="s">
        <v>28</v>
      </c>
      <c r="G21" s="15">
        <v>8</v>
      </c>
      <c r="H21" s="79">
        <f>IF(B$20=0,0,G21/B$20)</f>
        <v>5.4384772263766142E-3</v>
      </c>
      <c r="I21" s="49">
        <v>7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620</v>
      </c>
      <c r="C22" s="13">
        <f>IF(B$20=0,0,B22/B$20)</f>
        <v>0.4214819850441876</v>
      </c>
      <c r="E22" s="25" t="s">
        <v>75</v>
      </c>
      <c r="F22" s="22" t="s">
        <v>30</v>
      </c>
      <c r="G22" s="15">
        <v>7</v>
      </c>
      <c r="H22" s="79">
        <f>IF(B$20=0,0,G22/B$20)</f>
        <v>4.7586675730795381E-3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851</v>
      </c>
      <c r="C23" s="13">
        <f>IF(B$20=0,0,B23/B$20)</f>
        <v>0.57851801495581234</v>
      </c>
      <c r="E23" s="25" t="s">
        <v>92</v>
      </c>
      <c r="F23" s="22" t="s">
        <v>47</v>
      </c>
      <c r="G23" s="15">
        <v>7</v>
      </c>
      <c r="H23" s="79">
        <f>IF(B$20=0,0,G23/B$20)</f>
        <v>4.7586675730795381E-3</v>
      </c>
      <c r="I23" s="49">
        <v>7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-0.69263803680981517</v>
      </c>
      <c r="Q23" s="68">
        <v>163</v>
      </c>
      <c r="R23" s="59">
        <v>-112.89999999999988</v>
      </c>
    </row>
    <row r="24" spans="1:18" x14ac:dyDescent="0.4">
      <c r="A24" s="18" t="s">
        <v>177</v>
      </c>
      <c r="B24" s="15">
        <v>610</v>
      </c>
      <c r="C24" s="13">
        <f>IF(B$20=0,0,B24/B$20)</f>
        <v>0.41468388851121685</v>
      </c>
      <c r="E24" s="25" t="s">
        <v>74</v>
      </c>
      <c r="F24" s="22" t="s">
        <v>29</v>
      </c>
      <c r="G24" s="15">
        <v>6</v>
      </c>
      <c r="H24" s="79">
        <f>IF(B$20=0,0,G24/B$20)</f>
        <v>4.0788579197824611E-3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-1.3466666666666649</v>
      </c>
      <c r="Q24" s="68">
        <v>180</v>
      </c>
      <c r="R24" s="59">
        <v>-242.39999999999969</v>
      </c>
    </row>
    <row r="25" spans="1:18" x14ac:dyDescent="0.4">
      <c r="A25" s="18" t="s">
        <v>175</v>
      </c>
      <c r="B25" s="15">
        <v>452</v>
      </c>
      <c r="C25" s="13">
        <f>IF(B$20=0,0,B25/B$20)</f>
        <v>0.30727396329027873</v>
      </c>
      <c r="E25" s="25" t="s">
        <v>84</v>
      </c>
      <c r="F25" s="22" t="s">
        <v>39</v>
      </c>
      <c r="G25" s="15">
        <v>4</v>
      </c>
      <c r="H25" s="79">
        <f>IF(B$20=0,0,G25/B$20)</f>
        <v>2.7192386131883071E-3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-1.5904411764705879</v>
      </c>
      <c r="Q25" s="68">
        <v>136</v>
      </c>
      <c r="R25" s="59">
        <v>-216.29999999999995</v>
      </c>
    </row>
    <row r="26" spans="1:18" x14ac:dyDescent="0.4">
      <c r="A26" s="18" t="s">
        <v>176</v>
      </c>
      <c r="B26" s="15">
        <v>409</v>
      </c>
      <c r="C26" s="13">
        <f>IF(B$20=0,0,B26/B$20)</f>
        <v>0.27804214819850442</v>
      </c>
      <c r="E26" s="25" t="s">
        <v>93</v>
      </c>
      <c r="F26" s="22" t="s">
        <v>48</v>
      </c>
      <c r="G26" s="15">
        <v>4</v>
      </c>
      <c r="H26" s="79">
        <f>IF(B$20=0,0,G26/B$20)</f>
        <v>2.7192386131883071E-3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8324.4051665533643</v>
      </c>
      <c r="C27" s="3">
        <v>12245200</v>
      </c>
      <c r="E27" s="25" t="s">
        <v>87</v>
      </c>
      <c r="F27" s="22" t="s">
        <v>42</v>
      </c>
      <c r="G27" s="15">
        <v>3</v>
      </c>
      <c r="H27" s="79">
        <f>IF(B$20=0,0,G27/B$20)</f>
        <v>2.0394289598912306E-3</v>
      </c>
      <c r="I27" s="49">
        <v>4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9024.6319921491649</v>
      </c>
      <c r="C28" s="87">
        <v>9196100</v>
      </c>
      <c r="E28" s="25" t="s">
        <v>88</v>
      </c>
      <c r="F28" s="22" t="s">
        <v>43</v>
      </c>
      <c r="G28" s="15">
        <v>2</v>
      </c>
      <c r="H28" s="79">
        <f>IF(B$20=0,0,G28/B$20)</f>
        <v>1.3596193065941536E-3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-10.860613207547178</v>
      </c>
      <c r="Q28" s="68">
        <v>424</v>
      </c>
      <c r="R28" s="59">
        <v>-4604.9000000000033</v>
      </c>
    </row>
    <row r="29" spans="1:18" x14ac:dyDescent="0.4">
      <c r="A29" s="19" t="s">
        <v>160</v>
      </c>
      <c r="B29" s="86">
        <f>IF(B$19=0,0,C29/B$19)</f>
        <v>6745.7964601769909</v>
      </c>
      <c r="C29" s="87">
        <v>3049100</v>
      </c>
      <c r="E29" s="25" t="s">
        <v>90</v>
      </c>
      <c r="F29" s="22" t="s">
        <v>45</v>
      </c>
      <c r="G29" s="15">
        <v>2</v>
      </c>
      <c r="H29" s="79">
        <f>IF(B$20=0,0,G29/B$20)</f>
        <v>1.3596193065941536E-3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-8405.3682896379523</v>
      </c>
      <c r="C30" s="87">
        <v>-6732700</v>
      </c>
      <c r="E30" s="25" t="s">
        <v>76</v>
      </c>
      <c r="F30" s="22" t="s">
        <v>31</v>
      </c>
      <c r="G30" s="15">
        <v>1</v>
      </c>
      <c r="H30" s="79">
        <f>IF(B$20=0,0,G30/B$20)</f>
        <v>6.7980965329707678E-4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6.7980965329707678E-4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-25.683333333333334</v>
      </c>
      <c r="Q31" s="68">
        <v>6</v>
      </c>
      <c r="R31" s="59">
        <v>-154.1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6.7980965329707678E-4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6.7980965329707678E-4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2.88421920065925E-3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102</v>
      </c>
      <c r="C37" s="88">
        <f t="shared" ref="C37:C49" si="2">IF(B$20=0,0,B37/B$20)</f>
        <v>6.9340584636301841E-2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268</v>
      </c>
      <c r="C38" s="13">
        <f t="shared" si="2"/>
        <v>0.18218898708361658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303</v>
      </c>
      <c r="C39" s="13">
        <f t="shared" si="2"/>
        <v>0.20598232494901428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269</v>
      </c>
      <c r="C40" s="13">
        <f t="shared" si="2"/>
        <v>0.18286879673691367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201</v>
      </c>
      <c r="C41" s="13">
        <f t="shared" si="2"/>
        <v>0.13664174031271245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8.1577158395649219E-2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4.3507817811012914E-2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2.8552005438477225E-2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21</v>
      </c>
      <c r="C45" s="13">
        <f t="shared" si="2"/>
        <v>1.4276002719238613E-2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9.5173351461590762E-3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7.4779061862678452E-3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2.0394289598912306E-3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1.0876954452753228E-2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4728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1434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1BA2C-1B59-4005-8221-0103CB62CCEB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B13A1-5C1D-49F9-AD5D-D3F7CE7AAFF3}">
  <sheetPr codeName="Sheet38"/>
  <dimension ref="A1:R5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551</v>
      </c>
      <c r="C2" s="121"/>
      <c r="E2" s="24" t="s">
        <v>66</v>
      </c>
      <c r="F2" s="10" t="s">
        <v>22</v>
      </c>
      <c r="G2" s="5">
        <v>1072</v>
      </c>
      <c r="H2" s="78">
        <f>IF(B$20=0,0,G2/B$20)</f>
        <v>0.85079365079365077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462.43093922651934</v>
      </c>
      <c r="Q2" s="67">
        <v>543</v>
      </c>
      <c r="R2" s="54">
        <v>251100</v>
      </c>
    </row>
    <row r="3" spans="1:18" x14ac:dyDescent="0.4">
      <c r="A3" s="18" t="s">
        <v>8</v>
      </c>
      <c r="B3" s="122">
        <v>4494</v>
      </c>
      <c r="C3" s="123"/>
      <c r="E3" s="25" t="s">
        <v>72</v>
      </c>
      <c r="F3" s="22" t="s">
        <v>27</v>
      </c>
      <c r="G3" s="15">
        <v>727</v>
      </c>
      <c r="H3" s="79">
        <f>IF(B$20=0,0,G3/B$20)</f>
        <v>0.57698412698412693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-501.49812734082394</v>
      </c>
      <c r="Q3" s="68">
        <v>534</v>
      </c>
      <c r="R3" s="55">
        <v>-267800</v>
      </c>
    </row>
    <row r="4" spans="1:18" x14ac:dyDescent="0.4">
      <c r="A4" s="18" t="s">
        <v>6</v>
      </c>
      <c r="B4" s="124">
        <v>438.00000000000034</v>
      </c>
      <c r="C4" s="125"/>
      <c r="E4" s="25" t="s">
        <v>64</v>
      </c>
      <c r="F4" s="22" t="s">
        <v>20</v>
      </c>
      <c r="G4" s="15">
        <v>678</v>
      </c>
      <c r="H4" s="79">
        <f>IF(B$20=0,0,G4/B$20)</f>
        <v>0.53809523809523807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193.1726907630522</v>
      </c>
      <c r="Q4" s="68">
        <v>498</v>
      </c>
      <c r="R4" s="55">
        <v>96200</v>
      </c>
    </row>
    <row r="5" spans="1:18" x14ac:dyDescent="0.4">
      <c r="A5" s="18" t="s">
        <v>7</v>
      </c>
      <c r="B5" s="126">
        <f>IF(B$2=0,0,B$4/B$2)</f>
        <v>0.79491833030853054</v>
      </c>
      <c r="C5" s="127"/>
      <c r="E5" s="25" t="s">
        <v>68</v>
      </c>
      <c r="F5" s="22" t="s">
        <v>12</v>
      </c>
      <c r="G5" s="15">
        <v>421</v>
      </c>
      <c r="H5" s="79">
        <f>IF(B$20=0,0,G5/B$20)</f>
        <v>0.33412698412698411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481.14035087719299</v>
      </c>
      <c r="Q5" s="68">
        <v>456</v>
      </c>
      <c r="R5" s="55">
        <v>219400</v>
      </c>
    </row>
    <row r="6" spans="1:18" x14ac:dyDescent="0.4">
      <c r="A6" s="18" t="s">
        <v>204</v>
      </c>
      <c r="B6" s="128">
        <v>1624.9025722678316</v>
      </c>
      <c r="C6" s="129"/>
      <c r="E6" s="25" t="s">
        <v>67</v>
      </c>
      <c r="F6" s="22" t="s">
        <v>23</v>
      </c>
      <c r="G6" s="15">
        <v>416</v>
      </c>
      <c r="H6" s="79">
        <f>IF(B$20=0,0,G6/B$20)</f>
        <v>0.33015873015873015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-376.90476190476193</v>
      </c>
      <c r="Q6" s="68">
        <v>420</v>
      </c>
      <c r="R6" s="55">
        <v>-158300</v>
      </c>
    </row>
    <row r="7" spans="1:18" x14ac:dyDescent="0.4">
      <c r="A7" s="18" t="s">
        <v>1</v>
      </c>
      <c r="B7" s="130">
        <f>IF(B$2=0,0,(B$8*1+B$9*2+B$10*3)/B$2)</f>
        <v>2.0181488203266786</v>
      </c>
      <c r="C7" s="131"/>
      <c r="E7" s="25" t="s">
        <v>154</v>
      </c>
      <c r="F7" s="22" t="s">
        <v>155</v>
      </c>
      <c r="G7" s="15">
        <v>394</v>
      </c>
      <c r="H7" s="79">
        <f>IF(B$20=0,0,G7/B$20)</f>
        <v>0.3126984126984127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703.21637426900588</v>
      </c>
      <c r="Q7" s="69">
        <v>342</v>
      </c>
      <c r="R7" s="56">
        <v>240500</v>
      </c>
    </row>
    <row r="8" spans="1:18" x14ac:dyDescent="0.4">
      <c r="A8" s="18" t="s">
        <v>2</v>
      </c>
      <c r="B8" s="15">
        <v>184</v>
      </c>
      <c r="C8" s="13">
        <f t="shared" ref="C8:C15" si="1">IF(B$2=0,0,B8/B$2)</f>
        <v>0.33393829401088931</v>
      </c>
      <c r="E8" s="25" t="s">
        <v>89</v>
      </c>
      <c r="F8" s="22" t="s">
        <v>44</v>
      </c>
      <c r="G8" s="15">
        <v>221</v>
      </c>
      <c r="H8" s="79">
        <f>IF(B$20=0,0,G8/B$20)</f>
        <v>0.17539682539682538</v>
      </c>
      <c r="I8" s="49">
        <v>4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173</v>
      </c>
      <c r="C9" s="13">
        <f t="shared" si="1"/>
        <v>0.31397459165154262</v>
      </c>
      <c r="E9" s="25" t="s">
        <v>69</v>
      </c>
      <c r="F9" s="22" t="s">
        <v>24</v>
      </c>
      <c r="G9" s="15">
        <v>214</v>
      </c>
      <c r="H9" s="79">
        <f>IF(B$20=0,0,G9/B$20)</f>
        <v>0.16984126984126985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194</v>
      </c>
      <c r="C10" s="2">
        <f t="shared" si="1"/>
        <v>0.35208711433756806</v>
      </c>
      <c r="E10" s="25" t="s">
        <v>65</v>
      </c>
      <c r="F10" s="22" t="s">
        <v>21</v>
      </c>
      <c r="G10" s="15">
        <v>151</v>
      </c>
      <c r="H10" s="79">
        <f>IF(B$20=0,0,G10/B$20)</f>
        <v>0.11984126984126985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-5.5271186440677971</v>
      </c>
      <c r="Q10" s="67">
        <v>177</v>
      </c>
      <c r="R10" s="58">
        <v>-978.30000000000007</v>
      </c>
    </row>
    <row r="11" spans="1:18" x14ac:dyDescent="0.4">
      <c r="A11" s="19" t="s">
        <v>198</v>
      </c>
      <c r="B11" s="89">
        <f>IF(B8=0,0,C11/B8)</f>
        <v>41.088043478260872</v>
      </c>
      <c r="C11" s="90">
        <v>7560.2000000000007</v>
      </c>
      <c r="E11" s="25" t="s">
        <v>70</v>
      </c>
      <c r="F11" s="22" t="s">
        <v>25</v>
      </c>
      <c r="G11" s="15">
        <v>141</v>
      </c>
      <c r="H11" s="79">
        <f>IF(B$20=0,0,G11/B$20)</f>
        <v>0.11190476190476191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5.1928571428571422</v>
      </c>
      <c r="Q11" s="68">
        <v>196</v>
      </c>
      <c r="R11" s="59">
        <v>1017.7999999999998</v>
      </c>
    </row>
    <row r="12" spans="1:18" x14ac:dyDescent="0.4">
      <c r="A12" s="19" t="s">
        <v>199</v>
      </c>
      <c r="B12" s="89">
        <f>IF(B9=0,0,C12/B9)</f>
        <v>-0.69710982658959597</v>
      </c>
      <c r="C12" s="90">
        <v>-120.60000000000009</v>
      </c>
      <c r="E12" s="25" t="s">
        <v>86</v>
      </c>
      <c r="F12" s="22" t="s">
        <v>41</v>
      </c>
      <c r="G12" s="15">
        <v>79</v>
      </c>
      <c r="H12" s="79">
        <f>IF(B$20=0,0,G12/B$20)</f>
        <v>6.2698412698412698E-2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2.918857142857143</v>
      </c>
      <c r="Q12" s="69">
        <v>175</v>
      </c>
      <c r="R12" s="60">
        <v>510.8</v>
      </c>
    </row>
    <row r="13" spans="1:18" x14ac:dyDescent="0.4">
      <c r="A13" s="19" t="s">
        <v>200</v>
      </c>
      <c r="B13" s="89">
        <f>IF(B10=0,0,C13/B10)</f>
        <v>-36.090721649484536</v>
      </c>
      <c r="C13" s="90">
        <v>-7001.5999999999995</v>
      </c>
      <c r="E13" s="25" t="s">
        <v>71</v>
      </c>
      <c r="F13" s="22" t="s">
        <v>26</v>
      </c>
      <c r="G13" s="15">
        <v>73</v>
      </c>
      <c r="H13" s="79">
        <f>IF(B$20=0,0,G13/B$20)</f>
        <v>5.7936507936507939E-2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1.4334040007289133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3.4126984126984124E-2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76</v>
      </c>
      <c r="C15" s="14">
        <f t="shared" si="1"/>
        <v>0.13793103448275862</v>
      </c>
      <c r="E15" s="25" t="s">
        <v>91</v>
      </c>
      <c r="F15" s="22" t="s">
        <v>46</v>
      </c>
      <c r="G15" s="15">
        <v>37</v>
      </c>
      <c r="H15" s="79">
        <f>IF(B$20=0,0,G15/B$20)</f>
        <v>2.9365079365079365E-2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1315</v>
      </c>
      <c r="C16" s="4">
        <f>IF(B$3=0,0,B16/B$3)</f>
        <v>0.29261237205162438</v>
      </c>
      <c r="E16" s="25" t="s">
        <v>78</v>
      </c>
      <c r="F16" s="22" t="s">
        <v>33</v>
      </c>
      <c r="G16" s="15">
        <v>36</v>
      </c>
      <c r="H16" s="79">
        <f>IF(B$20=0,0,G16/B$20)</f>
        <v>2.8571428571428571E-2</v>
      </c>
      <c r="I16" s="49">
        <v>8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871</v>
      </c>
      <c r="C17" s="13">
        <f>IF(B$3=0,0,B17/B$3)</f>
        <v>0.19381397418780597</v>
      </c>
      <c r="E17" s="25" t="s">
        <v>150</v>
      </c>
      <c r="F17" s="22" t="s">
        <v>151</v>
      </c>
      <c r="G17" s="15">
        <v>33</v>
      </c>
      <c r="H17" s="79">
        <f>IF(B$20=0,0,G17/B$20)</f>
        <v>2.6190476190476191E-2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713</v>
      </c>
      <c r="C18" s="1">
        <f>IF(B$16=0,0,B18/B$16)</f>
        <v>0.54220532319391634</v>
      </c>
      <c r="E18" s="25" t="s">
        <v>81</v>
      </c>
      <c r="F18" s="22" t="s">
        <v>36</v>
      </c>
      <c r="G18" s="15">
        <v>32</v>
      </c>
      <c r="H18" s="79">
        <f>IF(B$20=0,0,G18/B$20)</f>
        <v>2.5396825396825397E-2</v>
      </c>
      <c r="I18" s="49">
        <v>11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331</v>
      </c>
      <c r="C19" s="1">
        <f>IF(B$17=0,0,B19/B$17)</f>
        <v>0.38002296211251435</v>
      </c>
      <c r="E19" s="25" t="s">
        <v>79</v>
      </c>
      <c r="F19" s="22" t="s">
        <v>34</v>
      </c>
      <c r="G19" s="15">
        <v>19</v>
      </c>
      <c r="H19" s="79">
        <f>IF(B$20=0,0,G19/B$20)</f>
        <v>1.507936507936508E-2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1260</v>
      </c>
      <c r="C20" s="1">
        <f>IF(B$3=0,0,B20/B$3)</f>
        <v>0.28037383177570091</v>
      </c>
      <c r="E20" s="25" t="s">
        <v>92</v>
      </c>
      <c r="F20" s="22" t="s">
        <v>47</v>
      </c>
      <c r="G20" s="15">
        <v>13</v>
      </c>
      <c r="H20" s="79">
        <f>IF(B$20=0,0,G20/B$20)</f>
        <v>1.0317460317460317E-2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11.348214285714288</v>
      </c>
      <c r="Q20" s="68">
        <v>112</v>
      </c>
      <c r="R20" s="59">
        <v>1271.0000000000002</v>
      </c>
    </row>
    <row r="21" spans="1:18" x14ac:dyDescent="0.4">
      <c r="A21" s="18" t="s">
        <v>13</v>
      </c>
      <c r="B21" s="15">
        <v>816</v>
      </c>
      <c r="C21" s="13">
        <f>IF(B$3=0,0,B21/B$3)</f>
        <v>0.18157543391188252</v>
      </c>
      <c r="E21" s="25" t="s">
        <v>73</v>
      </c>
      <c r="F21" s="22" t="s">
        <v>28</v>
      </c>
      <c r="G21" s="15">
        <v>12</v>
      </c>
      <c r="H21" s="79">
        <f>IF(B$20=0,0,G21/B$20)</f>
        <v>9.5238095238095247E-3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574</v>
      </c>
      <c r="C22" s="13">
        <f>IF(B$20=0,0,B22/B$20)</f>
        <v>0.45555555555555555</v>
      </c>
      <c r="E22" s="25" t="s">
        <v>75</v>
      </c>
      <c r="F22" s="22" t="s">
        <v>30</v>
      </c>
      <c r="G22" s="15">
        <v>10</v>
      </c>
      <c r="H22" s="79">
        <f>IF(B$20=0,0,G22/B$20)</f>
        <v>7.9365079365079361E-3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686</v>
      </c>
      <c r="C23" s="13">
        <f>IF(B$20=0,0,B23/B$20)</f>
        <v>0.5444444444444444</v>
      </c>
      <c r="E23" s="25" t="s">
        <v>77</v>
      </c>
      <c r="F23" s="22" t="s">
        <v>32</v>
      </c>
      <c r="G23" s="15">
        <v>7</v>
      </c>
      <c r="H23" s="79">
        <f>IF(B$20=0,0,G23/B$20)</f>
        <v>5.5555555555555558E-3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209</v>
      </c>
      <c r="P23" s="74">
        <f>IF(Q23=0,0,R23/Q23)</f>
        <v>1.8999999999999977</v>
      </c>
      <c r="Q23" s="68">
        <v>3</v>
      </c>
      <c r="R23" s="59">
        <v>5.6999999999999931</v>
      </c>
    </row>
    <row r="24" spans="1:18" x14ac:dyDescent="0.4">
      <c r="A24" s="18" t="s">
        <v>177</v>
      </c>
      <c r="B24" s="15">
        <v>713</v>
      </c>
      <c r="C24" s="13">
        <f>IF(B$20=0,0,B24/B$20)</f>
        <v>0.56587301587301586</v>
      </c>
      <c r="E24" s="25" t="s">
        <v>84</v>
      </c>
      <c r="F24" s="22" t="s">
        <v>39</v>
      </c>
      <c r="G24" s="15">
        <v>6</v>
      </c>
      <c r="H24" s="79">
        <f>IF(B$20=0,0,G24/B$20)</f>
        <v>4.7619047619047623E-3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1.3466666666666642</v>
      </c>
      <c r="Q24" s="68">
        <v>180</v>
      </c>
      <c r="R24" s="59">
        <v>242.39999999999958</v>
      </c>
    </row>
    <row r="25" spans="1:18" x14ac:dyDescent="0.4">
      <c r="A25" s="18" t="s">
        <v>175</v>
      </c>
      <c r="B25" s="15">
        <v>331</v>
      </c>
      <c r="C25" s="13">
        <f>IF(B$20=0,0,B25/B$20)</f>
        <v>0.26269841269841271</v>
      </c>
      <c r="E25" s="25" t="s">
        <v>85</v>
      </c>
      <c r="F25" s="22" t="s">
        <v>40</v>
      </c>
      <c r="G25" s="15">
        <v>6</v>
      </c>
      <c r="H25" s="79">
        <f>IF(B$20=0,0,G25/B$20)</f>
        <v>4.7619047619047623E-3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216</v>
      </c>
      <c r="C26" s="13">
        <f>IF(B$20=0,0,B26/B$20)</f>
        <v>0.17142857142857143</v>
      </c>
      <c r="E26" s="25" t="s">
        <v>93</v>
      </c>
      <c r="F26" s="22" t="s">
        <v>48</v>
      </c>
      <c r="G26" s="15">
        <v>4</v>
      </c>
      <c r="H26" s="79">
        <f>IF(B$20=0,0,G26/B$20)</f>
        <v>3.1746031746031746E-3</v>
      </c>
      <c r="I26" s="49">
        <v>3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-3.2634920634920643</v>
      </c>
      <c r="Q26" s="68">
        <v>126</v>
      </c>
      <c r="R26" s="59">
        <v>-411.2000000000001</v>
      </c>
    </row>
    <row r="27" spans="1:18" x14ac:dyDescent="0.4">
      <c r="A27" s="18" t="s">
        <v>5</v>
      </c>
      <c r="B27" s="7">
        <f>IF(B$20=0,0,C27/B$20)</f>
        <v>10363.730158730159</v>
      </c>
      <c r="C27" s="3">
        <v>13058300</v>
      </c>
      <c r="E27" s="25" t="s">
        <v>90</v>
      </c>
      <c r="F27" s="22" t="s">
        <v>45</v>
      </c>
      <c r="G27" s="15">
        <v>3</v>
      </c>
      <c r="H27" s="79">
        <f>IF(B$20=0,0,G27/B$20)</f>
        <v>2.3809523809523812E-3</v>
      </c>
      <c r="I27" s="49">
        <v>2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-4.346874999999998</v>
      </c>
      <c r="Q27" s="68">
        <v>352</v>
      </c>
      <c r="R27" s="59">
        <v>-1530.0999999999995</v>
      </c>
    </row>
    <row r="28" spans="1:18" x14ac:dyDescent="0.4">
      <c r="A28" s="19" t="s">
        <v>159</v>
      </c>
      <c r="B28" s="86">
        <f>IF($B$20-B$19=0,0,C28/($B$20-B$19))</f>
        <v>11046.824542518838</v>
      </c>
      <c r="C28" s="87">
        <v>10262500</v>
      </c>
      <c r="E28" s="25" t="s">
        <v>74</v>
      </c>
      <c r="F28" s="22" t="s">
        <v>29</v>
      </c>
      <c r="G28" s="15">
        <v>2</v>
      </c>
      <c r="H28" s="79">
        <f>IF(B$20=0,0,G28/B$20)</f>
        <v>1.5873015873015873E-3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-6.9434782608695675</v>
      </c>
      <c r="Q28" s="68">
        <v>23</v>
      </c>
      <c r="R28" s="59">
        <v>-159.70000000000005</v>
      </c>
    </row>
    <row r="29" spans="1:18" x14ac:dyDescent="0.4">
      <c r="A29" s="19" t="s">
        <v>160</v>
      </c>
      <c r="B29" s="86">
        <f>IF(B$19=0,0,C29/B$19)</f>
        <v>8446.5256797583079</v>
      </c>
      <c r="C29" s="87">
        <v>2795800</v>
      </c>
      <c r="E29" s="25" t="s">
        <v>87</v>
      </c>
      <c r="F29" s="22" t="s">
        <v>42</v>
      </c>
      <c r="G29" s="15">
        <v>2</v>
      </c>
      <c r="H29" s="79">
        <f>IF(B$20=0,0,G29/B$20)</f>
        <v>1.5873015873015873E-3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-8440.6862745098042</v>
      </c>
      <c r="C30" s="87">
        <v>-6887600</v>
      </c>
      <c r="E30" s="25" t="s">
        <v>88</v>
      </c>
      <c r="F30" s="22" t="s">
        <v>43</v>
      </c>
      <c r="G30" s="15">
        <v>2</v>
      </c>
      <c r="H30" s="79">
        <f>IF(B$20=0,0,G30/B$20)</f>
        <v>1.5873015873015873E-3</v>
      </c>
      <c r="I30" s="49">
        <v>6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1.5873015873015873E-3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7.9365079365079365E-4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3.7828215398308857E-3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45</v>
      </c>
      <c r="C37" s="88">
        <f t="shared" ref="C37:C49" si="2">IF(B$20=0,0,B37/B$20)</f>
        <v>3.5714285714285712E-2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123</v>
      </c>
      <c r="C38" s="13">
        <f t="shared" si="2"/>
        <v>9.7619047619047619E-2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191</v>
      </c>
      <c r="C39" s="13">
        <f t="shared" si="2"/>
        <v>0.15158730158730158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252</v>
      </c>
      <c r="C40" s="13">
        <f t="shared" si="2"/>
        <v>0.2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240</v>
      </c>
      <c r="C41" s="13">
        <f t="shared" si="2"/>
        <v>0.19047619047619047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153</v>
      </c>
      <c r="C42" s="13">
        <f t="shared" si="2"/>
        <v>0.12142857142857143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93</v>
      </c>
      <c r="C43" s="13">
        <f t="shared" si="2"/>
        <v>7.3809523809523811E-2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61</v>
      </c>
      <c r="C44" s="13">
        <f t="shared" si="2"/>
        <v>4.8412698412698414E-2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39</v>
      </c>
      <c r="C45" s="13">
        <f t="shared" si="2"/>
        <v>3.0952380952380953E-2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1.1111111111111112E-2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6.3492063492063492E-3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4.7619047619047623E-3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25</v>
      </c>
      <c r="C49" s="14">
        <f t="shared" si="2"/>
        <v>1.984126984126984E-2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4457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1250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E395F-A9E8-4F8E-89F3-D1ED12310646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ACB94-F405-43FF-BE7C-44C076513F18}">
  <sheetPr codeName="Sheet40"/>
  <dimension ref="A1:R43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431</v>
      </c>
      <c r="C2" s="121"/>
      <c r="E2" s="24" t="s">
        <v>66</v>
      </c>
      <c r="F2" s="10" t="s">
        <v>22</v>
      </c>
      <c r="G2" s="5">
        <v>650</v>
      </c>
      <c r="H2" s="78">
        <f>IF(B$20=0,0,G2/B$20)</f>
        <v>0.6907545164718385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-102.79069767441861</v>
      </c>
      <c r="Q2" s="67">
        <v>430</v>
      </c>
      <c r="R2" s="54">
        <v>-44200</v>
      </c>
    </row>
    <row r="3" spans="1:18" x14ac:dyDescent="0.4">
      <c r="A3" s="18" t="s">
        <v>8</v>
      </c>
      <c r="B3" s="122">
        <v>3536</v>
      </c>
      <c r="C3" s="123"/>
      <c r="E3" s="25" t="s">
        <v>72</v>
      </c>
      <c r="F3" s="22" t="s">
        <v>27</v>
      </c>
      <c r="G3" s="15">
        <v>521</v>
      </c>
      <c r="H3" s="79">
        <f>IF(B$20=0,0,G3/B$20)</f>
        <v>0.55366631243358133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606.61938534278954</v>
      </c>
      <c r="Q3" s="68">
        <v>423</v>
      </c>
      <c r="R3" s="55">
        <v>256600</v>
      </c>
    </row>
    <row r="4" spans="1:18" x14ac:dyDescent="0.4">
      <c r="A4" s="18" t="s">
        <v>6</v>
      </c>
      <c r="B4" s="124">
        <v>-512.29999999999995</v>
      </c>
      <c r="C4" s="125"/>
      <c r="E4" s="25" t="s">
        <v>64</v>
      </c>
      <c r="F4" s="22" t="s">
        <v>20</v>
      </c>
      <c r="G4" s="15">
        <v>465</v>
      </c>
      <c r="H4" s="79">
        <f>IF(B$20=0,0,G4/B$20)</f>
        <v>0.49415515409139216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-456.89223057644108</v>
      </c>
      <c r="Q4" s="68">
        <v>399</v>
      </c>
      <c r="R4" s="55">
        <v>-182300</v>
      </c>
    </row>
    <row r="5" spans="1:18" x14ac:dyDescent="0.4">
      <c r="A5" s="18" t="s">
        <v>7</v>
      </c>
      <c r="B5" s="126">
        <f>IF(B$2=0,0,B$4/B$2)</f>
        <v>-1.1886310904872388</v>
      </c>
      <c r="C5" s="127"/>
      <c r="E5" s="25" t="s">
        <v>154</v>
      </c>
      <c r="F5" s="22" t="s">
        <v>155</v>
      </c>
      <c r="G5" s="15">
        <v>385</v>
      </c>
      <c r="H5" s="79">
        <f>IF(B$20=0,0,G5/B$20)</f>
        <v>0.40913921360255046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-200</v>
      </c>
      <c r="Q5" s="68">
        <v>369</v>
      </c>
      <c r="R5" s="55">
        <v>-73800</v>
      </c>
    </row>
    <row r="6" spans="1:18" x14ac:dyDescent="0.4">
      <c r="A6" s="18" t="s">
        <v>204</v>
      </c>
      <c r="B6" s="128">
        <v>1552.0582707777592</v>
      </c>
      <c r="C6" s="129"/>
      <c r="E6" s="25" t="s">
        <v>67</v>
      </c>
      <c r="F6" s="22" t="s">
        <v>23</v>
      </c>
      <c r="G6" s="15">
        <v>292</v>
      </c>
      <c r="H6" s="79">
        <f>IF(B$20=0,0,G6/B$20)</f>
        <v>0.31030818278427202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-693.43283582089555</v>
      </c>
      <c r="Q6" s="68">
        <v>335</v>
      </c>
      <c r="R6" s="55">
        <v>-232300</v>
      </c>
    </row>
    <row r="7" spans="1:18" x14ac:dyDescent="0.4">
      <c r="A7" s="18" t="s">
        <v>1</v>
      </c>
      <c r="B7" s="130">
        <f>IF(B$2=0,0,(B$8*1+B$9*2+B$10*3)/B$2)</f>
        <v>2.0464037122969838</v>
      </c>
      <c r="C7" s="131"/>
      <c r="E7" s="25" t="s">
        <v>68</v>
      </c>
      <c r="F7" s="22" t="s">
        <v>12</v>
      </c>
      <c r="G7" s="15">
        <v>284</v>
      </c>
      <c r="H7" s="79">
        <f>IF(B$20=0,0,G7/B$20)</f>
        <v>0.3018065887353879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-544.60431654676256</v>
      </c>
      <c r="Q7" s="69">
        <v>278</v>
      </c>
      <c r="R7" s="56">
        <v>-151400</v>
      </c>
    </row>
    <row r="8" spans="1:18" x14ac:dyDescent="0.4">
      <c r="A8" s="18" t="s">
        <v>2</v>
      </c>
      <c r="B8" s="15">
        <v>123</v>
      </c>
      <c r="C8" s="13">
        <f t="shared" ref="C8:C15" si="1">IF(B$2=0,0,B8/B$2)</f>
        <v>0.28538283062645009</v>
      </c>
      <c r="E8" s="25" t="s">
        <v>69</v>
      </c>
      <c r="F8" s="22" t="s">
        <v>24</v>
      </c>
      <c r="G8" s="15">
        <v>124</v>
      </c>
      <c r="H8" s="79">
        <f>IF(B$20=0,0,G8/B$20)</f>
        <v>0.13177470775770456</v>
      </c>
      <c r="I8" s="49">
        <v>13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165</v>
      </c>
      <c r="C9" s="13">
        <f t="shared" si="1"/>
        <v>0.38283062645011601</v>
      </c>
      <c r="E9" s="25" t="s">
        <v>89</v>
      </c>
      <c r="F9" s="22" t="s">
        <v>44</v>
      </c>
      <c r="G9" s="15">
        <v>120</v>
      </c>
      <c r="H9" s="79">
        <f>IF(B$20=0,0,G9/B$20)</f>
        <v>0.1275239107332625</v>
      </c>
      <c r="I9" s="49">
        <v>10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143</v>
      </c>
      <c r="C10" s="2">
        <f t="shared" si="1"/>
        <v>0.33178654292343385</v>
      </c>
      <c r="E10" s="25" t="s">
        <v>65</v>
      </c>
      <c r="F10" s="22" t="s">
        <v>21</v>
      </c>
      <c r="G10" s="15">
        <v>91</v>
      </c>
      <c r="H10" s="79">
        <f>IF(B$20=0,0,G10/B$20)</f>
        <v>9.6705632306057387E-2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-5.0769230769230775</v>
      </c>
      <c r="Q10" s="67">
        <v>156</v>
      </c>
      <c r="R10" s="58">
        <v>-792.00000000000011</v>
      </c>
    </row>
    <row r="11" spans="1:18" x14ac:dyDescent="0.4">
      <c r="A11" s="19" t="s">
        <v>198</v>
      </c>
      <c r="B11" s="89">
        <f>IF(B8=0,0,C11/B8)</f>
        <v>39.560162601626018</v>
      </c>
      <c r="C11" s="90">
        <v>4865.9000000000005</v>
      </c>
      <c r="E11" s="25" t="s">
        <v>70</v>
      </c>
      <c r="F11" s="22" t="s">
        <v>25</v>
      </c>
      <c r="G11" s="15">
        <v>72</v>
      </c>
      <c r="H11" s="79">
        <f>IF(B$20=0,0,G11/B$20)</f>
        <v>7.6514346439957498E-2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-0.22746478873239434</v>
      </c>
      <c r="Q11" s="68">
        <v>142</v>
      </c>
      <c r="R11" s="59">
        <v>-32.299999999999997</v>
      </c>
    </row>
    <row r="12" spans="1:18" x14ac:dyDescent="0.4">
      <c r="A12" s="19" t="s">
        <v>199</v>
      </c>
      <c r="B12" s="89">
        <f>IF(B9=0,0,C12/B9)</f>
        <v>-0.42242424242424237</v>
      </c>
      <c r="C12" s="90">
        <v>-69.699999999999989</v>
      </c>
      <c r="E12" s="25" t="s">
        <v>71</v>
      </c>
      <c r="F12" s="22" t="s">
        <v>26</v>
      </c>
      <c r="G12" s="15">
        <v>71</v>
      </c>
      <c r="H12" s="79">
        <f>IF(B$20=0,0,G12/B$20)</f>
        <v>7.5451647183846976E-2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2.3458646616541352</v>
      </c>
      <c r="Q12" s="69">
        <v>133</v>
      </c>
      <c r="R12" s="60">
        <v>312</v>
      </c>
    </row>
    <row r="13" spans="1:18" x14ac:dyDescent="0.4">
      <c r="A13" s="19" t="s">
        <v>200</v>
      </c>
      <c r="B13" s="89">
        <f>IF(B10=0,0,C13/B10)</f>
        <v>-37.122377622377613</v>
      </c>
      <c r="C13" s="90">
        <v>-5308.4999999999991</v>
      </c>
      <c r="E13" s="25" t="s">
        <v>83</v>
      </c>
      <c r="F13" s="22" t="s">
        <v>38</v>
      </c>
      <c r="G13" s="15">
        <v>53</v>
      </c>
      <c r="H13" s="79">
        <f>IF(B$20=0,0,G13/B$20)</f>
        <v>5.6323060573857602E-2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0.6717869122747212</v>
      </c>
      <c r="C14" s="127"/>
      <c r="E14" s="25" t="s">
        <v>86</v>
      </c>
      <c r="F14" s="22" t="s">
        <v>41</v>
      </c>
      <c r="G14" s="15">
        <v>48</v>
      </c>
      <c r="H14" s="79">
        <f>IF(B$20=0,0,G14/B$20)</f>
        <v>5.1009564293304992E-2</v>
      </c>
      <c r="I14" s="49">
        <v>13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</v>
      </c>
      <c r="C15" s="14">
        <f t="shared" si="1"/>
        <v>0.10672853828306264</v>
      </c>
      <c r="E15" s="25" t="s">
        <v>78</v>
      </c>
      <c r="F15" s="22" t="s">
        <v>33</v>
      </c>
      <c r="G15" s="15">
        <v>26</v>
      </c>
      <c r="H15" s="79">
        <f>IF(B$20=0,0,G15/B$20)</f>
        <v>2.763018065887354E-2</v>
      </c>
      <c r="I15" s="49">
        <v>9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858</v>
      </c>
      <c r="C16" s="4">
        <f>IF(B$3=0,0,B16/B$3)</f>
        <v>0.24264705882352941</v>
      </c>
      <c r="E16" s="25" t="s">
        <v>91</v>
      </c>
      <c r="F16" s="22" t="s">
        <v>46</v>
      </c>
      <c r="G16" s="15">
        <v>22</v>
      </c>
      <c r="H16" s="79">
        <f>IF(B$20=0,0,G16/B$20)</f>
        <v>2.3379383634431455E-2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799</v>
      </c>
      <c r="C17" s="13">
        <f>IF(B$3=0,0,B17/B$3)</f>
        <v>0.22596153846153846</v>
      </c>
      <c r="E17" s="25" t="s">
        <v>79</v>
      </c>
      <c r="F17" s="22" t="s">
        <v>34</v>
      </c>
      <c r="G17" s="15">
        <v>21</v>
      </c>
      <c r="H17" s="79">
        <f>IF(B$20=0,0,G17/B$20)</f>
        <v>2.2316684378320937E-2</v>
      </c>
      <c r="I17" s="49">
        <v>6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477</v>
      </c>
      <c r="C18" s="1">
        <f>IF(B$16=0,0,B18/B$16)</f>
        <v>0.55594405594405594</v>
      </c>
      <c r="E18" s="25" t="s">
        <v>81</v>
      </c>
      <c r="F18" s="22" t="s">
        <v>36</v>
      </c>
      <c r="G18" s="15">
        <v>21</v>
      </c>
      <c r="H18" s="79">
        <f>IF(B$20=0,0,G18/B$20)</f>
        <v>2.2316684378320937E-2</v>
      </c>
      <c r="I18" s="49">
        <v>13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306</v>
      </c>
      <c r="C19" s="1">
        <f>IF(B$17=0,0,B19/B$17)</f>
        <v>0.38297872340425532</v>
      </c>
      <c r="E19" s="25" t="s">
        <v>85</v>
      </c>
      <c r="F19" s="22" t="s">
        <v>40</v>
      </c>
      <c r="G19" s="15">
        <v>11</v>
      </c>
      <c r="H19" s="79">
        <f>IF(B$20=0,0,G19/B$20)</f>
        <v>1.1689691817215728E-2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941</v>
      </c>
      <c r="C20" s="1">
        <f>IF(B$3=0,0,B20/B$3)</f>
        <v>0.26611990950226244</v>
      </c>
      <c r="E20" s="25" t="s">
        <v>92</v>
      </c>
      <c r="F20" s="22" t="s">
        <v>47</v>
      </c>
      <c r="G20" s="15">
        <v>8</v>
      </c>
      <c r="H20" s="79">
        <f>IF(B$20=0,0,G20/B$20)</f>
        <v>8.5015940488841653E-3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490</v>
      </c>
      <c r="C21" s="13">
        <f>IF(B$3=0,0,B21/B$3)</f>
        <v>0.13857466063348417</v>
      </c>
      <c r="E21" s="25" t="s">
        <v>150</v>
      </c>
      <c r="F21" s="22" t="s">
        <v>151</v>
      </c>
      <c r="G21" s="15">
        <v>8</v>
      </c>
      <c r="H21" s="79">
        <f>IF(B$20=0,0,G21/B$20)</f>
        <v>8.5015940488841653E-3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407</v>
      </c>
      <c r="C22" s="13">
        <f>IF(B$20=0,0,B22/B$20)</f>
        <v>0.43251859723698194</v>
      </c>
      <c r="E22" s="25" t="s">
        <v>75</v>
      </c>
      <c r="F22" s="22" t="s">
        <v>30</v>
      </c>
      <c r="G22" s="15">
        <v>7</v>
      </c>
      <c r="H22" s="79">
        <f>IF(B$20=0,0,G22/B$20)</f>
        <v>7.4388947927736451E-3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534</v>
      </c>
      <c r="C23" s="13">
        <f>IF(B$20=0,0,B23/B$20)</f>
        <v>0.56748140276301806</v>
      </c>
      <c r="E23" s="25" t="s">
        <v>73</v>
      </c>
      <c r="F23" s="22" t="s">
        <v>28</v>
      </c>
      <c r="G23" s="15">
        <v>5</v>
      </c>
      <c r="H23" s="79">
        <f>IF(B$20=0,0,G23/B$20)</f>
        <v>5.3134962805526037E-3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3.2963855421686752</v>
      </c>
      <c r="Q23" s="68">
        <v>83</v>
      </c>
      <c r="R23" s="59">
        <v>273.60000000000002</v>
      </c>
    </row>
    <row r="24" spans="1:18" x14ac:dyDescent="0.4">
      <c r="A24" s="18" t="s">
        <v>177</v>
      </c>
      <c r="B24" s="15">
        <v>477</v>
      </c>
      <c r="C24" s="13">
        <f>IF(B$20=0,0,B24/B$20)</f>
        <v>0.50690754516471836</v>
      </c>
      <c r="E24" s="25" t="s">
        <v>77</v>
      </c>
      <c r="F24" s="22" t="s">
        <v>32</v>
      </c>
      <c r="G24" s="15">
        <v>5</v>
      </c>
      <c r="H24" s="79">
        <f>IF(B$20=0,0,G24/B$20)</f>
        <v>5.3134962805526037E-3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306</v>
      </c>
      <c r="C25" s="13">
        <f>IF(B$20=0,0,B25/B$20)</f>
        <v>0.32518597236981933</v>
      </c>
      <c r="E25" s="25" t="s">
        <v>74</v>
      </c>
      <c r="F25" s="22" t="s">
        <v>29</v>
      </c>
      <c r="G25" s="15">
        <v>3</v>
      </c>
      <c r="H25" s="79">
        <f>IF(B$20=0,0,G25/B$20)</f>
        <v>3.188097768331562E-3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0.69263803680981573</v>
      </c>
      <c r="Q25" s="68">
        <v>163</v>
      </c>
      <c r="R25" s="59">
        <v>112.89999999999996</v>
      </c>
    </row>
    <row r="26" spans="1:18" x14ac:dyDescent="0.4">
      <c r="A26" s="18" t="s">
        <v>176</v>
      </c>
      <c r="B26" s="15">
        <v>158</v>
      </c>
      <c r="C26" s="13">
        <f>IF(B$20=0,0,B26/B$20)</f>
        <v>0.16790648246546228</v>
      </c>
      <c r="E26" s="25" t="s">
        <v>88</v>
      </c>
      <c r="F26" s="22" t="s">
        <v>43</v>
      </c>
      <c r="G26" s="15">
        <v>2</v>
      </c>
      <c r="H26" s="79">
        <f>IF(B$20=0,0,G26/B$20)</f>
        <v>2.1253985122210413E-3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8517.9596174282669</v>
      </c>
      <c r="C27" s="3">
        <v>8015400</v>
      </c>
      <c r="E27" s="25" t="s">
        <v>90</v>
      </c>
      <c r="F27" s="22" t="s">
        <v>45</v>
      </c>
      <c r="G27" s="15">
        <v>2</v>
      </c>
      <c r="H27" s="79">
        <f>IF(B$20=0,0,G27/B$20)</f>
        <v>2.1253985122210413E-3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-1.067619047619047</v>
      </c>
      <c r="Q27" s="68">
        <v>105</v>
      </c>
      <c r="R27" s="59">
        <v>-112.09999999999994</v>
      </c>
    </row>
    <row r="28" spans="1:18" x14ac:dyDescent="0.4">
      <c r="A28" s="19" t="s">
        <v>159</v>
      </c>
      <c r="B28" s="86">
        <f>IF($B$20-B$19=0,0,C28/($B$20-B$19))</f>
        <v>9171.0236220472434</v>
      </c>
      <c r="C28" s="87">
        <v>5823600</v>
      </c>
      <c r="E28" s="25" t="s">
        <v>93</v>
      </c>
      <c r="F28" s="22" t="s">
        <v>48</v>
      </c>
      <c r="G28" s="15">
        <v>2</v>
      </c>
      <c r="H28" s="79">
        <f>IF(B$20=0,0,G28/B$20)</f>
        <v>2.1253985122210413E-3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7162.7450980392159</v>
      </c>
      <c r="C29" s="87">
        <v>2191800</v>
      </c>
      <c r="E29" s="25" t="s">
        <v>101</v>
      </c>
      <c r="F29" s="22" t="s">
        <v>56</v>
      </c>
      <c r="G29" s="15">
        <v>2</v>
      </c>
      <c r="H29" s="79">
        <f>IF(B$20=0,0,G29/B$20)</f>
        <v>2.1253985122210413E-3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-15.063318777292576</v>
      </c>
      <c r="Q29" s="68">
        <v>229</v>
      </c>
      <c r="R29" s="59">
        <v>-3449.5</v>
      </c>
    </row>
    <row r="30" spans="1:18" x14ac:dyDescent="0.4">
      <c r="A30" s="19" t="s">
        <v>158</v>
      </c>
      <c r="B30" s="86">
        <f>IF(B$21=0,0,C30/B$21)</f>
        <v>-7404.4897959183672</v>
      </c>
      <c r="C30" s="87">
        <v>-3628200</v>
      </c>
      <c r="E30" s="25" t="s">
        <v>87</v>
      </c>
      <c r="F30" s="22" t="s">
        <v>42</v>
      </c>
      <c r="G30" s="15">
        <v>1</v>
      </c>
      <c r="H30" s="79">
        <f>IF(B$20=0,0,G30/B$20)</f>
        <v>1.0626992561105207E-3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1.0626992561105207E-3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1.9796380090497737E-3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65</v>
      </c>
      <c r="C37" s="88">
        <f t="shared" ref="C37:C49" si="2">IF(B$20=0,0,B37/B$20)</f>
        <v>6.9075451647183844E-2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0.16578108395324123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186</v>
      </c>
      <c r="C39" s="13">
        <f t="shared" si="2"/>
        <v>0.19766206163655686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175</v>
      </c>
      <c r="C40" s="13">
        <f t="shared" si="2"/>
        <v>0.18597236981934112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137</v>
      </c>
      <c r="C41" s="13">
        <f t="shared" si="2"/>
        <v>0.14558979808714134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92</v>
      </c>
      <c r="C42" s="13">
        <f t="shared" si="2"/>
        <v>9.7768331562167909E-2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55</v>
      </c>
      <c r="C43" s="13">
        <f t="shared" si="2"/>
        <v>5.8448459086078638E-2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27</v>
      </c>
      <c r="C44" s="13">
        <f t="shared" si="2"/>
        <v>2.8692879914984058E-2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1.9128586609989374E-2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1.2752391073326248E-2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3.188097768331562E-3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2.1253985122210413E-3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1.381509032943677E-2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3536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941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DBD2-6326-4FAA-9222-79691B72E240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13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C9DDA-8AF9-4708-BA3E-382B6FCDACF9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2B1D9-4576-4BC0-930E-3C577ECF8C4F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B7D9-85B2-4CB7-AD70-5D435DB5DE77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16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2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EB9BE-D603-4AEA-A301-6BED7019D649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8D2C4-181C-4B9D-880E-6C175A7C1FFB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4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DD6E-33EA-44A7-A467-F6F670659FBC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27102-CFFA-4C67-86A4-0082D96F5908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CE59-0CD0-44A0-8DC0-77D4824A40A7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50</v>
      </c>
      <c r="C2" s="121"/>
      <c r="E2" s="24" t="s">
        <v>66</v>
      </c>
      <c r="F2" s="10" t="s">
        <v>22</v>
      </c>
      <c r="G2" s="5">
        <v>85</v>
      </c>
      <c r="H2" s="78">
        <f>IF(B$20=0,0,G2/B$20)</f>
        <v>0.68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-954</v>
      </c>
      <c r="Q2" s="67">
        <v>50</v>
      </c>
      <c r="R2" s="54">
        <v>-47700</v>
      </c>
    </row>
    <row r="3" spans="1:18" x14ac:dyDescent="0.4">
      <c r="A3" s="18" t="s">
        <v>8</v>
      </c>
      <c r="B3" s="122">
        <v>432</v>
      </c>
      <c r="C3" s="123"/>
      <c r="E3" s="25" t="s">
        <v>72</v>
      </c>
      <c r="F3" s="22" t="s">
        <v>27</v>
      </c>
      <c r="G3" s="15">
        <v>73</v>
      </c>
      <c r="H3" s="79">
        <f>IF(B$20=0,0,G3/B$20)</f>
        <v>0.58399999999999996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546</v>
      </c>
      <c r="Q3" s="68">
        <v>50</v>
      </c>
      <c r="R3" s="55">
        <v>27300</v>
      </c>
    </row>
    <row r="4" spans="1:18" x14ac:dyDescent="0.4">
      <c r="A4" s="18" t="s">
        <v>6</v>
      </c>
      <c r="B4" s="124">
        <v>87.3</v>
      </c>
      <c r="C4" s="125"/>
      <c r="E4" s="25" t="s">
        <v>64</v>
      </c>
      <c r="F4" s="22" t="s">
        <v>20</v>
      </c>
      <c r="G4" s="15">
        <v>56</v>
      </c>
      <c r="H4" s="79">
        <f>IF(B$20=0,0,G4/B$20)</f>
        <v>0.44800000000000001</v>
      </c>
      <c r="I4" s="49">
        <v>15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1592</v>
      </c>
      <c r="Q4" s="68">
        <v>50</v>
      </c>
      <c r="R4" s="55">
        <v>79600</v>
      </c>
    </row>
    <row r="5" spans="1:18" x14ac:dyDescent="0.4">
      <c r="A5" s="18" t="s">
        <v>7</v>
      </c>
      <c r="B5" s="126">
        <f>IF(B$2=0,0,B$4/B$2)</f>
        <v>1.746</v>
      </c>
      <c r="C5" s="127"/>
      <c r="E5" s="25" t="s">
        <v>154</v>
      </c>
      <c r="F5" s="22" t="s">
        <v>155</v>
      </c>
      <c r="G5" s="15">
        <v>41</v>
      </c>
      <c r="H5" s="79">
        <f>IF(B$20=0,0,G5/B$20)</f>
        <v>0.32800000000000001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-548.936170212766</v>
      </c>
      <c r="Q5" s="68">
        <v>47</v>
      </c>
      <c r="R5" s="55">
        <v>-25800</v>
      </c>
    </row>
    <row r="6" spans="1:18" x14ac:dyDescent="0.4">
      <c r="A6" s="18" t="s">
        <v>204</v>
      </c>
      <c r="B6" s="128">
        <v>1534.3633776946201</v>
      </c>
      <c r="C6" s="129"/>
      <c r="E6" s="25" t="s">
        <v>68</v>
      </c>
      <c r="F6" s="22" t="s">
        <v>12</v>
      </c>
      <c r="G6" s="15">
        <v>36</v>
      </c>
      <c r="H6" s="79">
        <f>IF(B$20=0,0,G6/B$20)</f>
        <v>0.28799999999999998</v>
      </c>
      <c r="I6" s="49">
        <v>15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-481.39534883720933</v>
      </c>
      <c r="Q6" s="68">
        <v>43</v>
      </c>
      <c r="R6" s="55">
        <v>-20700</v>
      </c>
    </row>
    <row r="7" spans="1:18" x14ac:dyDescent="0.4">
      <c r="A7" s="18" t="s">
        <v>1</v>
      </c>
      <c r="B7" s="130">
        <f>IF(B$2=0,0,(B$8*1+B$9*2+B$10*3)/B$2)</f>
        <v>1.96</v>
      </c>
      <c r="C7" s="131"/>
      <c r="E7" s="25" t="s">
        <v>67</v>
      </c>
      <c r="F7" s="22" t="s">
        <v>23</v>
      </c>
      <c r="G7" s="15">
        <v>34</v>
      </c>
      <c r="H7" s="79">
        <f>IF(B$20=0,0,G7/B$20)</f>
        <v>0.27200000000000002</v>
      </c>
      <c r="I7" s="49">
        <v>11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1853.6585365853659</v>
      </c>
      <c r="Q7" s="69">
        <v>41</v>
      </c>
      <c r="R7" s="56">
        <v>76000</v>
      </c>
    </row>
    <row r="8" spans="1:18" x14ac:dyDescent="0.4">
      <c r="A8" s="18" t="s">
        <v>2</v>
      </c>
      <c r="B8" s="15">
        <v>19</v>
      </c>
      <c r="C8" s="13">
        <f t="shared" ref="C8:C15" si="1">IF(B$2=0,0,B8/B$2)</f>
        <v>0.38</v>
      </c>
      <c r="E8" s="25" t="s">
        <v>89</v>
      </c>
      <c r="F8" s="22" t="s">
        <v>44</v>
      </c>
      <c r="G8" s="15">
        <v>21</v>
      </c>
      <c r="H8" s="79">
        <f>IF(B$20=0,0,G8/B$20)</f>
        <v>0.16800000000000001</v>
      </c>
      <c r="I8" s="49">
        <v>5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14</v>
      </c>
      <c r="C9" s="13">
        <f t="shared" si="1"/>
        <v>0.28000000000000003</v>
      </c>
      <c r="E9" s="25" t="s">
        <v>69</v>
      </c>
      <c r="F9" s="22" t="s">
        <v>24</v>
      </c>
      <c r="G9" s="15">
        <v>19</v>
      </c>
      <c r="H9" s="79">
        <f>IF(B$20=0,0,G9/B$20)</f>
        <v>0.152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0.34</v>
      </c>
      <c r="E10" s="25" t="s">
        <v>71</v>
      </c>
      <c r="F10" s="22" t="s">
        <v>26</v>
      </c>
      <c r="G10" s="15">
        <v>10</v>
      </c>
      <c r="H10" s="79">
        <f>IF(B$20=0,0,G10/B$20)</f>
        <v>0.08</v>
      </c>
      <c r="I10" s="49">
        <v>6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-3.1499999999999995</v>
      </c>
      <c r="Q10" s="67">
        <v>14</v>
      </c>
      <c r="R10" s="58">
        <v>-44.099999999999994</v>
      </c>
    </row>
    <row r="11" spans="1:18" x14ac:dyDescent="0.4">
      <c r="A11" s="19" t="s">
        <v>198</v>
      </c>
      <c r="B11" s="89">
        <f>IF(B8=0,0,C11/B8)</f>
        <v>31.026315789473685</v>
      </c>
      <c r="C11" s="90">
        <v>589.5</v>
      </c>
      <c r="E11" s="25" t="s">
        <v>65</v>
      </c>
      <c r="F11" s="22" t="s">
        <v>21</v>
      </c>
      <c r="G11" s="15">
        <v>9</v>
      </c>
      <c r="H11" s="79">
        <f>IF(B$20=0,0,G11/B$20)</f>
        <v>7.1999999999999995E-2</v>
      </c>
      <c r="I11" s="49">
        <v>20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0.25882352941176562</v>
      </c>
      <c r="Q11" s="68">
        <v>17</v>
      </c>
      <c r="R11" s="59">
        <v>4.4000000000000155</v>
      </c>
    </row>
    <row r="12" spans="1:18" x14ac:dyDescent="0.4">
      <c r="A12" s="19" t="s">
        <v>199</v>
      </c>
      <c r="B12" s="89">
        <f>IF(B9=0,0,C12/B9)</f>
        <v>-1.8071428571428576</v>
      </c>
      <c r="C12" s="90">
        <v>-25.300000000000008</v>
      </c>
      <c r="E12" s="25" t="s">
        <v>86</v>
      </c>
      <c r="F12" s="22" t="s">
        <v>41</v>
      </c>
      <c r="G12" s="15">
        <v>8</v>
      </c>
      <c r="H12" s="79">
        <f>IF(B$20=0,0,G12/B$20)</f>
        <v>6.4000000000000001E-2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6.6842105263157894</v>
      </c>
      <c r="Q12" s="69">
        <v>19</v>
      </c>
      <c r="R12" s="60">
        <v>127</v>
      </c>
    </row>
    <row r="13" spans="1:18" x14ac:dyDescent="0.4">
      <c r="A13" s="19" t="s">
        <v>200</v>
      </c>
      <c r="B13" s="89">
        <f>IF(B10=0,0,C13/B10)</f>
        <v>-28.05294117647059</v>
      </c>
      <c r="C13" s="90">
        <v>-476.90000000000003</v>
      </c>
      <c r="E13" s="25" t="s">
        <v>70</v>
      </c>
      <c r="F13" s="22" t="s">
        <v>25</v>
      </c>
      <c r="G13" s="15">
        <v>6</v>
      </c>
      <c r="H13" s="79">
        <f>IF(B$20=0,0,G13/B$20)</f>
        <v>4.8000000000000001E-2</v>
      </c>
      <c r="I13" s="49">
        <v>17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0.3887439186200794</v>
      </c>
      <c r="C14" s="127"/>
      <c r="E14" s="25" t="s">
        <v>83</v>
      </c>
      <c r="F14" s="22" t="s">
        <v>38</v>
      </c>
      <c r="G14" s="15">
        <v>6</v>
      </c>
      <c r="H14" s="79">
        <f>IF(B$20=0,0,G14/B$20)</f>
        <v>4.8000000000000001E-2</v>
      </c>
      <c r="I14" s="49">
        <v>9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0.04</v>
      </c>
      <c r="E15" s="25" t="s">
        <v>81</v>
      </c>
      <c r="F15" s="22" t="s">
        <v>36</v>
      </c>
      <c r="G15" s="15">
        <v>5</v>
      </c>
      <c r="H15" s="79">
        <f>IF(B$20=0,0,G15/B$20)</f>
        <v>0.04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25.683333333333337</v>
      </c>
      <c r="Q15" s="67">
        <v>6</v>
      </c>
      <c r="R15" s="58">
        <v>154.10000000000002</v>
      </c>
    </row>
    <row r="16" spans="1:18" x14ac:dyDescent="0.4">
      <c r="A16" s="21" t="s">
        <v>121</v>
      </c>
      <c r="B16" s="6">
        <v>94</v>
      </c>
      <c r="C16" s="4">
        <f>IF(B$3=0,0,B16/B$3)</f>
        <v>0.21759259259259259</v>
      </c>
      <c r="E16" s="25" t="s">
        <v>91</v>
      </c>
      <c r="F16" s="22" t="s">
        <v>46</v>
      </c>
      <c r="G16" s="15">
        <v>5</v>
      </c>
      <c r="H16" s="79">
        <f>IF(B$20=0,0,G16/B$20)</f>
        <v>0.04</v>
      </c>
      <c r="I16" s="49">
        <v>2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88</v>
      </c>
      <c r="C17" s="13">
        <f>IF(B$3=0,0,B17/B$3)</f>
        <v>0.20370370370370369</v>
      </c>
      <c r="E17" s="25" t="s">
        <v>78</v>
      </c>
      <c r="F17" s="22" t="s">
        <v>33</v>
      </c>
      <c r="G17" s="15">
        <v>4</v>
      </c>
      <c r="H17" s="79">
        <f>IF(B$20=0,0,G17/B$20)</f>
        <v>3.2000000000000001E-2</v>
      </c>
      <c r="I17" s="49">
        <v>7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55</v>
      </c>
      <c r="C18" s="1">
        <f>IF(B$16=0,0,B18/B$16)</f>
        <v>0.58510638297872342</v>
      </c>
      <c r="E18" s="25" t="s">
        <v>73</v>
      </c>
      <c r="F18" s="22" t="s">
        <v>28</v>
      </c>
      <c r="G18" s="15">
        <v>2</v>
      </c>
      <c r="H18" s="79">
        <f>IF(B$20=0,0,G18/B$20)</f>
        <v>1.6E-2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6.9434782608695658</v>
      </c>
      <c r="Q18" s="68">
        <v>23</v>
      </c>
      <c r="R18" s="59">
        <v>159.70000000000002</v>
      </c>
    </row>
    <row r="19" spans="1:18" x14ac:dyDescent="0.4">
      <c r="A19" s="9" t="s">
        <v>124</v>
      </c>
      <c r="B19" s="5">
        <v>41</v>
      </c>
      <c r="C19" s="1">
        <f>IF(B$17=0,0,B19/B$17)</f>
        <v>0.46590909090909088</v>
      </c>
      <c r="E19" s="25" t="s">
        <v>75</v>
      </c>
      <c r="F19" s="22" t="s">
        <v>30</v>
      </c>
      <c r="G19" s="15">
        <v>1</v>
      </c>
      <c r="H19" s="79">
        <f>IF(B$20=0,0,G19/B$20)</f>
        <v>8.0000000000000002E-3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183</v>
      </c>
      <c r="P19" s="74">
        <f>IF(Q19=0,0,R19/Q19)</f>
        <v>4.0280000000000022</v>
      </c>
      <c r="Q19" s="68">
        <v>25</v>
      </c>
      <c r="R19" s="59">
        <v>100.70000000000005</v>
      </c>
    </row>
    <row r="20" spans="1:18" x14ac:dyDescent="0.4">
      <c r="A20" s="9" t="s">
        <v>10</v>
      </c>
      <c r="B20" s="5">
        <v>125</v>
      </c>
      <c r="C20" s="1">
        <f>IF(B$3=0,0,B20/B$3)</f>
        <v>0.28935185185185186</v>
      </c>
      <c r="E20" s="25" t="s">
        <v>79</v>
      </c>
      <c r="F20" s="22" t="s">
        <v>34</v>
      </c>
      <c r="G20" s="15">
        <v>1</v>
      </c>
      <c r="H20" s="79">
        <f>IF(B$20=0,0,G20/B$20)</f>
        <v>8.0000000000000002E-3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-1.665384615384615</v>
      </c>
      <c r="Q20" s="68">
        <v>26</v>
      </c>
      <c r="R20" s="59">
        <v>-43.29999999999999</v>
      </c>
    </row>
    <row r="21" spans="1:18" x14ac:dyDescent="0.4">
      <c r="A21" s="18" t="s">
        <v>13</v>
      </c>
      <c r="B21" s="15">
        <v>64</v>
      </c>
      <c r="C21" s="13">
        <f>IF(B$3=0,0,B21/B$3)</f>
        <v>0.14814814814814814</v>
      </c>
      <c r="E21" s="25" t="s">
        <v>93</v>
      </c>
      <c r="F21" s="22" t="s">
        <v>48</v>
      </c>
      <c r="G21" s="15">
        <v>1</v>
      </c>
      <c r="H21" s="79">
        <f>IF(B$20=0,0,G21/B$20)</f>
        <v>8.0000000000000002E-3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56</v>
      </c>
      <c r="C22" s="13">
        <f>IF(B$20=0,0,B22/B$20)</f>
        <v>0.44800000000000001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69</v>
      </c>
      <c r="C23" s="13">
        <f>IF(B$20=0,0,B23/B$20)</f>
        <v>0.55200000000000005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55</v>
      </c>
      <c r="C24" s="13">
        <f>IF(B$20=0,0,B24/B$20)</f>
        <v>0.44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41</v>
      </c>
      <c r="C25" s="13">
        <f>IF(B$20=0,0,B25/B$20)</f>
        <v>0.32800000000000001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29</v>
      </c>
      <c r="C26" s="13">
        <f>IF(B$20=0,0,B26/B$20)</f>
        <v>0.23200000000000001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7956</v>
      </c>
      <c r="C27" s="3">
        <v>994500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8438.0952380952385</v>
      </c>
      <c r="C28" s="87">
        <v>708800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6968.292682926829</v>
      </c>
      <c r="C29" s="87">
        <v>285700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-6360.9375</v>
      </c>
      <c r="C30" s="87">
        <v>-407100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6.9444444444444441E-3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7.1999999999999995E-2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26</v>
      </c>
      <c r="C38" s="13">
        <f t="shared" si="2"/>
        <v>0.20799999999999999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24</v>
      </c>
      <c r="C39" s="13">
        <f t="shared" si="2"/>
        <v>0.192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0.16800000000000001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15</v>
      </c>
      <c r="C41" s="13">
        <f t="shared" si="2"/>
        <v>0.12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16</v>
      </c>
      <c r="C42" s="13">
        <f t="shared" si="2"/>
        <v>0.128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0.04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3.2000000000000001E-2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8.0000000000000002E-3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1.6E-2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1</v>
      </c>
      <c r="C47" s="13">
        <f t="shared" si="2"/>
        <v>8.0000000000000002E-3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8.0000000000000002E-3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125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3141B-59C5-479C-B619-D5E38980914B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AD50-60CD-4ECE-A6B2-E2514B63C249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2020-12-10T10:27:29Z</dcterms:modified>
</cp:coreProperties>
</file>