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99508478-43B9-40BC-B4C1-E2B4C04D7E0E}" xr6:coauthVersionLast="47" xr6:coauthVersionMax="47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595" r:id="rId4"/>
    <sheet name="だいち" sheetId="4596" r:id="rId5"/>
    <sheet name="かこたろう" sheetId="4597" r:id="rId6"/>
    <sheet name="ともき" sheetId="4598" r:id="rId7"/>
    <sheet name="りくと" sheetId="4599" r:id="rId8"/>
    <sheet name="いっしー" sheetId="4600" r:id="rId9"/>
    <sheet name="がくと" sheetId="4601" r:id="rId10"/>
    <sheet name="たかの" sheetId="4602" r:id="rId11"/>
    <sheet name="ただ" sheetId="4603" r:id="rId12"/>
    <sheet name="やがさき" sheetId="4604" r:id="rId13"/>
    <sheet name="れんたろう" sheetId="4605" r:id="rId14"/>
    <sheet name="あさひ" sheetId="4606" r:id="rId15"/>
    <sheet name="まっつん" sheetId="4607" r:id="rId16"/>
    <sheet name="ぱぱ" sheetId="4608" r:id="rId17"/>
    <sheet name="ほたに" sheetId="4609" r:id="rId18"/>
    <sheet name="かわたつ" sheetId="4610" r:id="rId19"/>
    <sheet name="のり" sheetId="4611" r:id="rId20"/>
    <sheet name="ちさと" sheetId="4612" r:id="rId21"/>
    <sheet name="たか" sheetId="4613" r:id="rId22"/>
    <sheet name="ゆう" sheetId="4614" r:id="rId23"/>
    <sheet name="てんちゃん" sheetId="4615" r:id="rId24"/>
    <sheet name="いちかわ" sheetId="4616" r:id="rId25"/>
    <sheet name="わさび" sheetId="4617" r:id="rId26"/>
    <sheet name="やなぎ" sheetId="4618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618" l="1"/>
  <c r="P16" i="4618"/>
  <c r="P15" i="4618"/>
  <c r="C35" i="4618"/>
  <c r="B30" i="4618"/>
  <c r="C21" i="4618"/>
  <c r="C20" i="4618"/>
  <c r="H50" i="4618"/>
  <c r="C19" i="4618"/>
  <c r="B29" i="4618"/>
  <c r="C18" i="4618"/>
  <c r="C17" i="4618"/>
  <c r="C16" i="4618"/>
  <c r="C15" i="4618"/>
  <c r="B13" i="4618"/>
  <c r="P12" i="4618"/>
  <c r="B12" i="4618"/>
  <c r="P11" i="4618"/>
  <c r="B11" i="4618"/>
  <c r="P10" i="4618"/>
  <c r="H9" i="4618"/>
  <c r="C10" i="4618"/>
  <c r="C9" i="4618"/>
  <c r="C8" i="4618"/>
  <c r="P7" i="4618"/>
  <c r="B7" i="4618"/>
  <c r="P6" i="4618"/>
  <c r="P5" i="4618"/>
  <c r="B5" i="4618"/>
  <c r="P4" i="4618"/>
  <c r="P3" i="4618"/>
  <c r="P2" i="4618"/>
  <c r="P17" i="4617"/>
  <c r="P16" i="4617"/>
  <c r="P15" i="4617"/>
  <c r="C35" i="4617"/>
  <c r="B30" i="4617"/>
  <c r="B29" i="4617"/>
  <c r="C21" i="4617"/>
  <c r="C20" i="4617"/>
  <c r="H52" i="4617"/>
  <c r="C19" i="4617"/>
  <c r="C18" i="4617"/>
  <c r="C17" i="4617"/>
  <c r="C16" i="4617"/>
  <c r="C15" i="4617"/>
  <c r="B13" i="4617"/>
  <c r="P12" i="4617"/>
  <c r="B12" i="4617"/>
  <c r="P11" i="4617"/>
  <c r="B11" i="4617"/>
  <c r="P10" i="4617"/>
  <c r="C10" i="4617"/>
  <c r="C9" i="4617"/>
  <c r="C8" i="4617"/>
  <c r="P7" i="4617"/>
  <c r="B7" i="4617"/>
  <c r="P6" i="4617"/>
  <c r="P5" i="4617"/>
  <c r="B5" i="4617"/>
  <c r="P4" i="4617"/>
  <c r="P3" i="4617"/>
  <c r="P2" i="4617"/>
  <c r="P19" i="4599"/>
  <c r="P18" i="4599"/>
  <c r="P18" i="4611"/>
  <c r="P21" i="4613"/>
  <c r="P19" i="4613"/>
  <c r="P31" i="4603"/>
  <c r="P19" i="4603"/>
  <c r="P16" i="4603"/>
  <c r="P21" i="4616"/>
  <c r="P17" i="4616"/>
  <c r="P16" i="4616"/>
  <c r="P15" i="4616"/>
  <c r="P24" i="4605"/>
  <c r="P18" i="4596"/>
  <c r="P23" i="4595"/>
  <c r="P18" i="4595"/>
  <c r="B14" i="4618" l="1"/>
  <c r="H24" i="4618"/>
  <c r="H33" i="4618"/>
  <c r="C38" i="4618"/>
  <c r="C46" i="4618"/>
  <c r="H2" i="4618"/>
  <c r="H12" i="4618"/>
  <c r="H16" i="4618"/>
  <c r="H20" i="4618"/>
  <c r="C24" i="4618"/>
  <c r="B28" i="4618"/>
  <c r="H34" i="4618"/>
  <c r="H39" i="4618"/>
  <c r="H43" i="4618"/>
  <c r="H47" i="4618"/>
  <c r="H11" i="4618"/>
  <c r="H22" i="4618"/>
  <c r="H25" i="4618"/>
  <c r="H29" i="4618"/>
  <c r="H35" i="4618"/>
  <c r="C39" i="4618"/>
  <c r="C43" i="4618"/>
  <c r="C47" i="4618"/>
  <c r="H52" i="4618"/>
  <c r="H14" i="4618"/>
  <c r="H17" i="4618"/>
  <c r="C25" i="4618"/>
  <c r="H40" i="4618"/>
  <c r="H44" i="4618"/>
  <c r="H48" i="4618"/>
  <c r="H28" i="4618"/>
  <c r="C42" i="4618"/>
  <c r="H51" i="4618"/>
  <c r="H5" i="4618"/>
  <c r="H13" i="4618"/>
  <c r="H21" i="4618"/>
  <c r="H10" i="4618"/>
  <c r="H26" i="4618"/>
  <c r="H30" i="4618"/>
  <c r="H36" i="4618"/>
  <c r="C40" i="4618"/>
  <c r="C44" i="4618"/>
  <c r="C48" i="4618"/>
  <c r="H3" i="4618"/>
  <c r="H18" i="4618"/>
  <c r="C22" i="4618"/>
  <c r="C26" i="4618"/>
  <c r="H37" i="4618"/>
  <c r="H41" i="4618"/>
  <c r="H45" i="4618"/>
  <c r="H49" i="4618"/>
  <c r="H4" i="4618"/>
  <c r="H8" i="4618"/>
  <c r="H15" i="4618"/>
  <c r="H23" i="4618"/>
  <c r="H27" i="4618"/>
  <c r="H31" i="4618"/>
  <c r="C37" i="4618"/>
  <c r="C41" i="4618"/>
  <c r="C45" i="4618"/>
  <c r="C49" i="4618"/>
  <c r="H7" i="4618"/>
  <c r="H19" i="4618"/>
  <c r="H6" i="4618"/>
  <c r="C23" i="4618"/>
  <c r="B27" i="4618"/>
  <c r="H32" i="4618"/>
  <c r="H38" i="4618"/>
  <c r="H42" i="4618"/>
  <c r="H46" i="4618"/>
  <c r="B14" i="4617"/>
  <c r="H33" i="4617"/>
  <c r="C46" i="4617"/>
  <c r="H14" i="4617"/>
  <c r="H17" i="4617"/>
  <c r="C25" i="4617"/>
  <c r="H40" i="4617"/>
  <c r="H44" i="4617"/>
  <c r="H48" i="4617"/>
  <c r="H51" i="4617"/>
  <c r="H6" i="4617"/>
  <c r="H20" i="4617"/>
  <c r="H27" i="4617"/>
  <c r="H36" i="4617"/>
  <c r="C44" i="4617"/>
  <c r="C22" i="4617"/>
  <c r="C26" i="4617"/>
  <c r="H37" i="4617"/>
  <c r="H41" i="4617"/>
  <c r="H45" i="4617"/>
  <c r="H49" i="4617"/>
  <c r="H4" i="4617"/>
  <c r="H13" i="4617"/>
  <c r="H15" i="4617"/>
  <c r="H24" i="4617"/>
  <c r="H28" i="4617"/>
  <c r="H31" i="4617"/>
  <c r="C37" i="4617"/>
  <c r="C41" i="4617"/>
  <c r="C45" i="4617"/>
  <c r="C49" i="4617"/>
  <c r="H8" i="4617"/>
  <c r="C42" i="4617"/>
  <c r="H12" i="4617"/>
  <c r="H23" i="4617"/>
  <c r="H30" i="4617"/>
  <c r="C40" i="4617"/>
  <c r="C48" i="4617"/>
  <c r="H5" i="4617"/>
  <c r="H18" i="4617"/>
  <c r="H10" i="4617"/>
  <c r="H7" i="4617"/>
  <c r="H21" i="4617"/>
  <c r="C23" i="4617"/>
  <c r="B27" i="4617"/>
  <c r="H32" i="4617"/>
  <c r="H38" i="4617"/>
  <c r="H42" i="4617"/>
  <c r="H46" i="4617"/>
  <c r="H50" i="4617"/>
  <c r="H3" i="4617"/>
  <c r="H25" i="4617"/>
  <c r="C38" i="4617"/>
  <c r="H2" i="4617"/>
  <c r="H11" i="4617"/>
  <c r="H16" i="4617"/>
  <c r="H19" i="4617"/>
  <c r="C24" i="4617"/>
  <c r="B28" i="4617"/>
  <c r="H34" i="4617"/>
  <c r="H39" i="4617"/>
  <c r="H43" i="4617"/>
  <c r="H47" i="4617"/>
  <c r="H9" i="4617"/>
  <c r="H22" i="4617"/>
  <c r="H26" i="4617"/>
  <c r="H29" i="4617"/>
  <c r="H35" i="4617"/>
  <c r="C39" i="4617"/>
  <c r="C43" i="4617"/>
  <c r="C47" i="4617"/>
  <c r="P22" i="4616" l="1"/>
  <c r="P19" i="4616"/>
  <c r="P20" i="4616"/>
  <c r="P18" i="4616"/>
  <c r="C35" i="4616"/>
  <c r="B30" i="4616"/>
  <c r="C21" i="4616"/>
  <c r="C20" i="4616"/>
  <c r="H50" i="4616"/>
  <c r="C19" i="4616"/>
  <c r="B29" i="4616"/>
  <c r="C18" i="4616"/>
  <c r="C17" i="4616"/>
  <c r="C16" i="4616"/>
  <c r="C15" i="4616"/>
  <c r="B13" i="4616"/>
  <c r="P12" i="4616"/>
  <c r="B12" i="4616"/>
  <c r="P11" i="4616"/>
  <c r="B11" i="4616"/>
  <c r="P10" i="4616"/>
  <c r="H3" i="4616"/>
  <c r="C10" i="4616"/>
  <c r="C9" i="4616"/>
  <c r="C8" i="4616"/>
  <c r="P7" i="4616"/>
  <c r="B7" i="4616"/>
  <c r="P6" i="4616"/>
  <c r="P5" i="4616"/>
  <c r="B5" i="4616"/>
  <c r="P4" i="4616"/>
  <c r="P3" i="4616"/>
  <c r="P2" i="4616"/>
  <c r="P18" i="4615"/>
  <c r="P17" i="4615"/>
  <c r="P16" i="4615"/>
  <c r="P15" i="4615"/>
  <c r="C35" i="4615"/>
  <c r="B30" i="4615"/>
  <c r="C21" i="4615"/>
  <c r="C20" i="4615"/>
  <c r="H50" i="4615"/>
  <c r="C19" i="4615"/>
  <c r="B29" i="4615"/>
  <c r="C18" i="4615"/>
  <c r="C17" i="4615"/>
  <c r="C16" i="4615"/>
  <c r="C15" i="4615"/>
  <c r="B13" i="4615"/>
  <c r="P12" i="4615"/>
  <c r="B12" i="4615"/>
  <c r="P11" i="4615"/>
  <c r="B11" i="4615"/>
  <c r="P10" i="4615"/>
  <c r="C10" i="4615"/>
  <c r="C9" i="4615"/>
  <c r="C8" i="4615"/>
  <c r="P7" i="4615"/>
  <c r="B7" i="4615"/>
  <c r="P6" i="4615"/>
  <c r="P5" i="4615"/>
  <c r="B5" i="4615"/>
  <c r="P4" i="4615"/>
  <c r="P3" i="4615"/>
  <c r="P2" i="4615"/>
  <c r="P26" i="4603"/>
  <c r="P17" i="4602"/>
  <c r="P20" i="4607"/>
  <c r="P15" i="4607"/>
  <c r="P16" i="4599"/>
  <c r="P31" i="4596"/>
  <c r="P20" i="4596"/>
  <c r="P28" i="4605"/>
  <c r="P32" i="4595"/>
  <c r="P16" i="4595"/>
  <c r="B14" i="4616" l="1"/>
  <c r="H28" i="4616"/>
  <c r="H33" i="4616"/>
  <c r="C42" i="4616"/>
  <c r="C46" i="4616"/>
  <c r="H2" i="4616"/>
  <c r="H9" i="4616"/>
  <c r="H19" i="4616"/>
  <c r="H20" i="4616"/>
  <c r="C24" i="4616"/>
  <c r="B28" i="4616"/>
  <c r="H34" i="4616"/>
  <c r="H39" i="4616"/>
  <c r="H43" i="4616"/>
  <c r="H47" i="4616"/>
  <c r="H5" i="4616"/>
  <c r="H26" i="4616"/>
  <c r="H12" i="4616"/>
  <c r="H31" i="4616"/>
  <c r="H35" i="4616"/>
  <c r="C39" i="4616"/>
  <c r="C43" i="4616"/>
  <c r="C47" i="4616"/>
  <c r="H52" i="4616"/>
  <c r="H18" i="4616"/>
  <c r="H23" i="4616"/>
  <c r="C25" i="4616"/>
  <c r="H40" i="4616"/>
  <c r="H44" i="4616"/>
  <c r="H48" i="4616"/>
  <c r="H8" i="4616"/>
  <c r="C38" i="4616"/>
  <c r="H51" i="4616"/>
  <c r="H6" i="4616"/>
  <c r="H14" i="4616"/>
  <c r="H25" i="4616"/>
  <c r="H13" i="4616"/>
  <c r="H29" i="4616"/>
  <c r="H17" i="4616"/>
  <c r="H36" i="4616"/>
  <c r="C40" i="4616"/>
  <c r="C44" i="4616"/>
  <c r="C48" i="4616"/>
  <c r="H4" i="4616"/>
  <c r="H24" i="4616"/>
  <c r="C22" i="4616"/>
  <c r="C26" i="4616"/>
  <c r="H37" i="4616"/>
  <c r="H41" i="4616"/>
  <c r="H45" i="4616"/>
  <c r="H49" i="4616"/>
  <c r="H7" i="4616"/>
  <c r="H11" i="4616"/>
  <c r="H22" i="4616"/>
  <c r="H27" i="4616"/>
  <c r="H30" i="4616"/>
  <c r="H32" i="4616"/>
  <c r="C37" i="4616"/>
  <c r="C41" i="4616"/>
  <c r="C45" i="4616"/>
  <c r="C49" i="4616"/>
  <c r="H10" i="4616"/>
  <c r="H15" i="4616"/>
  <c r="H16" i="4616"/>
  <c r="C23" i="4616"/>
  <c r="B27" i="4616"/>
  <c r="H21" i="4616"/>
  <c r="H38" i="4616"/>
  <c r="H42" i="4616"/>
  <c r="H46" i="4616"/>
  <c r="B14" i="4615"/>
  <c r="H28" i="4615"/>
  <c r="C42" i="4615"/>
  <c r="H51" i="4615"/>
  <c r="H9" i="4615"/>
  <c r="H15" i="4615"/>
  <c r="C24" i="4615"/>
  <c r="B28" i="4615"/>
  <c r="H34" i="4615"/>
  <c r="H39" i="4615"/>
  <c r="H43" i="4615"/>
  <c r="H47" i="4615"/>
  <c r="H5" i="4615"/>
  <c r="H21" i="4615"/>
  <c r="H25" i="4615"/>
  <c r="H29" i="4615"/>
  <c r="H35" i="4615"/>
  <c r="C39" i="4615"/>
  <c r="C43" i="4615"/>
  <c r="C47" i="4615"/>
  <c r="H52" i="4615"/>
  <c r="H13" i="4615"/>
  <c r="H16" i="4615"/>
  <c r="C25" i="4615"/>
  <c r="H40" i="4615"/>
  <c r="H44" i="4615"/>
  <c r="H48" i="4615"/>
  <c r="H4" i="4615"/>
  <c r="H24" i="4615"/>
  <c r="H33" i="4615"/>
  <c r="C38" i="4615"/>
  <c r="C46" i="4615"/>
  <c r="H7" i="4615"/>
  <c r="H11" i="4615"/>
  <c r="H8" i="4615"/>
  <c r="H10" i="4615"/>
  <c r="H19" i="4615"/>
  <c r="H22" i="4615"/>
  <c r="H26" i="4615"/>
  <c r="H30" i="4615"/>
  <c r="H36" i="4615"/>
  <c r="C40" i="4615"/>
  <c r="C44" i="4615"/>
  <c r="C48" i="4615"/>
  <c r="H2" i="4615"/>
  <c r="H17" i="4615"/>
  <c r="C22" i="4615"/>
  <c r="C26" i="4615"/>
  <c r="H37" i="4615"/>
  <c r="H41" i="4615"/>
  <c r="H45" i="4615"/>
  <c r="H49" i="4615"/>
  <c r="H3" i="4615"/>
  <c r="H12" i="4615"/>
  <c r="H14" i="4615"/>
  <c r="H23" i="4615"/>
  <c r="H27" i="4615"/>
  <c r="H31" i="4615"/>
  <c r="C37" i="4615"/>
  <c r="C41" i="4615"/>
  <c r="C45" i="4615"/>
  <c r="C49" i="4615"/>
  <c r="H6" i="4615"/>
  <c r="H18" i="4615"/>
  <c r="H20" i="4615"/>
  <c r="C23" i="4615"/>
  <c r="B27" i="4615"/>
  <c r="H32" i="4615"/>
  <c r="H38" i="4615"/>
  <c r="H42" i="4615"/>
  <c r="H46" i="4615"/>
  <c r="P17" i="4614" l="1"/>
  <c r="P16" i="4614"/>
  <c r="P15" i="4614"/>
  <c r="C35" i="4614"/>
  <c r="B30" i="4614"/>
  <c r="C21" i="4614"/>
  <c r="C20" i="4614"/>
  <c r="H50" i="4614"/>
  <c r="C19" i="4614"/>
  <c r="B29" i="4614"/>
  <c r="C18" i="4614"/>
  <c r="C17" i="4614"/>
  <c r="C16" i="4614"/>
  <c r="C15" i="4614"/>
  <c r="B13" i="4614"/>
  <c r="P12" i="4614"/>
  <c r="B12" i="4614"/>
  <c r="P11" i="4614"/>
  <c r="B11" i="4614"/>
  <c r="P10" i="4614"/>
  <c r="H8" i="4614"/>
  <c r="C10" i="4614"/>
  <c r="C9" i="4614"/>
  <c r="C8" i="4614"/>
  <c r="P7" i="4614"/>
  <c r="B7" i="4614"/>
  <c r="P6" i="4614"/>
  <c r="P5" i="4614"/>
  <c r="B5" i="4614"/>
  <c r="P4" i="4614"/>
  <c r="P3" i="4614"/>
  <c r="P2" i="4614"/>
  <c r="P22" i="4613"/>
  <c r="P17" i="4613"/>
  <c r="P20" i="4613"/>
  <c r="P18" i="4613"/>
  <c r="P15" i="4613"/>
  <c r="P16" i="4613"/>
  <c r="C35" i="4613"/>
  <c r="B30" i="4613"/>
  <c r="C21" i="4613"/>
  <c r="C20" i="4613"/>
  <c r="H50" i="4613"/>
  <c r="C19" i="4613"/>
  <c r="B29" i="4613"/>
  <c r="C18" i="4613"/>
  <c r="C17" i="4613"/>
  <c r="C16" i="4613"/>
  <c r="C15" i="4613"/>
  <c r="B13" i="4613"/>
  <c r="P12" i="4613"/>
  <c r="B12" i="4613"/>
  <c r="P11" i="4613"/>
  <c r="B11" i="4613"/>
  <c r="P10" i="4613"/>
  <c r="H5" i="4613"/>
  <c r="C10" i="4613"/>
  <c r="C9" i="4613"/>
  <c r="C8" i="4613"/>
  <c r="P7" i="4613"/>
  <c r="B7" i="4613"/>
  <c r="P6" i="4613"/>
  <c r="P5" i="4613"/>
  <c r="B5" i="4613"/>
  <c r="P4" i="4613"/>
  <c r="P3" i="4613"/>
  <c r="P2" i="4613"/>
  <c r="P22" i="4598"/>
  <c r="P21" i="4598"/>
  <c r="P18" i="4598"/>
  <c r="P16" i="4598"/>
  <c r="P17" i="4598"/>
  <c r="P19" i="4600"/>
  <c r="P18" i="4608"/>
  <c r="P24" i="4611"/>
  <c r="P22" i="4611"/>
  <c r="P19" i="4611"/>
  <c r="P20" i="4611"/>
  <c r="P17" i="4611"/>
  <c r="P16" i="4611"/>
  <c r="P15" i="4611"/>
  <c r="P28" i="4607"/>
  <c r="P22" i="4607"/>
  <c r="P17" i="4605"/>
  <c r="P15" i="4599"/>
  <c r="P29" i="4603"/>
  <c r="P21" i="4596"/>
  <c r="P22" i="4602"/>
  <c r="P24" i="4602"/>
  <c r="P15" i="4602"/>
  <c r="P19" i="4595"/>
  <c r="B14" i="4614" l="1"/>
  <c r="H26" i="4614"/>
  <c r="H33" i="4614"/>
  <c r="C42" i="4614"/>
  <c r="H51" i="4614"/>
  <c r="H3" i="4614"/>
  <c r="H7" i="4614"/>
  <c r="H17" i="4614"/>
  <c r="H20" i="4614"/>
  <c r="C24" i="4614"/>
  <c r="B28" i="4614"/>
  <c r="H34" i="4614"/>
  <c r="H39" i="4614"/>
  <c r="H43" i="4614"/>
  <c r="H47" i="4614"/>
  <c r="H4" i="4614"/>
  <c r="H23" i="4614"/>
  <c r="H27" i="4614"/>
  <c r="H29" i="4614"/>
  <c r="H35" i="4614"/>
  <c r="C39" i="4614"/>
  <c r="C43" i="4614"/>
  <c r="C47" i="4614"/>
  <c r="H52" i="4614"/>
  <c r="H15" i="4614"/>
  <c r="H18" i="4614"/>
  <c r="C25" i="4614"/>
  <c r="H40" i="4614"/>
  <c r="H44" i="4614"/>
  <c r="H48" i="4614"/>
  <c r="H9" i="4614"/>
  <c r="C38" i="4614"/>
  <c r="C46" i="4614"/>
  <c r="H11" i="4614"/>
  <c r="H13" i="4614"/>
  <c r="H21" i="4614"/>
  <c r="H24" i="4614"/>
  <c r="H12" i="4614"/>
  <c r="H30" i="4614"/>
  <c r="H36" i="4614"/>
  <c r="C40" i="4614"/>
  <c r="C44" i="4614"/>
  <c r="C48" i="4614"/>
  <c r="H2" i="4614"/>
  <c r="H19" i="4614"/>
  <c r="C22" i="4614"/>
  <c r="C26" i="4614"/>
  <c r="H37" i="4614"/>
  <c r="H41" i="4614"/>
  <c r="H45" i="4614"/>
  <c r="H49" i="4614"/>
  <c r="H6" i="4614"/>
  <c r="H14" i="4614"/>
  <c r="H16" i="4614"/>
  <c r="H25" i="4614"/>
  <c r="H28" i="4614"/>
  <c r="H31" i="4614"/>
  <c r="C37" i="4614"/>
  <c r="C41" i="4614"/>
  <c r="C45" i="4614"/>
  <c r="C49" i="4614"/>
  <c r="H10" i="4614"/>
  <c r="H5" i="4614"/>
  <c r="H22" i="4614"/>
  <c r="C23" i="4614"/>
  <c r="B27" i="4614"/>
  <c r="H32" i="4614"/>
  <c r="H38" i="4614"/>
  <c r="H42" i="4614"/>
  <c r="H46" i="4614"/>
  <c r="B14" i="4613"/>
  <c r="H10" i="4613"/>
  <c r="C42" i="4613"/>
  <c r="H51" i="4613"/>
  <c r="H20" i="4613"/>
  <c r="C24" i="4613"/>
  <c r="B28" i="4613"/>
  <c r="H34" i="4613"/>
  <c r="H39" i="4613"/>
  <c r="H43" i="4613"/>
  <c r="H47" i="4613"/>
  <c r="H4" i="4613"/>
  <c r="H25" i="4613"/>
  <c r="H14" i="4613"/>
  <c r="H30" i="4613"/>
  <c r="H35" i="4613"/>
  <c r="C39" i="4613"/>
  <c r="C43" i="4613"/>
  <c r="C47" i="4613"/>
  <c r="H52" i="4613"/>
  <c r="H18" i="4613"/>
  <c r="H21" i="4613"/>
  <c r="C25" i="4613"/>
  <c r="H40" i="4613"/>
  <c r="H44" i="4613"/>
  <c r="H48" i="4613"/>
  <c r="H16" i="4613"/>
  <c r="H33" i="4613"/>
  <c r="C38" i="4613"/>
  <c r="C46" i="4613"/>
  <c r="H2" i="4613"/>
  <c r="H11" i="4613"/>
  <c r="H23" i="4613"/>
  <c r="H6" i="4613"/>
  <c r="H9" i="4613"/>
  <c r="H24" i="4613"/>
  <c r="H26" i="4613"/>
  <c r="H28" i="4613"/>
  <c r="H17" i="4613"/>
  <c r="H36" i="4613"/>
  <c r="C40" i="4613"/>
  <c r="C44" i="4613"/>
  <c r="C48" i="4613"/>
  <c r="H3" i="4613"/>
  <c r="H15" i="4613"/>
  <c r="C22" i="4613"/>
  <c r="C26" i="4613"/>
  <c r="H37" i="4613"/>
  <c r="H41" i="4613"/>
  <c r="H45" i="4613"/>
  <c r="H49" i="4613"/>
  <c r="H7" i="4613"/>
  <c r="H12" i="4613"/>
  <c r="H19" i="4613"/>
  <c r="H27" i="4613"/>
  <c r="H29" i="4613"/>
  <c r="H31" i="4613"/>
  <c r="C37" i="4613"/>
  <c r="C41" i="4613"/>
  <c r="C45" i="4613"/>
  <c r="C49" i="4613"/>
  <c r="H8" i="4613"/>
  <c r="H22" i="4613"/>
  <c r="H13" i="4613"/>
  <c r="C23" i="4613"/>
  <c r="B27" i="4613"/>
  <c r="H32" i="4613"/>
  <c r="H38" i="4613"/>
  <c r="H42" i="4613"/>
  <c r="H46" i="4613"/>
  <c r="P16" i="4612" l="1"/>
  <c r="P15" i="4612"/>
  <c r="C35" i="4612"/>
  <c r="B30" i="4612"/>
  <c r="C21" i="4612"/>
  <c r="C20" i="4612"/>
  <c r="H50" i="4612"/>
  <c r="C19" i="4612"/>
  <c r="B29" i="4612"/>
  <c r="C18" i="4612"/>
  <c r="C17" i="4612"/>
  <c r="C16" i="4612"/>
  <c r="C15" i="4612"/>
  <c r="B13" i="4612"/>
  <c r="P12" i="4612"/>
  <c r="B12" i="4612"/>
  <c r="P11" i="4612"/>
  <c r="B11" i="4612"/>
  <c r="P10" i="4612"/>
  <c r="H2" i="4612"/>
  <c r="C10" i="4612"/>
  <c r="C9" i="4612"/>
  <c r="C8" i="4612"/>
  <c r="P7" i="4612"/>
  <c r="B7" i="4612"/>
  <c r="P6" i="4612"/>
  <c r="P5" i="4612"/>
  <c r="B5" i="4612"/>
  <c r="P4" i="4612"/>
  <c r="P3" i="4612"/>
  <c r="P2" i="4612"/>
  <c r="P26" i="4611"/>
  <c r="P21" i="4611"/>
  <c r="P23" i="4611"/>
  <c r="P25" i="4611"/>
  <c r="H52" i="4611"/>
  <c r="H5" i="4611"/>
  <c r="C49" i="4611"/>
  <c r="H50" i="4611"/>
  <c r="C48" i="4611"/>
  <c r="H49" i="4611"/>
  <c r="C47" i="4611"/>
  <c r="H48" i="4611"/>
  <c r="C45" i="4611"/>
  <c r="H46" i="4611"/>
  <c r="C44" i="4611"/>
  <c r="H45" i="4611"/>
  <c r="C43" i="4611"/>
  <c r="H44" i="4611"/>
  <c r="C41" i="4611"/>
  <c r="H42" i="4611"/>
  <c r="C40" i="4611"/>
  <c r="H41" i="4611"/>
  <c r="C39" i="4611"/>
  <c r="H40" i="4611"/>
  <c r="C37" i="4611"/>
  <c r="H38" i="4611"/>
  <c r="H37" i="4611"/>
  <c r="C35" i="4611"/>
  <c r="H36" i="4611"/>
  <c r="H23" i="4611"/>
  <c r="H22" i="4611"/>
  <c r="B30" i="4611"/>
  <c r="H16" i="4611"/>
  <c r="H33" i="4611"/>
  <c r="B28" i="4611"/>
  <c r="H32" i="4611"/>
  <c r="C26" i="4611"/>
  <c r="H31" i="4611"/>
  <c r="C25" i="4611"/>
  <c r="H13" i="4611"/>
  <c r="C24" i="4611"/>
  <c r="H29" i="4611"/>
  <c r="C22" i="4611"/>
  <c r="H15" i="4611"/>
  <c r="C21" i="4611"/>
  <c r="H28" i="4611"/>
  <c r="C20" i="4611"/>
  <c r="H24" i="4611"/>
  <c r="C19" i="4611"/>
  <c r="B29" i="4611"/>
  <c r="H27" i="4611"/>
  <c r="C18" i="4611"/>
  <c r="H21" i="4611"/>
  <c r="C17" i="4611"/>
  <c r="C16" i="4611"/>
  <c r="H20" i="4611"/>
  <c r="C15" i="4611"/>
  <c r="H26" i="4611"/>
  <c r="H25" i="4611"/>
  <c r="B13" i="4611"/>
  <c r="P12" i="4611"/>
  <c r="H19" i="4611"/>
  <c r="B12" i="4611"/>
  <c r="P11" i="4611"/>
  <c r="H18" i="4611"/>
  <c r="B11" i="4611"/>
  <c r="P10" i="4611"/>
  <c r="H3" i="4611"/>
  <c r="C10" i="4611"/>
  <c r="H10" i="4611"/>
  <c r="C9" i="4611"/>
  <c r="H12" i="4611"/>
  <c r="C8" i="4611"/>
  <c r="P7" i="4611"/>
  <c r="H11" i="4611"/>
  <c r="B7" i="4611"/>
  <c r="P6" i="4611"/>
  <c r="H6" i="4611"/>
  <c r="P5" i="4611"/>
  <c r="H7" i="4611"/>
  <c r="B5" i="4611"/>
  <c r="P4" i="4611"/>
  <c r="H2" i="4611"/>
  <c r="P3" i="4611"/>
  <c r="H9" i="4611"/>
  <c r="P2" i="4611"/>
  <c r="H4" i="4611"/>
  <c r="P16" i="4610"/>
  <c r="P15" i="4610"/>
  <c r="C35" i="4610"/>
  <c r="B30" i="4610"/>
  <c r="C21" i="4610"/>
  <c r="C20" i="4610"/>
  <c r="H50" i="4610"/>
  <c r="C19" i="4610"/>
  <c r="B29" i="4610"/>
  <c r="C18" i="4610"/>
  <c r="C17" i="4610"/>
  <c r="C16" i="4610"/>
  <c r="C15" i="4610"/>
  <c r="B13" i="4610"/>
  <c r="P12" i="4610"/>
  <c r="B12" i="4610"/>
  <c r="P11" i="4610"/>
  <c r="B11" i="4610"/>
  <c r="P10" i="4610"/>
  <c r="H12" i="4610"/>
  <c r="C10" i="4610"/>
  <c r="C9" i="4610"/>
  <c r="C8" i="4610"/>
  <c r="P7" i="4610"/>
  <c r="B7" i="4610"/>
  <c r="P6" i="4610"/>
  <c r="P5" i="4610"/>
  <c r="B5" i="4610"/>
  <c r="P4" i="4610"/>
  <c r="P3" i="4610"/>
  <c r="P2" i="4610"/>
  <c r="P22" i="4609"/>
  <c r="P21" i="4609"/>
  <c r="P17" i="4609"/>
  <c r="P20" i="4609"/>
  <c r="P19" i="4609"/>
  <c r="P18" i="4609"/>
  <c r="P16" i="4609"/>
  <c r="P15" i="4609"/>
  <c r="H52" i="4609"/>
  <c r="H7" i="4609"/>
  <c r="H50" i="4609"/>
  <c r="C49" i="4609"/>
  <c r="H49" i="4609"/>
  <c r="H48" i="4609"/>
  <c r="C47" i="4609"/>
  <c r="H47" i="4609"/>
  <c r="H46" i="4609"/>
  <c r="C45" i="4609"/>
  <c r="H45" i="4609"/>
  <c r="H44" i="4609"/>
  <c r="C43" i="4609"/>
  <c r="H43" i="4609"/>
  <c r="H42" i="4609"/>
  <c r="C41" i="4609"/>
  <c r="H41" i="4609"/>
  <c r="H40" i="4609"/>
  <c r="C39" i="4609"/>
  <c r="H39" i="4609"/>
  <c r="H38" i="4609"/>
  <c r="C37" i="4609"/>
  <c r="H37" i="4609"/>
  <c r="C35" i="4609"/>
  <c r="H35" i="4609"/>
  <c r="H34" i="4609"/>
  <c r="H32" i="4609"/>
  <c r="H31" i="4609"/>
  <c r="B30" i="4609"/>
  <c r="H29" i="4609"/>
  <c r="B28" i="4609"/>
  <c r="B27" i="4609"/>
  <c r="H28" i="4609"/>
  <c r="C26" i="4609"/>
  <c r="C25" i="4609"/>
  <c r="H11" i="4609"/>
  <c r="C24" i="4609"/>
  <c r="C23" i="4609"/>
  <c r="H25" i="4609"/>
  <c r="C22" i="4609"/>
  <c r="C21" i="4609"/>
  <c r="H24" i="4609"/>
  <c r="C20" i="4609"/>
  <c r="H51" i="4609"/>
  <c r="H18" i="4609"/>
  <c r="C19" i="4609"/>
  <c r="B29" i="4609"/>
  <c r="C18" i="4609"/>
  <c r="H17" i="4609"/>
  <c r="C17" i="4609"/>
  <c r="H13" i="4609"/>
  <c r="C16" i="4609"/>
  <c r="H15" i="4609"/>
  <c r="C15" i="4609"/>
  <c r="H22" i="4609"/>
  <c r="H21" i="4609"/>
  <c r="B13" i="4609"/>
  <c r="P12" i="4609"/>
  <c r="H20" i="4609"/>
  <c r="B12" i="4609"/>
  <c r="P11" i="4609"/>
  <c r="H19" i="4609"/>
  <c r="B11" i="4609"/>
  <c r="P10" i="4609"/>
  <c r="H2" i="4609"/>
  <c r="C10" i="4609"/>
  <c r="H16" i="4609"/>
  <c r="C9" i="4609"/>
  <c r="H12" i="4609"/>
  <c r="C8" i="4609"/>
  <c r="P7" i="4609"/>
  <c r="H9" i="4609"/>
  <c r="B7" i="4609"/>
  <c r="P6" i="4609"/>
  <c r="H6" i="4609"/>
  <c r="P5" i="4609"/>
  <c r="H5" i="4609"/>
  <c r="B5" i="4609"/>
  <c r="P4" i="4609"/>
  <c r="H3" i="4609"/>
  <c r="P3" i="4609"/>
  <c r="H10" i="4609"/>
  <c r="P2" i="4609"/>
  <c r="H4" i="4609"/>
  <c r="P22" i="4606"/>
  <c r="P16" i="4606"/>
  <c r="P15" i="4606"/>
  <c r="P30" i="4607"/>
  <c r="P17" i="4607"/>
  <c r="P16" i="4607"/>
  <c r="P18" i="4607"/>
  <c r="P24" i="4608"/>
  <c r="P25" i="4608"/>
  <c r="P19" i="4608"/>
  <c r="P15" i="4608"/>
  <c r="P26" i="4602"/>
  <c r="P18" i="4602"/>
  <c r="P30" i="4605"/>
  <c r="P22" i="4605"/>
  <c r="P21" i="4603"/>
  <c r="P15" i="4603"/>
  <c r="P17" i="4603"/>
  <c r="P28" i="4599"/>
  <c r="P32" i="4596"/>
  <c r="P22" i="4596"/>
  <c r="P17" i="4596"/>
  <c r="P36" i="4595"/>
  <c r="P30" i="4595"/>
  <c r="P20" i="4595"/>
  <c r="P21" i="4595"/>
  <c r="B14" i="4609" l="1"/>
  <c r="B14" i="4612"/>
  <c r="H26" i="4612"/>
  <c r="H13" i="4612"/>
  <c r="H33" i="4612"/>
  <c r="C42" i="4612"/>
  <c r="C46" i="4612"/>
  <c r="H51" i="4612"/>
  <c r="H4" i="4612"/>
  <c r="H9" i="4612"/>
  <c r="H18" i="4612"/>
  <c r="H22" i="4612"/>
  <c r="C24" i="4612"/>
  <c r="B28" i="4612"/>
  <c r="H34" i="4612"/>
  <c r="H39" i="4612"/>
  <c r="H43" i="4612"/>
  <c r="H47" i="4612"/>
  <c r="H5" i="4612"/>
  <c r="H24" i="4612"/>
  <c r="H12" i="4612"/>
  <c r="H29" i="4612"/>
  <c r="H35" i="4612"/>
  <c r="C39" i="4612"/>
  <c r="C43" i="4612"/>
  <c r="C47" i="4612"/>
  <c r="H52" i="4612"/>
  <c r="H16" i="4612"/>
  <c r="H19" i="4612"/>
  <c r="C25" i="4612"/>
  <c r="H40" i="4612"/>
  <c r="H44" i="4612"/>
  <c r="H48" i="4612"/>
  <c r="C38" i="4612"/>
  <c r="H7" i="4612"/>
  <c r="H14" i="4612"/>
  <c r="H23" i="4612"/>
  <c r="H11" i="4612"/>
  <c r="H27" i="4612"/>
  <c r="H30" i="4612"/>
  <c r="H36" i="4612"/>
  <c r="C40" i="4612"/>
  <c r="C44" i="4612"/>
  <c r="C48" i="4612"/>
  <c r="H3" i="4612"/>
  <c r="H20" i="4612"/>
  <c r="C22" i="4612"/>
  <c r="C26" i="4612"/>
  <c r="H37" i="4612"/>
  <c r="H41" i="4612"/>
  <c r="H45" i="4612"/>
  <c r="H49" i="4612"/>
  <c r="H8" i="4612"/>
  <c r="H15" i="4612"/>
  <c r="H17" i="4612"/>
  <c r="H25" i="4612"/>
  <c r="H28" i="4612"/>
  <c r="H31" i="4612"/>
  <c r="C37" i="4612"/>
  <c r="C41" i="4612"/>
  <c r="C45" i="4612"/>
  <c r="C49" i="4612"/>
  <c r="H6" i="4612"/>
  <c r="H21" i="4612"/>
  <c r="H10" i="4612"/>
  <c r="C23" i="4612"/>
  <c r="B27" i="4612"/>
  <c r="H32" i="4612"/>
  <c r="H38" i="4612"/>
  <c r="H42" i="4612"/>
  <c r="H46" i="4612"/>
  <c r="B14" i="4611"/>
  <c r="H17" i="4611"/>
  <c r="H14" i="4611"/>
  <c r="C23" i="4611"/>
  <c r="B27" i="4611"/>
  <c r="H34" i="4611"/>
  <c r="H39" i="4611"/>
  <c r="H43" i="4611"/>
  <c r="H47" i="4611"/>
  <c r="H51" i="4611"/>
  <c r="H30" i="4611"/>
  <c r="H8" i="4611"/>
  <c r="H35" i="4611"/>
  <c r="C38" i="4611"/>
  <c r="C42" i="4611"/>
  <c r="C46" i="4611"/>
  <c r="B14" i="4610"/>
  <c r="H28" i="4610"/>
  <c r="C38" i="4610"/>
  <c r="C42" i="4610"/>
  <c r="H51" i="4610"/>
  <c r="H2" i="4610"/>
  <c r="H9" i="4610"/>
  <c r="H15" i="4610"/>
  <c r="H19" i="4610"/>
  <c r="C24" i="4610"/>
  <c r="B28" i="4610"/>
  <c r="H34" i="4610"/>
  <c r="H39" i="4610"/>
  <c r="H43" i="4610"/>
  <c r="H47" i="4610"/>
  <c r="H7" i="4610"/>
  <c r="H21" i="4610"/>
  <c r="H25" i="4610"/>
  <c r="H29" i="4610"/>
  <c r="H35" i="4610"/>
  <c r="C39" i="4610"/>
  <c r="C43" i="4610"/>
  <c r="C47" i="4610"/>
  <c r="H52" i="4610"/>
  <c r="H13" i="4610"/>
  <c r="H16" i="4610"/>
  <c r="C25" i="4610"/>
  <c r="H40" i="4610"/>
  <c r="H44" i="4610"/>
  <c r="H48" i="4610"/>
  <c r="H24" i="4610"/>
  <c r="H33" i="4610"/>
  <c r="C46" i="4610"/>
  <c r="H4" i="4610"/>
  <c r="H10" i="4610"/>
  <c r="H20" i="4610"/>
  <c r="H22" i="4610"/>
  <c r="H26" i="4610"/>
  <c r="H30" i="4610"/>
  <c r="H36" i="4610"/>
  <c r="C40" i="4610"/>
  <c r="C44" i="4610"/>
  <c r="C48" i="4610"/>
  <c r="H3" i="4610"/>
  <c r="H17" i="4610"/>
  <c r="C22" i="4610"/>
  <c r="C26" i="4610"/>
  <c r="H37" i="4610"/>
  <c r="H41" i="4610"/>
  <c r="H45" i="4610"/>
  <c r="H49" i="4610"/>
  <c r="H5" i="4610"/>
  <c r="H11" i="4610"/>
  <c r="H14" i="4610"/>
  <c r="H23" i="4610"/>
  <c r="H27" i="4610"/>
  <c r="H31" i="4610"/>
  <c r="C37" i="4610"/>
  <c r="C41" i="4610"/>
  <c r="C45" i="4610"/>
  <c r="C49" i="4610"/>
  <c r="H8" i="4610"/>
  <c r="H18" i="4610"/>
  <c r="H6" i="4610"/>
  <c r="C23" i="4610"/>
  <c r="B27" i="4610"/>
  <c r="H32" i="4610"/>
  <c r="H38" i="4610"/>
  <c r="H42" i="4610"/>
  <c r="H46" i="4610"/>
  <c r="H23" i="4609"/>
  <c r="H14" i="4609"/>
  <c r="H27" i="4609"/>
  <c r="H30" i="4609"/>
  <c r="H36" i="4609"/>
  <c r="C40" i="4609"/>
  <c r="C44" i="4609"/>
  <c r="C48" i="4609"/>
  <c r="H26" i="4609"/>
  <c r="H8" i="4609"/>
  <c r="H33" i="4609"/>
  <c r="C38" i="4609"/>
  <c r="C42" i="4609"/>
  <c r="C46" i="4609"/>
  <c r="P20" i="4608" l="1"/>
  <c r="P17" i="4608"/>
  <c r="P21" i="4608"/>
  <c r="P23" i="4608"/>
  <c r="P26" i="4608"/>
  <c r="P16" i="4608"/>
  <c r="P22" i="4608"/>
  <c r="C35" i="4608"/>
  <c r="B30" i="4608"/>
  <c r="C21" i="4608"/>
  <c r="C20" i="4608"/>
  <c r="H8" i="4608"/>
  <c r="C19" i="4608"/>
  <c r="B29" i="4608"/>
  <c r="C18" i="4608"/>
  <c r="C17" i="4608"/>
  <c r="C16" i="4608"/>
  <c r="C15" i="4608"/>
  <c r="B13" i="4608"/>
  <c r="P12" i="4608"/>
  <c r="B12" i="4608"/>
  <c r="P11" i="4608"/>
  <c r="B11" i="4608"/>
  <c r="P10" i="4608"/>
  <c r="H4" i="4608"/>
  <c r="C10" i="4608"/>
  <c r="C9" i="4608"/>
  <c r="C8" i="4608"/>
  <c r="P7" i="4608"/>
  <c r="B7" i="4608"/>
  <c r="P6" i="4608"/>
  <c r="P5" i="4608"/>
  <c r="B5" i="4608"/>
  <c r="P4" i="4608"/>
  <c r="P3" i="4608"/>
  <c r="P2" i="4608"/>
  <c r="P29" i="4607"/>
  <c r="P27" i="4607"/>
  <c r="P25" i="4607"/>
  <c r="P21" i="4607"/>
  <c r="P24" i="4607"/>
  <c r="P26" i="4607"/>
  <c r="P23" i="4607"/>
  <c r="P19" i="4607"/>
  <c r="H52" i="4607"/>
  <c r="H5" i="4607"/>
  <c r="C49" i="4607"/>
  <c r="H50" i="4607"/>
  <c r="H49" i="4607"/>
  <c r="C47" i="4607"/>
  <c r="H48" i="4607"/>
  <c r="C45" i="4607"/>
  <c r="H46" i="4607"/>
  <c r="H45" i="4607"/>
  <c r="C43" i="4607"/>
  <c r="H44" i="4607"/>
  <c r="C41" i="4607"/>
  <c r="H42" i="4607"/>
  <c r="H29" i="4607"/>
  <c r="C39" i="4607"/>
  <c r="H41" i="4607"/>
  <c r="C37" i="4607"/>
  <c r="H39" i="4607"/>
  <c r="H38" i="4607"/>
  <c r="C35" i="4607"/>
  <c r="H37" i="4607"/>
  <c r="H31" i="4607"/>
  <c r="H20" i="4607"/>
  <c r="B30" i="4607"/>
  <c r="H17" i="4607"/>
  <c r="H26" i="4607"/>
  <c r="B28" i="4607"/>
  <c r="H27" i="4607"/>
  <c r="C26" i="4607"/>
  <c r="H30" i="4607"/>
  <c r="C25" i="4607"/>
  <c r="H14" i="4607"/>
  <c r="C24" i="4607"/>
  <c r="H35" i="4607"/>
  <c r="C22" i="4607"/>
  <c r="H13" i="4607"/>
  <c r="C21" i="4607"/>
  <c r="H34" i="4607"/>
  <c r="C20" i="4607"/>
  <c r="H21" i="4607"/>
  <c r="C19" i="4607"/>
  <c r="B29" i="4607"/>
  <c r="H33" i="4607"/>
  <c r="C18" i="4607"/>
  <c r="H18" i="4607"/>
  <c r="C17" i="4607"/>
  <c r="C16" i="4607"/>
  <c r="H24" i="4607"/>
  <c r="C15" i="4607"/>
  <c r="H32" i="4607"/>
  <c r="H22" i="4607"/>
  <c r="B13" i="4607"/>
  <c r="P12" i="4607"/>
  <c r="H25" i="4607"/>
  <c r="B12" i="4607"/>
  <c r="P11" i="4607"/>
  <c r="H23" i="4607"/>
  <c r="B11" i="4607"/>
  <c r="P10" i="4607"/>
  <c r="H3" i="4607"/>
  <c r="C10" i="4607"/>
  <c r="H12" i="4607"/>
  <c r="C9" i="4607"/>
  <c r="H11" i="4607"/>
  <c r="C8" i="4607"/>
  <c r="P7" i="4607"/>
  <c r="H8" i="4607"/>
  <c r="B7" i="4607"/>
  <c r="P6" i="4607"/>
  <c r="H7" i="4607"/>
  <c r="P5" i="4607"/>
  <c r="H6" i="4607"/>
  <c r="B5" i="4607"/>
  <c r="P4" i="4607"/>
  <c r="H2" i="4607"/>
  <c r="P3" i="4607"/>
  <c r="H10" i="4607"/>
  <c r="P2" i="4607"/>
  <c r="H4" i="4607"/>
  <c r="P21" i="4606"/>
  <c r="P19" i="4606"/>
  <c r="P20" i="4606"/>
  <c r="P18" i="4606"/>
  <c r="P17" i="4606"/>
  <c r="C35" i="4606"/>
  <c r="B30" i="4606"/>
  <c r="C21" i="4606"/>
  <c r="C20" i="4606"/>
  <c r="H50" i="4606"/>
  <c r="C19" i="4606"/>
  <c r="B29" i="4606"/>
  <c r="C18" i="4606"/>
  <c r="C17" i="4606"/>
  <c r="C16" i="4606"/>
  <c r="C15" i="4606"/>
  <c r="B13" i="4606"/>
  <c r="P12" i="4606"/>
  <c r="B12" i="4606"/>
  <c r="P11" i="4606"/>
  <c r="B11" i="4606"/>
  <c r="P10" i="4606"/>
  <c r="H4" i="4606"/>
  <c r="C10" i="4606"/>
  <c r="C9" i="4606"/>
  <c r="C8" i="4606"/>
  <c r="P7" i="4606"/>
  <c r="B7" i="4606"/>
  <c r="P6" i="4606"/>
  <c r="P5" i="4606"/>
  <c r="B5" i="4606"/>
  <c r="P4" i="4606"/>
  <c r="P3" i="4606"/>
  <c r="P2" i="4606"/>
  <c r="P29" i="4605"/>
  <c r="P23" i="4605"/>
  <c r="P27" i="4605"/>
  <c r="P19" i="4605"/>
  <c r="P26" i="4605"/>
  <c r="P20" i="4605"/>
  <c r="P18" i="4605"/>
  <c r="P25" i="4605"/>
  <c r="P16" i="4605"/>
  <c r="P15" i="4605"/>
  <c r="P21" i="4605"/>
  <c r="H52" i="4605"/>
  <c r="C49" i="4605"/>
  <c r="H50" i="4605"/>
  <c r="C48" i="4605"/>
  <c r="H49" i="4605"/>
  <c r="C47" i="4605"/>
  <c r="C45" i="4605"/>
  <c r="H46" i="4605"/>
  <c r="C44" i="4605"/>
  <c r="H45" i="4605"/>
  <c r="C43" i="4605"/>
  <c r="C41" i="4605"/>
  <c r="H42" i="4605"/>
  <c r="C40" i="4605"/>
  <c r="H41" i="4605"/>
  <c r="C39" i="4605"/>
  <c r="C37" i="4605"/>
  <c r="H38" i="4605"/>
  <c r="H31" i="4605"/>
  <c r="C35" i="4605"/>
  <c r="H37" i="4605"/>
  <c r="H20" i="4605"/>
  <c r="B30" i="4605"/>
  <c r="H15" i="4605"/>
  <c r="B29" i="4605"/>
  <c r="H28" i="4605"/>
  <c r="H27" i="4605"/>
  <c r="C26" i="4605"/>
  <c r="H30" i="4605"/>
  <c r="C25" i="4605"/>
  <c r="H12" i="4605"/>
  <c r="H25" i="4605"/>
  <c r="C22" i="4605"/>
  <c r="H14" i="4605"/>
  <c r="C21" i="4605"/>
  <c r="H36" i="4605"/>
  <c r="C20" i="4605"/>
  <c r="H7" i="4605"/>
  <c r="C19" i="4605"/>
  <c r="H35" i="4605"/>
  <c r="C18" i="4605"/>
  <c r="C17" i="4605"/>
  <c r="C16" i="4605"/>
  <c r="H23" i="4605"/>
  <c r="C15" i="4605"/>
  <c r="H34" i="4605"/>
  <c r="B13" i="4605"/>
  <c r="P12" i="4605"/>
  <c r="H29" i="4605"/>
  <c r="B12" i="4605"/>
  <c r="P11" i="4605"/>
  <c r="H21" i="4605"/>
  <c r="B11" i="4605"/>
  <c r="P10" i="4605"/>
  <c r="H3" i="4605"/>
  <c r="C10" i="4605"/>
  <c r="H13" i="4605"/>
  <c r="C9" i="4605"/>
  <c r="H11" i="4605"/>
  <c r="C8" i="4605"/>
  <c r="P7" i="4605"/>
  <c r="H9" i="4605"/>
  <c r="B7" i="4605"/>
  <c r="P6" i="4605"/>
  <c r="H5" i="4605"/>
  <c r="P5" i="4605"/>
  <c r="H6" i="4605"/>
  <c r="B5" i="4605"/>
  <c r="P4" i="4605"/>
  <c r="H2" i="4605"/>
  <c r="P3" i="4605"/>
  <c r="H10" i="4605"/>
  <c r="P2" i="4605"/>
  <c r="H4" i="4605"/>
  <c r="P15" i="4604"/>
  <c r="P21" i="4604"/>
  <c r="P19" i="4604"/>
  <c r="P20" i="4604"/>
  <c r="P18" i="4604"/>
  <c r="P17" i="4604"/>
  <c r="P16" i="4604"/>
  <c r="C35" i="4604"/>
  <c r="B30" i="4604"/>
  <c r="C21" i="4604"/>
  <c r="C20" i="4604"/>
  <c r="H51" i="4604"/>
  <c r="C19" i="4604"/>
  <c r="B29" i="4604"/>
  <c r="C18" i="4604"/>
  <c r="C17" i="4604"/>
  <c r="C16" i="4604"/>
  <c r="C15" i="4604"/>
  <c r="B13" i="4604"/>
  <c r="P12" i="4604"/>
  <c r="B12" i="4604"/>
  <c r="P11" i="4604"/>
  <c r="B11" i="4604"/>
  <c r="P10" i="4604"/>
  <c r="H3" i="4604"/>
  <c r="C10" i="4604"/>
  <c r="C9" i="4604"/>
  <c r="C8" i="4604"/>
  <c r="P7" i="4604"/>
  <c r="B7" i="4604"/>
  <c r="P6" i="4604"/>
  <c r="P5" i="4604"/>
  <c r="B5" i="4604"/>
  <c r="P4" i="4604"/>
  <c r="P3" i="4604"/>
  <c r="P2" i="4604"/>
  <c r="P30" i="4603"/>
  <c r="P23" i="4603"/>
  <c r="P27" i="4603"/>
  <c r="P28" i="4603"/>
  <c r="P18" i="4603"/>
  <c r="P20" i="4603"/>
  <c r="P24" i="4603"/>
  <c r="P22" i="4603"/>
  <c r="P25" i="4603"/>
  <c r="C35" i="4603"/>
  <c r="B30" i="4603"/>
  <c r="C21" i="4603"/>
  <c r="C20" i="4603"/>
  <c r="H51" i="4603"/>
  <c r="C19" i="4603"/>
  <c r="B29" i="4603"/>
  <c r="C18" i="4603"/>
  <c r="C17" i="4603"/>
  <c r="C16" i="4603"/>
  <c r="C15" i="4603"/>
  <c r="B13" i="4603"/>
  <c r="P12" i="4603"/>
  <c r="B12" i="4603"/>
  <c r="P11" i="4603"/>
  <c r="B11" i="4603"/>
  <c r="P10" i="4603"/>
  <c r="H3" i="4603"/>
  <c r="C10" i="4603"/>
  <c r="C9" i="4603"/>
  <c r="C8" i="4603"/>
  <c r="P7" i="4603"/>
  <c r="B7" i="4603"/>
  <c r="P6" i="4603"/>
  <c r="P5" i="4603"/>
  <c r="B5" i="4603"/>
  <c r="P4" i="4603"/>
  <c r="P3" i="4603"/>
  <c r="P2" i="4603"/>
  <c r="P27" i="4602"/>
  <c r="P21" i="4602"/>
  <c r="P25" i="4602"/>
  <c r="P16" i="4602"/>
  <c r="P23" i="4602"/>
  <c r="P20" i="4602"/>
  <c r="P19" i="4602"/>
  <c r="C35" i="4602"/>
  <c r="B30" i="4602"/>
  <c r="C21" i="4602"/>
  <c r="C20" i="4602"/>
  <c r="H50" i="4602"/>
  <c r="C19" i="4602"/>
  <c r="B29" i="4602"/>
  <c r="C18" i="4602"/>
  <c r="C17" i="4602"/>
  <c r="C16" i="4602"/>
  <c r="C15" i="4602"/>
  <c r="B13" i="4602"/>
  <c r="P12" i="4602"/>
  <c r="B12" i="4602"/>
  <c r="P11" i="4602"/>
  <c r="B11" i="4602"/>
  <c r="P10" i="4602"/>
  <c r="H3" i="4602"/>
  <c r="C10" i="4602"/>
  <c r="C9" i="4602"/>
  <c r="C8" i="4602"/>
  <c r="P7" i="4602"/>
  <c r="B7" i="4602"/>
  <c r="P6" i="4602"/>
  <c r="P5" i="4602"/>
  <c r="B5" i="4602"/>
  <c r="P4" i="4602"/>
  <c r="P3" i="4602"/>
  <c r="P2" i="4602"/>
  <c r="P19" i="4601"/>
  <c r="P18" i="4601"/>
  <c r="P17" i="4601"/>
  <c r="P16" i="4601"/>
  <c r="P15" i="4601"/>
  <c r="H52" i="4601"/>
  <c r="H49" i="4601"/>
  <c r="C49" i="4601"/>
  <c r="H48" i="4601"/>
  <c r="C48" i="4601"/>
  <c r="H47" i="4601"/>
  <c r="C47" i="4601"/>
  <c r="H45" i="4601"/>
  <c r="C45" i="4601"/>
  <c r="H44" i="4601"/>
  <c r="C44" i="4601"/>
  <c r="H43" i="4601"/>
  <c r="C43" i="4601"/>
  <c r="H41" i="4601"/>
  <c r="C41" i="4601"/>
  <c r="H40" i="4601"/>
  <c r="C40" i="4601"/>
  <c r="H39" i="4601"/>
  <c r="C39" i="4601"/>
  <c r="H37" i="4601"/>
  <c r="C37" i="4601"/>
  <c r="H36" i="4601"/>
  <c r="H35" i="4601"/>
  <c r="C35" i="4601"/>
  <c r="H34" i="4601"/>
  <c r="H31" i="4601"/>
  <c r="H30" i="4601"/>
  <c r="B30" i="4601"/>
  <c r="H29" i="4601"/>
  <c r="B29" i="4601"/>
  <c r="H28" i="4601"/>
  <c r="B27" i="4601"/>
  <c r="H26" i="4601"/>
  <c r="C26" i="4601"/>
  <c r="H25" i="4601"/>
  <c r="C25" i="4601"/>
  <c r="H10" i="4601"/>
  <c r="C23" i="4601"/>
  <c r="H23" i="4601"/>
  <c r="C22" i="4601"/>
  <c r="H22" i="4601"/>
  <c r="C21" i="4601"/>
  <c r="H21" i="4601"/>
  <c r="C20" i="4601"/>
  <c r="H51" i="4601"/>
  <c r="H20" i="4601"/>
  <c r="C19" i="4601"/>
  <c r="H19" i="4601"/>
  <c r="C18" i="4601"/>
  <c r="H7" i="4601"/>
  <c r="C17" i="4601"/>
  <c r="H18" i="4601"/>
  <c r="C16" i="4601"/>
  <c r="H17" i="4601"/>
  <c r="C15" i="4601"/>
  <c r="H16" i="4601"/>
  <c r="H15" i="4601"/>
  <c r="B13" i="4601"/>
  <c r="P12" i="4601"/>
  <c r="H14" i="4601"/>
  <c r="B12" i="4601"/>
  <c r="B14" i="4601" s="1"/>
  <c r="P11" i="4601"/>
  <c r="H13" i="4601"/>
  <c r="B11" i="4601"/>
  <c r="P10" i="4601"/>
  <c r="H4" i="4601"/>
  <c r="C10" i="4601"/>
  <c r="H12" i="4601"/>
  <c r="C9" i="4601"/>
  <c r="H11" i="4601"/>
  <c r="C8" i="4601"/>
  <c r="P7" i="4601"/>
  <c r="H9" i="4601"/>
  <c r="B7" i="4601"/>
  <c r="P6" i="4601"/>
  <c r="H5" i="4601"/>
  <c r="P5" i="4601"/>
  <c r="H6" i="4601"/>
  <c r="B5" i="4601"/>
  <c r="P4" i="4601"/>
  <c r="H8" i="4601"/>
  <c r="P3" i="4601"/>
  <c r="H3" i="4601"/>
  <c r="P2" i="4601"/>
  <c r="H2" i="4601"/>
  <c r="P23" i="4600"/>
  <c r="P25" i="4600"/>
  <c r="P22" i="4600"/>
  <c r="P18" i="4600"/>
  <c r="P15" i="4600"/>
  <c r="P20" i="4600"/>
  <c r="P24" i="4600"/>
  <c r="P17" i="4600"/>
  <c r="P21" i="4600"/>
  <c r="P16" i="4600"/>
  <c r="P26" i="4600"/>
  <c r="C35" i="4600"/>
  <c r="B30" i="4600"/>
  <c r="C21" i="4600"/>
  <c r="C20" i="4600"/>
  <c r="H50" i="4600"/>
  <c r="C19" i="4600"/>
  <c r="B29" i="4600"/>
  <c r="C18" i="4600"/>
  <c r="C17" i="4600"/>
  <c r="C16" i="4600"/>
  <c r="C15" i="4600"/>
  <c r="B13" i="4600"/>
  <c r="P12" i="4600"/>
  <c r="B12" i="4600"/>
  <c r="P11" i="4600"/>
  <c r="B11" i="4600"/>
  <c r="P10" i="4600"/>
  <c r="C10" i="4600"/>
  <c r="C9" i="4600"/>
  <c r="C8" i="4600"/>
  <c r="P7" i="4600"/>
  <c r="B7" i="4600"/>
  <c r="P6" i="4600"/>
  <c r="P5" i="4600"/>
  <c r="B5" i="4600"/>
  <c r="P4" i="4600"/>
  <c r="P3" i="4600"/>
  <c r="P2" i="4600"/>
  <c r="P29" i="4599"/>
  <c r="P25" i="4599"/>
  <c r="P26" i="4599"/>
  <c r="P24" i="4599"/>
  <c r="P27" i="4599"/>
  <c r="P22" i="4599"/>
  <c r="P20" i="4599"/>
  <c r="P23" i="4599"/>
  <c r="P21" i="4599"/>
  <c r="P17" i="4599"/>
  <c r="C35" i="4599"/>
  <c r="B30" i="4599"/>
  <c r="C21" i="4599"/>
  <c r="C20" i="4599"/>
  <c r="H51" i="4599"/>
  <c r="C19" i="4599"/>
  <c r="B29" i="4599"/>
  <c r="C18" i="4599"/>
  <c r="C17" i="4599"/>
  <c r="C16" i="4599"/>
  <c r="C15" i="4599"/>
  <c r="B13" i="4599"/>
  <c r="P12" i="4599"/>
  <c r="B12" i="4599"/>
  <c r="P11" i="4599"/>
  <c r="B11" i="4599"/>
  <c r="P10" i="4599"/>
  <c r="H4" i="4599"/>
  <c r="C10" i="4599"/>
  <c r="C9" i="4599"/>
  <c r="C8" i="4599"/>
  <c r="P7" i="4599"/>
  <c r="B7" i="4599"/>
  <c r="P6" i="4599"/>
  <c r="P5" i="4599"/>
  <c r="B5" i="4599"/>
  <c r="P4" i="4599"/>
  <c r="P3" i="4599"/>
  <c r="P2" i="4599"/>
  <c r="P19" i="4598"/>
  <c r="P23" i="4598"/>
  <c r="P20" i="4598"/>
  <c r="P15" i="4598"/>
  <c r="H52" i="4598"/>
  <c r="H7" i="4598"/>
  <c r="C49" i="4598"/>
  <c r="H49" i="4598"/>
  <c r="C48" i="4598"/>
  <c r="H48" i="4598"/>
  <c r="C47" i="4598"/>
  <c r="H47" i="4598"/>
  <c r="C45" i="4598"/>
  <c r="H45" i="4598"/>
  <c r="C44" i="4598"/>
  <c r="H44" i="4598"/>
  <c r="C43" i="4598"/>
  <c r="H43" i="4598"/>
  <c r="C41" i="4598"/>
  <c r="H41" i="4598"/>
  <c r="C40" i="4598"/>
  <c r="H40" i="4598"/>
  <c r="C39" i="4598"/>
  <c r="H39" i="4598"/>
  <c r="C37" i="4598"/>
  <c r="H37" i="4598"/>
  <c r="H36" i="4598"/>
  <c r="C35" i="4598"/>
  <c r="H35" i="4598"/>
  <c r="H34" i="4598"/>
  <c r="H31" i="4598"/>
  <c r="B30" i="4598"/>
  <c r="H30" i="4598"/>
  <c r="H29" i="4598"/>
  <c r="B28" i="4598"/>
  <c r="H28" i="4598"/>
  <c r="C26" i="4598"/>
  <c r="H27" i="4598"/>
  <c r="C25" i="4598"/>
  <c r="H17" i="4598"/>
  <c r="C24" i="4598"/>
  <c r="H26" i="4598"/>
  <c r="C22" i="4598"/>
  <c r="H13" i="4598"/>
  <c r="C21" i="4598"/>
  <c r="H25" i="4598"/>
  <c r="C20" i="4598"/>
  <c r="H51" i="4598"/>
  <c r="C19" i="4598"/>
  <c r="B29" i="4598"/>
  <c r="H23" i="4598"/>
  <c r="C18" i="4598"/>
  <c r="H15" i="4598"/>
  <c r="C17" i="4598"/>
  <c r="H22" i="4598"/>
  <c r="C16" i="4598"/>
  <c r="H18" i="4598"/>
  <c r="C15" i="4598"/>
  <c r="H21" i="4598"/>
  <c r="H14" i="4598"/>
  <c r="B13" i="4598"/>
  <c r="P12" i="4598"/>
  <c r="H20" i="4598"/>
  <c r="B12" i="4598"/>
  <c r="P11" i="4598"/>
  <c r="H19" i="4598"/>
  <c r="B11" i="4598"/>
  <c r="P10" i="4598"/>
  <c r="H4" i="4598"/>
  <c r="C10" i="4598"/>
  <c r="H12" i="4598"/>
  <c r="C9" i="4598"/>
  <c r="H11" i="4598"/>
  <c r="C8" i="4598"/>
  <c r="P7" i="4598"/>
  <c r="H9" i="4598"/>
  <c r="B7" i="4598"/>
  <c r="P6" i="4598"/>
  <c r="H6" i="4598"/>
  <c r="P5" i="4598"/>
  <c r="H5" i="4598"/>
  <c r="B5" i="4598"/>
  <c r="P4" i="4598"/>
  <c r="H2" i="4598"/>
  <c r="P3" i="4598"/>
  <c r="H8" i="4598"/>
  <c r="P2" i="4598"/>
  <c r="H3" i="4598"/>
  <c r="P17" i="4597"/>
  <c r="P16" i="4597"/>
  <c r="P15" i="4597"/>
  <c r="C35" i="4597"/>
  <c r="B30" i="4597"/>
  <c r="C21" i="4597"/>
  <c r="C20" i="4597"/>
  <c r="H49" i="4597"/>
  <c r="C19" i="4597"/>
  <c r="B29" i="4597"/>
  <c r="C18" i="4597"/>
  <c r="C17" i="4597"/>
  <c r="C16" i="4597"/>
  <c r="C15" i="4597"/>
  <c r="B13" i="4597"/>
  <c r="P12" i="4597"/>
  <c r="B12" i="4597"/>
  <c r="P11" i="4597"/>
  <c r="B11" i="4597"/>
  <c r="P10" i="4597"/>
  <c r="H10" i="4597"/>
  <c r="C10" i="4597"/>
  <c r="C9" i="4597"/>
  <c r="C8" i="4597"/>
  <c r="P7" i="4597"/>
  <c r="B7" i="4597"/>
  <c r="P6" i="4597"/>
  <c r="P5" i="4597"/>
  <c r="B5" i="4597"/>
  <c r="P4" i="4597"/>
  <c r="P3" i="4597"/>
  <c r="P2" i="4597"/>
  <c r="P28" i="4596"/>
  <c r="P27" i="4596"/>
  <c r="P19" i="4596"/>
  <c r="P29" i="4596"/>
  <c r="P24" i="4596"/>
  <c r="P30" i="4596"/>
  <c r="P26" i="4596"/>
  <c r="P23" i="4596"/>
  <c r="P25" i="4596"/>
  <c r="P16" i="4596"/>
  <c r="P15" i="4596"/>
  <c r="C35" i="4596"/>
  <c r="B30" i="4596"/>
  <c r="C21" i="4596"/>
  <c r="C20" i="4596"/>
  <c r="H51" i="4596"/>
  <c r="C19" i="4596"/>
  <c r="B29" i="4596"/>
  <c r="C18" i="4596"/>
  <c r="C17" i="4596"/>
  <c r="C16" i="4596"/>
  <c r="C15" i="4596"/>
  <c r="B13" i="4596"/>
  <c r="P12" i="4596"/>
  <c r="B12" i="4596"/>
  <c r="P11" i="4596"/>
  <c r="B11" i="4596"/>
  <c r="P10" i="4596"/>
  <c r="H3" i="4596"/>
  <c r="C10" i="4596"/>
  <c r="C9" i="4596"/>
  <c r="C8" i="4596"/>
  <c r="P7" i="4596"/>
  <c r="B7" i="4596"/>
  <c r="P6" i="4596"/>
  <c r="P5" i="4596"/>
  <c r="B5" i="4596"/>
  <c r="P4" i="4596"/>
  <c r="P3" i="4596"/>
  <c r="P2" i="4596"/>
  <c r="P35" i="4595"/>
  <c r="P34" i="4595"/>
  <c r="P28" i="4595"/>
  <c r="P27" i="4595"/>
  <c r="P33" i="4595"/>
  <c r="P31" i="4595"/>
  <c r="P25" i="4595"/>
  <c r="P22" i="4595"/>
  <c r="P26" i="4595"/>
  <c r="P29" i="4595"/>
  <c r="P24" i="4595"/>
  <c r="P17" i="4595"/>
  <c r="P15" i="4595"/>
  <c r="C35" i="4595"/>
  <c r="B30" i="4595"/>
  <c r="C21" i="4595"/>
  <c r="C20" i="4595"/>
  <c r="H51" i="4595"/>
  <c r="C19" i="4595"/>
  <c r="B29" i="4595"/>
  <c r="C18" i="4595"/>
  <c r="C17" i="4595"/>
  <c r="C16" i="4595"/>
  <c r="C15" i="4595"/>
  <c r="B13" i="4595"/>
  <c r="P12" i="4595"/>
  <c r="B12" i="4595"/>
  <c r="P11" i="4595"/>
  <c r="B11" i="4595"/>
  <c r="P10" i="4595"/>
  <c r="H3" i="4595"/>
  <c r="C10" i="4595"/>
  <c r="C9" i="4595"/>
  <c r="C8" i="4595"/>
  <c r="P7" i="4595"/>
  <c r="B7" i="4595"/>
  <c r="P6" i="4595"/>
  <c r="P5" i="4595"/>
  <c r="B5" i="4595"/>
  <c r="P4" i="4595"/>
  <c r="P3" i="4595"/>
  <c r="P2" i="4595"/>
  <c r="B14" i="4605" l="1"/>
  <c r="B14" i="4608"/>
  <c r="H25" i="4608"/>
  <c r="H10" i="4608"/>
  <c r="H35" i="4608"/>
  <c r="C38" i="4608"/>
  <c r="C42" i="4608"/>
  <c r="H17" i="4608"/>
  <c r="H2" i="4608"/>
  <c r="H24" i="4608"/>
  <c r="H16" i="4608"/>
  <c r="C24" i="4608"/>
  <c r="B28" i="4608"/>
  <c r="H36" i="4608"/>
  <c r="H41" i="4608"/>
  <c r="H45" i="4608"/>
  <c r="H48" i="4608"/>
  <c r="H6" i="4608"/>
  <c r="H30" i="4608"/>
  <c r="H13" i="4608"/>
  <c r="H33" i="4608"/>
  <c r="H37" i="4608"/>
  <c r="C39" i="4608"/>
  <c r="C43" i="4608"/>
  <c r="C47" i="4608"/>
  <c r="H52" i="4608"/>
  <c r="H20" i="4608"/>
  <c r="H27" i="4608"/>
  <c r="C25" i="4608"/>
  <c r="H42" i="4608"/>
  <c r="H46" i="4608"/>
  <c r="H49" i="4608"/>
  <c r="C44" i="4608"/>
  <c r="H7" i="4608"/>
  <c r="H9" i="4608"/>
  <c r="H29" i="4608"/>
  <c r="H15" i="4608"/>
  <c r="H21" i="4608"/>
  <c r="H19" i="4608"/>
  <c r="H38" i="4608"/>
  <c r="C40" i="4608"/>
  <c r="C48" i="4608"/>
  <c r="H3" i="4608"/>
  <c r="H28" i="4608"/>
  <c r="C22" i="4608"/>
  <c r="C26" i="4608"/>
  <c r="H39" i="4608"/>
  <c r="H43" i="4608"/>
  <c r="H26" i="4608"/>
  <c r="H50" i="4608"/>
  <c r="H5" i="4608"/>
  <c r="H12" i="4608"/>
  <c r="H23" i="4608"/>
  <c r="H31" i="4608"/>
  <c r="H32" i="4608"/>
  <c r="H34" i="4608"/>
  <c r="C37" i="4608"/>
  <c r="C41" i="4608"/>
  <c r="C45" i="4608"/>
  <c r="C49" i="4608"/>
  <c r="H11" i="4608"/>
  <c r="H14" i="4608"/>
  <c r="H18" i="4608"/>
  <c r="C23" i="4608"/>
  <c r="B27" i="4608"/>
  <c r="H22" i="4608"/>
  <c r="H40" i="4608"/>
  <c r="H44" i="4608"/>
  <c r="H47" i="4608"/>
  <c r="H51" i="4608"/>
  <c r="C46" i="4608"/>
  <c r="B14" i="4607"/>
  <c r="C40" i="4607"/>
  <c r="C44" i="4607"/>
  <c r="C48" i="4607"/>
  <c r="H15" i="4607"/>
  <c r="H16" i="4607"/>
  <c r="C23" i="4607"/>
  <c r="B27" i="4607"/>
  <c r="H28" i="4607"/>
  <c r="H40" i="4607"/>
  <c r="H43" i="4607"/>
  <c r="H47" i="4607"/>
  <c r="H51" i="4607"/>
  <c r="H19" i="4607"/>
  <c r="H9" i="4607"/>
  <c r="H36" i="4607"/>
  <c r="C38" i="4607"/>
  <c r="C42" i="4607"/>
  <c r="C46" i="4607"/>
  <c r="B14" i="4606"/>
  <c r="H27" i="4606"/>
  <c r="H7" i="4606"/>
  <c r="H33" i="4606"/>
  <c r="C38" i="4606"/>
  <c r="C42" i="4606"/>
  <c r="C46" i="4606"/>
  <c r="H51" i="4606"/>
  <c r="H3" i="4606"/>
  <c r="H8" i="4606"/>
  <c r="H17" i="4606"/>
  <c r="H21" i="4606"/>
  <c r="C24" i="4606"/>
  <c r="B28" i="4606"/>
  <c r="H34" i="4606"/>
  <c r="H39" i="4606"/>
  <c r="H43" i="4606"/>
  <c r="H47" i="4606"/>
  <c r="H13" i="4606"/>
  <c r="H24" i="4606"/>
  <c r="H10" i="4606"/>
  <c r="H30" i="4606"/>
  <c r="H35" i="4606"/>
  <c r="C39" i="4606"/>
  <c r="C43" i="4606"/>
  <c r="C47" i="4606"/>
  <c r="H52" i="4606"/>
  <c r="H15" i="4606"/>
  <c r="H18" i="4606"/>
  <c r="C25" i="4606"/>
  <c r="H40" i="4606"/>
  <c r="H44" i="4606"/>
  <c r="H48" i="4606"/>
  <c r="H5" i="4606"/>
  <c r="H9" i="4606"/>
  <c r="H22" i="4606"/>
  <c r="H25" i="4606"/>
  <c r="H28" i="4606"/>
  <c r="H14" i="4606"/>
  <c r="H36" i="4606"/>
  <c r="C40" i="4606"/>
  <c r="C44" i="4606"/>
  <c r="C48" i="4606"/>
  <c r="H2" i="4606"/>
  <c r="H19" i="4606"/>
  <c r="C22" i="4606"/>
  <c r="C26" i="4606"/>
  <c r="H37" i="4606"/>
  <c r="H41" i="4606"/>
  <c r="H45" i="4606"/>
  <c r="H49" i="4606"/>
  <c r="H6" i="4606"/>
  <c r="H12" i="4606"/>
  <c r="H16" i="4606"/>
  <c r="H26" i="4606"/>
  <c r="H29" i="4606"/>
  <c r="H31" i="4606"/>
  <c r="C37" i="4606"/>
  <c r="C41" i="4606"/>
  <c r="C45" i="4606"/>
  <c r="C49" i="4606"/>
  <c r="H11" i="4606"/>
  <c r="H20" i="4606"/>
  <c r="H23" i="4606"/>
  <c r="C23" i="4606"/>
  <c r="B27" i="4606"/>
  <c r="H32" i="4606"/>
  <c r="H38" i="4606"/>
  <c r="H42" i="4606"/>
  <c r="H46" i="4606"/>
  <c r="H16" i="4605"/>
  <c r="H18" i="4605"/>
  <c r="C23" i="4605"/>
  <c r="B27" i="4605"/>
  <c r="H26" i="4605"/>
  <c r="H39" i="4605"/>
  <c r="H43" i="4605"/>
  <c r="H47" i="4605"/>
  <c r="H51" i="4605"/>
  <c r="H24" i="4605"/>
  <c r="H8" i="4605"/>
  <c r="H32" i="4605"/>
  <c r="C38" i="4605"/>
  <c r="C42" i="4605"/>
  <c r="C46" i="4605"/>
  <c r="H17" i="4605"/>
  <c r="H22" i="4605"/>
  <c r="H19" i="4605"/>
  <c r="C24" i="4605"/>
  <c r="B28" i="4605"/>
  <c r="H33" i="4605"/>
  <c r="H40" i="4605"/>
  <c r="H44" i="4605"/>
  <c r="H48" i="4605"/>
  <c r="B14" i="4604"/>
  <c r="H29" i="4604"/>
  <c r="H7" i="4604"/>
  <c r="H34" i="4604"/>
  <c r="C38" i="4604"/>
  <c r="C42" i="4604"/>
  <c r="C46" i="4604"/>
  <c r="H16" i="4604"/>
  <c r="H2" i="4604"/>
  <c r="H9" i="4604"/>
  <c r="H22" i="4604"/>
  <c r="H14" i="4604"/>
  <c r="C24" i="4604"/>
  <c r="B28" i="4604"/>
  <c r="H35" i="4604"/>
  <c r="H40" i="4604"/>
  <c r="H44" i="4604"/>
  <c r="H48" i="4604"/>
  <c r="H10" i="4604"/>
  <c r="H27" i="4604"/>
  <c r="H18" i="4604"/>
  <c r="H32" i="4604"/>
  <c r="H36" i="4604"/>
  <c r="C39" i="4604"/>
  <c r="C43" i="4604"/>
  <c r="C47" i="4604"/>
  <c r="H52" i="4604"/>
  <c r="H17" i="4604"/>
  <c r="H23" i="4604"/>
  <c r="C25" i="4604"/>
  <c r="H41" i="4604"/>
  <c r="H45" i="4604"/>
  <c r="H49" i="4604"/>
  <c r="H5" i="4604"/>
  <c r="H11" i="4604"/>
  <c r="H25" i="4604"/>
  <c r="H15" i="4604"/>
  <c r="H30" i="4604"/>
  <c r="H19" i="4604"/>
  <c r="H37" i="4604"/>
  <c r="C40" i="4604"/>
  <c r="C44" i="4604"/>
  <c r="C48" i="4604"/>
  <c r="H4" i="4604"/>
  <c r="H24" i="4604"/>
  <c r="C22" i="4604"/>
  <c r="C26" i="4604"/>
  <c r="H38" i="4604"/>
  <c r="H42" i="4604"/>
  <c r="H46" i="4604"/>
  <c r="H50" i="4604"/>
  <c r="H6" i="4604"/>
  <c r="H12" i="4604"/>
  <c r="H21" i="4604"/>
  <c r="H28" i="4604"/>
  <c r="H31" i="4604"/>
  <c r="H20" i="4604"/>
  <c r="C37" i="4604"/>
  <c r="C41" i="4604"/>
  <c r="C45" i="4604"/>
  <c r="C49" i="4604"/>
  <c r="H8" i="4604"/>
  <c r="H13" i="4604"/>
  <c r="H26" i="4604"/>
  <c r="C23" i="4604"/>
  <c r="B27" i="4604"/>
  <c r="H33" i="4604"/>
  <c r="H39" i="4604"/>
  <c r="H43" i="4604"/>
  <c r="H47" i="4604"/>
  <c r="B14" i="4603"/>
  <c r="H31" i="4603"/>
  <c r="H9" i="4603"/>
  <c r="H36" i="4603"/>
  <c r="C38" i="4603"/>
  <c r="C42" i="4603"/>
  <c r="C46" i="4603"/>
  <c r="H19" i="4603"/>
  <c r="H2" i="4603"/>
  <c r="H8" i="4603"/>
  <c r="H23" i="4603"/>
  <c r="H18" i="4603"/>
  <c r="C24" i="4603"/>
  <c r="B28" i="4603"/>
  <c r="H32" i="4603"/>
  <c r="H41" i="4603"/>
  <c r="H44" i="4603"/>
  <c r="H48" i="4603"/>
  <c r="H5" i="4603"/>
  <c r="H35" i="4603"/>
  <c r="H13" i="4603"/>
  <c r="H28" i="4603"/>
  <c r="H37" i="4603"/>
  <c r="C39" i="4603"/>
  <c r="C43" i="4603"/>
  <c r="C47" i="4603"/>
  <c r="H52" i="4603"/>
  <c r="H20" i="4603"/>
  <c r="H30" i="4603"/>
  <c r="C25" i="4603"/>
  <c r="H42" i="4603"/>
  <c r="H45" i="4603"/>
  <c r="H49" i="4603"/>
  <c r="H7" i="4603"/>
  <c r="H10" i="4603"/>
  <c r="H34" i="4603"/>
  <c r="H14" i="4603"/>
  <c r="H27" i="4603"/>
  <c r="H17" i="4603"/>
  <c r="H38" i="4603"/>
  <c r="C40" i="4603"/>
  <c r="C44" i="4603"/>
  <c r="C48" i="4603"/>
  <c r="H4" i="4603"/>
  <c r="H21" i="4603"/>
  <c r="C22" i="4603"/>
  <c r="C26" i="4603"/>
  <c r="H39" i="4603"/>
  <c r="H33" i="4603"/>
  <c r="H46" i="4603"/>
  <c r="H50" i="4603"/>
  <c r="H6" i="4603"/>
  <c r="H12" i="4603"/>
  <c r="H22" i="4603"/>
  <c r="H25" i="4603"/>
  <c r="H29" i="4603"/>
  <c r="H24" i="4603"/>
  <c r="C37" i="4603"/>
  <c r="C41" i="4603"/>
  <c r="C45" i="4603"/>
  <c r="C49" i="4603"/>
  <c r="H11" i="4603"/>
  <c r="H15" i="4603"/>
  <c r="H16" i="4603"/>
  <c r="C23" i="4603"/>
  <c r="B27" i="4603"/>
  <c r="H26" i="4603"/>
  <c r="H40" i="4603"/>
  <c r="H43" i="4603"/>
  <c r="H47" i="4603"/>
  <c r="B14" i="4602"/>
  <c r="H24" i="4602"/>
  <c r="H10" i="4602"/>
  <c r="H35" i="4602"/>
  <c r="C38" i="4602"/>
  <c r="C46" i="4602"/>
  <c r="H51" i="4602"/>
  <c r="H2" i="4602"/>
  <c r="H8" i="4602"/>
  <c r="H20" i="4602"/>
  <c r="H17" i="4602"/>
  <c r="C24" i="4602"/>
  <c r="B28" i="4602"/>
  <c r="H36" i="4602"/>
  <c r="H41" i="4602"/>
  <c r="H44" i="4602"/>
  <c r="H47" i="4602"/>
  <c r="H5" i="4602"/>
  <c r="H33" i="4602"/>
  <c r="H15" i="4602"/>
  <c r="H28" i="4602"/>
  <c r="H37" i="4602"/>
  <c r="C39" i="4602"/>
  <c r="C43" i="4602"/>
  <c r="C47" i="4602"/>
  <c r="H52" i="4602"/>
  <c r="H26" i="4602"/>
  <c r="H31" i="4602"/>
  <c r="C25" i="4602"/>
  <c r="H42" i="4602"/>
  <c r="H45" i="4602"/>
  <c r="H48" i="4602"/>
  <c r="C42" i="4602"/>
  <c r="H7" i="4602"/>
  <c r="H11" i="4602"/>
  <c r="H32" i="4602"/>
  <c r="H13" i="4602"/>
  <c r="H25" i="4602"/>
  <c r="H18" i="4602"/>
  <c r="H38" i="4602"/>
  <c r="C40" i="4602"/>
  <c r="C44" i="4602"/>
  <c r="C48" i="4602"/>
  <c r="H4" i="4602"/>
  <c r="H21" i="4602"/>
  <c r="C22" i="4602"/>
  <c r="C26" i="4602"/>
  <c r="H39" i="4602"/>
  <c r="H29" i="4602"/>
  <c r="H30" i="4602"/>
  <c r="H49" i="4602"/>
  <c r="H6" i="4602"/>
  <c r="H12" i="4602"/>
  <c r="H19" i="4602"/>
  <c r="H27" i="4602"/>
  <c r="H22" i="4602"/>
  <c r="H34" i="4602"/>
  <c r="C37" i="4602"/>
  <c r="C41" i="4602"/>
  <c r="C45" i="4602"/>
  <c r="C49" i="4602"/>
  <c r="H9" i="4602"/>
  <c r="H16" i="4602"/>
  <c r="H14" i="4602"/>
  <c r="C23" i="4602"/>
  <c r="B27" i="4602"/>
  <c r="H23" i="4602"/>
  <c r="H40" i="4602"/>
  <c r="H43" i="4602"/>
  <c r="H46" i="4602"/>
  <c r="H24" i="4601"/>
  <c r="H27" i="4601"/>
  <c r="H32" i="4601"/>
  <c r="C38" i="4601"/>
  <c r="C42" i="4601"/>
  <c r="C46" i="4601"/>
  <c r="H50" i="4601"/>
  <c r="C24" i="4601"/>
  <c r="B28" i="4601"/>
  <c r="H33" i="4601"/>
  <c r="H38" i="4601"/>
  <c r="H42" i="4601"/>
  <c r="H46" i="4601"/>
  <c r="B14" i="4600"/>
  <c r="H3" i="4600"/>
  <c r="H29" i="4600"/>
  <c r="H34" i="4600"/>
  <c r="C42" i="4600"/>
  <c r="C46" i="4600"/>
  <c r="H8" i="4600"/>
  <c r="H15" i="4600"/>
  <c r="C24" i="4600"/>
  <c r="B28" i="4600"/>
  <c r="H35" i="4600"/>
  <c r="H39" i="4600"/>
  <c r="H43" i="4600"/>
  <c r="H47" i="4600"/>
  <c r="H7" i="4600"/>
  <c r="H27" i="4600"/>
  <c r="H16" i="4600"/>
  <c r="H32" i="4600"/>
  <c r="H36" i="4600"/>
  <c r="C39" i="4600"/>
  <c r="C43" i="4600"/>
  <c r="C47" i="4600"/>
  <c r="H52" i="4600"/>
  <c r="H19" i="4600"/>
  <c r="H24" i="4600"/>
  <c r="C25" i="4600"/>
  <c r="H40" i="4600"/>
  <c r="H44" i="4600"/>
  <c r="H48" i="4600"/>
  <c r="H11" i="4600"/>
  <c r="C38" i="4600"/>
  <c r="H51" i="4600"/>
  <c r="H2" i="4600"/>
  <c r="H21" i="4600"/>
  <c r="H6" i="4600"/>
  <c r="H10" i="4600"/>
  <c r="H26" i="4600"/>
  <c r="H9" i="4600"/>
  <c r="H30" i="4600"/>
  <c r="H18" i="4600"/>
  <c r="H23" i="4600"/>
  <c r="C40" i="4600"/>
  <c r="C44" i="4600"/>
  <c r="C48" i="4600"/>
  <c r="H4" i="4600"/>
  <c r="H25" i="4600"/>
  <c r="C22" i="4600"/>
  <c r="C26" i="4600"/>
  <c r="H37" i="4600"/>
  <c r="H41" i="4600"/>
  <c r="H45" i="4600"/>
  <c r="H49" i="4600"/>
  <c r="H5" i="4600"/>
  <c r="H13" i="4600"/>
  <c r="H20" i="4600"/>
  <c r="H28" i="4600"/>
  <c r="H31" i="4600"/>
  <c r="H33" i="4600"/>
  <c r="C37" i="4600"/>
  <c r="C41" i="4600"/>
  <c r="C45" i="4600"/>
  <c r="C49" i="4600"/>
  <c r="H12" i="4600"/>
  <c r="H17" i="4600"/>
  <c r="H14" i="4600"/>
  <c r="C23" i="4600"/>
  <c r="B27" i="4600"/>
  <c r="H22" i="4600"/>
  <c r="H38" i="4600"/>
  <c r="H42" i="4600"/>
  <c r="H46" i="4600"/>
  <c r="B14" i="4599"/>
  <c r="H10" i="4599"/>
  <c r="H35" i="4599"/>
  <c r="C42" i="4599"/>
  <c r="C46" i="4599"/>
  <c r="H19" i="4599"/>
  <c r="H2" i="4599"/>
  <c r="H8" i="4599"/>
  <c r="H20" i="4599"/>
  <c r="H18" i="4599"/>
  <c r="C24" i="4599"/>
  <c r="B28" i="4599"/>
  <c r="H32" i="4599"/>
  <c r="H40" i="4599"/>
  <c r="H44" i="4599"/>
  <c r="H48" i="4599"/>
  <c r="H6" i="4599"/>
  <c r="H34" i="4599"/>
  <c r="H12" i="4599"/>
  <c r="H30" i="4599"/>
  <c r="H36" i="4599"/>
  <c r="C39" i="4599"/>
  <c r="C43" i="4599"/>
  <c r="C47" i="4599"/>
  <c r="H52" i="4599"/>
  <c r="H21" i="4599"/>
  <c r="H33" i="4599"/>
  <c r="C25" i="4599"/>
  <c r="H41" i="4599"/>
  <c r="H45" i="4599"/>
  <c r="H49" i="4599"/>
  <c r="H25" i="4599"/>
  <c r="C38" i="4599"/>
  <c r="H7" i="4599"/>
  <c r="H11" i="4599"/>
  <c r="H29" i="4599"/>
  <c r="H13" i="4599"/>
  <c r="H27" i="4599"/>
  <c r="H17" i="4599"/>
  <c r="H37" i="4599"/>
  <c r="C40" i="4599"/>
  <c r="C44" i="4599"/>
  <c r="C48" i="4599"/>
  <c r="H3" i="4599"/>
  <c r="H26" i="4599"/>
  <c r="C22" i="4599"/>
  <c r="C26" i="4599"/>
  <c r="H38" i="4599"/>
  <c r="H42" i="4599"/>
  <c r="H46" i="4599"/>
  <c r="H50" i="4599"/>
  <c r="H5" i="4599"/>
  <c r="H14" i="4599"/>
  <c r="H23" i="4599"/>
  <c r="H24" i="4599"/>
  <c r="H28" i="4599"/>
  <c r="H22" i="4599"/>
  <c r="C37" i="4599"/>
  <c r="C41" i="4599"/>
  <c r="C45" i="4599"/>
  <c r="C49" i="4599"/>
  <c r="H9" i="4599"/>
  <c r="H16" i="4599"/>
  <c r="H15" i="4599"/>
  <c r="C23" i="4599"/>
  <c r="B27" i="4599"/>
  <c r="H31" i="4599"/>
  <c r="H39" i="4599"/>
  <c r="H43" i="4599"/>
  <c r="H47" i="4599"/>
  <c r="B14" i="4598"/>
  <c r="H24" i="4598"/>
  <c r="C23" i="4598"/>
  <c r="B27" i="4598"/>
  <c r="H32" i="4598"/>
  <c r="H38" i="4598"/>
  <c r="H42" i="4598"/>
  <c r="H46" i="4598"/>
  <c r="H50" i="4598"/>
  <c r="H16" i="4598"/>
  <c r="H10" i="4598"/>
  <c r="H33" i="4598"/>
  <c r="C38" i="4598"/>
  <c r="C42" i="4598"/>
  <c r="C46" i="4598"/>
  <c r="B14" i="4597"/>
  <c r="H27" i="4597"/>
  <c r="C42" i="4597"/>
  <c r="H50" i="4597"/>
  <c r="H4" i="4597"/>
  <c r="H7" i="4597"/>
  <c r="H13" i="4597"/>
  <c r="H17" i="4597"/>
  <c r="C24" i="4597"/>
  <c r="B28" i="4597"/>
  <c r="H33" i="4597"/>
  <c r="H38" i="4597"/>
  <c r="H42" i="4597"/>
  <c r="H46" i="4597"/>
  <c r="H51" i="4597"/>
  <c r="H20" i="4597"/>
  <c r="H24" i="4597"/>
  <c r="H28" i="4597"/>
  <c r="H34" i="4597"/>
  <c r="C39" i="4597"/>
  <c r="C43" i="4597"/>
  <c r="C47" i="4597"/>
  <c r="H52" i="4597"/>
  <c r="H11" i="4597"/>
  <c r="H14" i="4597"/>
  <c r="C25" i="4597"/>
  <c r="H39" i="4597"/>
  <c r="H43" i="4597"/>
  <c r="H47" i="4597"/>
  <c r="H23" i="4597"/>
  <c r="H32" i="4597"/>
  <c r="C38" i="4597"/>
  <c r="C46" i="4597"/>
  <c r="H5" i="4597"/>
  <c r="H8" i="4597"/>
  <c r="H18" i="4597"/>
  <c r="H21" i="4597"/>
  <c r="H25" i="4597"/>
  <c r="H29" i="4597"/>
  <c r="H35" i="4597"/>
  <c r="C40" i="4597"/>
  <c r="C44" i="4597"/>
  <c r="C48" i="4597"/>
  <c r="H2" i="4597"/>
  <c r="H15" i="4597"/>
  <c r="C22" i="4597"/>
  <c r="C26" i="4597"/>
  <c r="H36" i="4597"/>
  <c r="H40" i="4597"/>
  <c r="H44" i="4597"/>
  <c r="H48" i="4597"/>
  <c r="H6" i="4597"/>
  <c r="H9" i="4597"/>
  <c r="H12" i="4597"/>
  <c r="H22" i="4597"/>
  <c r="H26" i="4597"/>
  <c r="H30" i="4597"/>
  <c r="C37" i="4597"/>
  <c r="C41" i="4597"/>
  <c r="C45" i="4597"/>
  <c r="C49" i="4597"/>
  <c r="H3" i="4597"/>
  <c r="H16" i="4597"/>
  <c r="H19" i="4597"/>
  <c r="C23" i="4597"/>
  <c r="B27" i="4597"/>
  <c r="H31" i="4597"/>
  <c r="H37" i="4597"/>
  <c r="H41" i="4597"/>
  <c r="H45" i="4597"/>
  <c r="B14" i="4596"/>
  <c r="H21" i="4596"/>
  <c r="H37" i="4596"/>
  <c r="C42" i="4596"/>
  <c r="H16" i="4596"/>
  <c r="H9" i="4596"/>
  <c r="H22" i="4596"/>
  <c r="H19" i="4596"/>
  <c r="C24" i="4596"/>
  <c r="B28" i="4596"/>
  <c r="H31" i="4596"/>
  <c r="H41" i="4596"/>
  <c r="H45" i="4596"/>
  <c r="H48" i="4596"/>
  <c r="H5" i="4596"/>
  <c r="H36" i="4596"/>
  <c r="H12" i="4596"/>
  <c r="H26" i="4596"/>
  <c r="H38" i="4596"/>
  <c r="C39" i="4596"/>
  <c r="C43" i="4596"/>
  <c r="C47" i="4596"/>
  <c r="H52" i="4596"/>
  <c r="H24" i="4596"/>
  <c r="H35" i="4596"/>
  <c r="C25" i="4596"/>
  <c r="H42" i="4596"/>
  <c r="H46" i="4596"/>
  <c r="H49" i="4596"/>
  <c r="H8" i="4596"/>
  <c r="C38" i="4596"/>
  <c r="C46" i="4596"/>
  <c r="H2" i="4596"/>
  <c r="H7" i="4596"/>
  <c r="H11" i="4596"/>
  <c r="H33" i="4596"/>
  <c r="H14" i="4596"/>
  <c r="H30" i="4596"/>
  <c r="H18" i="4596"/>
  <c r="H39" i="4596"/>
  <c r="C40" i="4596"/>
  <c r="C44" i="4596"/>
  <c r="C48" i="4596"/>
  <c r="H4" i="4596"/>
  <c r="H23" i="4596"/>
  <c r="C22" i="4596"/>
  <c r="C26" i="4596"/>
  <c r="H34" i="4596"/>
  <c r="H43" i="4596"/>
  <c r="H32" i="4596"/>
  <c r="H50" i="4596"/>
  <c r="H6" i="4596"/>
  <c r="H13" i="4596"/>
  <c r="H28" i="4596"/>
  <c r="H29" i="4596"/>
  <c r="H25" i="4596"/>
  <c r="H20" i="4596"/>
  <c r="C37" i="4596"/>
  <c r="C41" i="4596"/>
  <c r="C45" i="4596"/>
  <c r="C49" i="4596"/>
  <c r="H10" i="4596"/>
  <c r="H15" i="4596"/>
  <c r="H17" i="4596"/>
  <c r="C23" i="4596"/>
  <c r="B27" i="4596"/>
  <c r="H27" i="4596"/>
  <c r="H40" i="4596"/>
  <c r="H44" i="4596"/>
  <c r="H47" i="4596"/>
  <c r="B14" i="4595"/>
  <c r="H40" i="4595"/>
  <c r="H13" i="4595"/>
  <c r="H30" i="4595"/>
  <c r="H41" i="4595"/>
  <c r="C39" i="4595"/>
  <c r="C43" i="4595"/>
  <c r="C47" i="4595"/>
  <c r="H52" i="4595"/>
  <c r="H22" i="4595"/>
  <c r="H37" i="4595"/>
  <c r="C25" i="4595"/>
  <c r="H35" i="4595"/>
  <c r="H46" i="4595"/>
  <c r="H49" i="4595"/>
  <c r="H24" i="4595"/>
  <c r="H9" i="4595"/>
  <c r="H38" i="4595"/>
  <c r="C38" i="4595"/>
  <c r="C42" i="4595"/>
  <c r="C46" i="4595"/>
  <c r="H18" i="4595"/>
  <c r="H2" i="4595"/>
  <c r="H8" i="4595"/>
  <c r="H20" i="4595"/>
  <c r="H19" i="4595"/>
  <c r="C24" i="4595"/>
  <c r="B28" i="4595"/>
  <c r="H31" i="4595"/>
  <c r="H43" i="4595"/>
  <c r="H45" i="4595"/>
  <c r="H48" i="4595"/>
  <c r="H5" i="4595"/>
  <c r="H7" i="4595"/>
  <c r="H11" i="4595"/>
  <c r="H34" i="4595"/>
  <c r="H14" i="4595"/>
  <c r="H29" i="4595"/>
  <c r="H17" i="4595"/>
  <c r="H33" i="4595"/>
  <c r="C40" i="4595"/>
  <c r="C44" i="4595"/>
  <c r="C48" i="4595"/>
  <c r="H4" i="4595"/>
  <c r="H23" i="4595"/>
  <c r="C22" i="4595"/>
  <c r="C26" i="4595"/>
  <c r="H39" i="4595"/>
  <c r="H36" i="4595"/>
  <c r="H32" i="4595"/>
  <c r="H50" i="4595"/>
  <c r="H6" i="4595"/>
  <c r="H12" i="4595"/>
  <c r="H25" i="4595"/>
  <c r="H28" i="4595"/>
  <c r="H27" i="4595"/>
  <c r="H21" i="4595"/>
  <c r="C37" i="4595"/>
  <c r="C41" i="4595"/>
  <c r="C45" i="4595"/>
  <c r="C49" i="4595"/>
  <c r="H10" i="4595"/>
  <c r="H15" i="4595"/>
  <c r="H16" i="4595"/>
  <c r="C23" i="4595"/>
  <c r="B27" i="4595"/>
  <c r="H26" i="4595"/>
  <c r="H42" i="4595"/>
  <c r="H44" i="4595"/>
  <c r="H47" i="4595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<sst xmlns="http://schemas.openxmlformats.org/spreadsheetml/2006/main" count="5250" uniqueCount="210">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</sst>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全体!$K$2:$K$4214</c:f>
              <c:numCache>
                <c:formatCode>General</c:formatCode>
                <c:ptCount val="42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</c:numCache>
            </c:numRef>
          </c:xVal>
          <c:yVal>
            <c:numRef>
              <c:f>全体!$L$2:$L$4214</c:f>
              <c:numCache>
                <c:formatCode>\+0.0;\-0.0;\±0</c:formatCode>
                <c:ptCount val="4213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  <c:pt idx="4123">
                  <c:v>-1.2999999999999627</c:v>
                </c:pt>
                <c:pt idx="4124">
                  <c:v>-38.299999999999962</c:v>
                </c:pt>
                <c:pt idx="4125">
                  <c:v>3.730349362740526E-14</c:v>
                </c:pt>
                <c:pt idx="4126">
                  <c:v>-34.999999999999964</c:v>
                </c:pt>
                <c:pt idx="4127">
                  <c:v>-37.999999999999964</c:v>
                </c:pt>
                <c:pt idx="4128">
                  <c:v>3.730349362740526E-14</c:v>
                </c:pt>
                <c:pt idx="4129">
                  <c:v>46.200000000000038</c:v>
                </c:pt>
                <c:pt idx="4130">
                  <c:v>10.20000000000004</c:v>
                </c:pt>
                <c:pt idx="4131">
                  <c:v>4.0856207306205761E-14</c:v>
                </c:pt>
                <c:pt idx="4132">
                  <c:v>-19.599999999999959</c:v>
                </c:pt>
                <c:pt idx="4133">
                  <c:v>56.900000000000034</c:v>
                </c:pt>
                <c:pt idx="4134">
                  <c:v>3.730349362740526E-14</c:v>
                </c:pt>
                <c:pt idx="4135">
                  <c:v>35.100000000000037</c:v>
                </c:pt>
                <c:pt idx="4136">
                  <c:v>29.000000000000036</c:v>
                </c:pt>
                <c:pt idx="4137">
                  <c:v>3.730349362740526E-14</c:v>
                </c:pt>
                <c:pt idx="4138">
                  <c:v>-78.999999999999972</c:v>
                </c:pt>
                <c:pt idx="4139">
                  <c:v>-127.69999999999997</c:v>
                </c:pt>
                <c:pt idx="4140">
                  <c:v>3.0198066269804258E-14</c:v>
                </c:pt>
                <c:pt idx="4141">
                  <c:v>44.300000000000026</c:v>
                </c:pt>
                <c:pt idx="4142">
                  <c:v>-11.799999999999974</c:v>
                </c:pt>
                <c:pt idx="4143">
                  <c:v>2.6645352591003757E-14</c:v>
                </c:pt>
                <c:pt idx="4144">
                  <c:v>-31.39999999999997</c:v>
                </c:pt>
                <c:pt idx="4145">
                  <c:v>-3.0999999999999712</c:v>
                </c:pt>
                <c:pt idx="4146">
                  <c:v>2.886579864025407E-14</c:v>
                </c:pt>
                <c:pt idx="4147">
                  <c:v>56.400000000000027</c:v>
                </c:pt>
                <c:pt idx="4148">
                  <c:v>44.400000000000027</c:v>
                </c:pt>
                <c:pt idx="4149">
                  <c:v>3.0198066269804258E-14</c:v>
                </c:pt>
                <c:pt idx="4150">
                  <c:v>44.200000000000031</c:v>
                </c:pt>
                <c:pt idx="4151">
                  <c:v>9.6000000000000316</c:v>
                </c:pt>
                <c:pt idx="4152">
                  <c:v>3.1974423109204508E-14</c:v>
                </c:pt>
                <c:pt idx="4153">
                  <c:v>-24.999999999999972</c:v>
                </c:pt>
                <c:pt idx="4154">
                  <c:v>56.200000000000031</c:v>
                </c:pt>
                <c:pt idx="4155">
                  <c:v>3.0198066269804258E-14</c:v>
                </c:pt>
                <c:pt idx="4156">
                  <c:v>1.6000000000000303</c:v>
                </c:pt>
                <c:pt idx="4157">
                  <c:v>-43.599999999999973</c:v>
                </c:pt>
                <c:pt idx="4158">
                  <c:v>3.0198066269804258E-14</c:v>
                </c:pt>
                <c:pt idx="4159">
                  <c:v>51.000000000000028</c:v>
                </c:pt>
                <c:pt idx="4160">
                  <c:v>1.0000000000000302</c:v>
                </c:pt>
                <c:pt idx="4161">
                  <c:v>3.0198066269804258E-14</c:v>
                </c:pt>
                <c:pt idx="4162">
                  <c:v>-46.199999999999974</c:v>
                </c:pt>
                <c:pt idx="4163">
                  <c:v>-37.099999999999973</c:v>
                </c:pt>
                <c:pt idx="4164">
                  <c:v>3.0198066269804258E-14</c:v>
                </c:pt>
                <c:pt idx="4165">
                  <c:v>5.80000000000003</c:v>
                </c:pt>
                <c:pt idx="4166">
                  <c:v>-51.099999999999973</c:v>
                </c:pt>
                <c:pt idx="4167">
                  <c:v>3.0198066269804258E-14</c:v>
                </c:pt>
                <c:pt idx="4168">
                  <c:v>-6.7999999999999696</c:v>
                </c:pt>
                <c:pt idx="4169">
                  <c:v>62.200000000000031</c:v>
                </c:pt>
                <c:pt idx="4170">
                  <c:v>3.0198066269804258E-14</c:v>
                </c:pt>
                <c:pt idx="4171">
                  <c:v>12.00000000000003</c:v>
                </c:pt>
                <c:pt idx="4172">
                  <c:v>46.800000000000026</c:v>
                </c:pt>
                <c:pt idx="4173">
                  <c:v>3.0198066269804258E-14</c:v>
                </c:pt>
                <c:pt idx="4174">
                  <c:v>-61.299999999999969</c:v>
                </c:pt>
                <c:pt idx="4175">
                  <c:v>6.200000000000033</c:v>
                </c:pt>
                <c:pt idx="4176">
                  <c:v>3.2862601528904634E-14</c:v>
                </c:pt>
                <c:pt idx="4177">
                  <c:v>-63.499999999999972</c:v>
                </c:pt>
                <c:pt idx="4178">
                  <c:v>-87.999999999999972</c:v>
                </c:pt>
                <c:pt idx="4179">
                  <c:v>3.0198066269804258E-14</c:v>
                </c:pt>
                <c:pt idx="4180">
                  <c:v>-30.499999999999972</c:v>
                </c:pt>
                <c:pt idx="4181">
                  <c:v>-30.599999999999973</c:v>
                </c:pt>
                <c:pt idx="4182">
                  <c:v>3.0198066269804258E-14</c:v>
                </c:pt>
                <c:pt idx="4183">
                  <c:v>55.700000000000031</c:v>
                </c:pt>
                <c:pt idx="4184">
                  <c:v>10.200000000000033</c:v>
                </c:pt>
                <c:pt idx="4185">
                  <c:v>3.3750779948604759E-14</c:v>
                </c:pt>
                <c:pt idx="4186">
                  <c:v>4.0000000000000338</c:v>
                </c:pt>
                <c:pt idx="4187">
                  <c:v>-28.799999999999962</c:v>
                </c:pt>
                <c:pt idx="4188">
                  <c:v>3.730349362740526E-14</c:v>
                </c:pt>
                <c:pt idx="4189">
                  <c:v>36.800000000000033</c:v>
                </c:pt>
                <c:pt idx="4190">
                  <c:v>6.200000000000033</c:v>
                </c:pt>
                <c:pt idx="4191">
                  <c:v>3.2862601528904634E-14</c:v>
                </c:pt>
                <c:pt idx="4192">
                  <c:v>56.000000000000028</c:v>
                </c:pt>
                <c:pt idx="4193">
                  <c:v>50.900000000000027</c:v>
                </c:pt>
                <c:pt idx="4194">
                  <c:v>3.0198066269804258E-14</c:v>
                </c:pt>
                <c:pt idx="4195">
                  <c:v>-0.89999999999996982</c:v>
                </c:pt>
                <c:pt idx="4196">
                  <c:v>-35.199999999999967</c:v>
                </c:pt>
                <c:pt idx="4197">
                  <c:v>3.730349362740526E-14</c:v>
                </c:pt>
                <c:pt idx="4198">
                  <c:v>29.600000000000037</c:v>
                </c:pt>
                <c:pt idx="4199">
                  <c:v>26.80000000000004</c:v>
                </c:pt>
                <c:pt idx="4200">
                  <c:v>3.730349362740526E-14</c:v>
                </c:pt>
                <c:pt idx="4201">
                  <c:v>-7.2999999999999625</c:v>
                </c:pt>
                <c:pt idx="4202">
                  <c:v>58.800000000000033</c:v>
                </c:pt>
                <c:pt idx="4203">
                  <c:v>3.730349362740526E-14</c:v>
                </c:pt>
                <c:pt idx="4204">
                  <c:v>42.900000000000034</c:v>
                </c:pt>
                <c:pt idx="4205">
                  <c:v>57.800000000000033</c:v>
                </c:pt>
                <c:pt idx="4206">
                  <c:v>3.730349362740526E-14</c:v>
                </c:pt>
                <c:pt idx="4207">
                  <c:v>85.600000000000023</c:v>
                </c:pt>
                <c:pt idx="4208">
                  <c:v>60.700000000000024</c:v>
                </c:pt>
                <c:pt idx="4209">
                  <c:v>2.3092638912203256E-14</c:v>
                </c:pt>
                <c:pt idx="4210">
                  <c:v>-23.399999999999977</c:v>
                </c:pt>
                <c:pt idx="4211">
                  <c:v>2.3092638912203256E-14</c:v>
                </c:pt>
                <c:pt idx="4212">
                  <c:v>2.3092638912203256E-14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D8-49A0-9FE6-65318C55B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-21.791187739463602</c:v>
                </c:pt>
                <c:pt idx="1">
                  <c:v>0.97967180994366887</c:v>
                </c:pt>
                <c:pt idx="2">
                  <c:v>4.3961727437289886</c:v>
                </c:pt>
                <c:pt idx="3">
                  <c:v>1.6792611251049538</c:v>
                </c:pt>
                <c:pt idx="4">
                  <c:v>-2.4622960911049554</c:v>
                </c:pt>
                <c:pt idx="5">
                  <c:v>23.80952380952381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4A-4451-97FB-B2BF0336A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671</c:v>
                </c:pt>
                <c:pt idx="1">
                  <c:v>1537</c:v>
                </c:pt>
                <c:pt idx="2">
                  <c:v>1842</c:v>
                </c:pt>
                <c:pt idx="3">
                  <c:v>1848</c:v>
                </c:pt>
                <c:pt idx="4">
                  <c:v>1498</c:v>
                </c:pt>
                <c:pt idx="5">
                  <c:v>992</c:v>
                </c:pt>
                <c:pt idx="6">
                  <c:v>555</c:v>
                </c:pt>
                <c:pt idx="7">
                  <c:v>315</c:v>
                </c:pt>
                <c:pt idx="8">
                  <c:v>182</c:v>
                </c:pt>
                <c:pt idx="9">
                  <c:v>90</c:v>
                </c:pt>
                <c:pt idx="10">
                  <c:v>49</c:v>
                </c:pt>
                <c:pt idx="11">
                  <c:v>21</c:v>
                </c:pt>
                <c:pt idx="12">
                  <c:v>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B2-485F-A250-A31D1BEF9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全体!$K$2:$K$4214</c:f>
              <c:numCache>
                <c:formatCode>General</c:formatCode>
                <c:ptCount val="42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</c:numCache>
            </c:numRef>
          </c:xVal>
          <c:yVal>
            <c:numRef>
              <c:f>全体!$M$2:$M$4214</c:f>
              <c:numCache>
                <c:formatCode>0</c:formatCode>
                <c:ptCount val="4213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  <c:pt idx="4123">
                  <c:v>1608.4641905657361</c:v>
                </c:pt>
                <c:pt idx="4124">
                  <c:v>1601.8614054223417</c:v>
                </c:pt>
                <c:pt idx="4125">
                  <c:v>1608.8522369898076</c:v>
                </c:pt>
                <c:pt idx="4126">
                  <c:v>1602.3731235678688</c:v>
                </c:pt>
                <c:pt idx="4127">
                  <c:v>1601.6928848264615</c:v>
                </c:pt>
                <c:pt idx="4128">
                  <c:v>1608.3967275175028</c:v>
                </c:pt>
                <c:pt idx="4129">
                  <c:v>1616.5363471523976</c:v>
                </c:pt>
                <c:pt idx="4130">
                  <c:v>1609.8311290694833</c:v>
                </c:pt>
                <c:pt idx="4131">
                  <c:v>1607.8101422950663</c:v>
                </c:pt>
                <c:pt idx="4132">
                  <c:v>1604.1092814412959</c:v>
                </c:pt>
                <c:pt idx="4133">
                  <c:v>1617.7286257526482</c:v>
                </c:pt>
                <c:pt idx="4134">
                  <c:v>1607.2542539981323</c:v>
                </c:pt>
                <c:pt idx="4135">
                  <c:v>1613.4027284741435</c:v>
                </c:pt>
                <c:pt idx="4136">
                  <c:v>1612.0983121032987</c:v>
                </c:pt>
                <c:pt idx="4137">
                  <c:v>1606.6797222306789</c:v>
                </c:pt>
                <c:pt idx="4138">
                  <c:v>1592.2936438972947</c:v>
                </c:pt>
                <c:pt idx="4139">
                  <c:v>1583.4478820339109</c:v>
                </c:pt>
                <c:pt idx="4140">
                  <c:v>1606.4071947417074</c:v>
                </c:pt>
                <c:pt idx="4141">
                  <c:v>1614.2167515732572</c:v>
                </c:pt>
                <c:pt idx="4142">
                  <c:v>1603.9074510638177</c:v>
                </c:pt>
                <c:pt idx="4143">
                  <c:v>1605.8820063574349</c:v>
                </c:pt>
                <c:pt idx="4144">
                  <c:v>1600.0687143192902</c:v>
                </c:pt>
                <c:pt idx="4145">
                  <c:v>1605.0363020333743</c:v>
                </c:pt>
                <c:pt idx="4146">
                  <c:v>1605.438084221174</c:v>
                </c:pt>
                <c:pt idx="4147">
                  <c:v>1615.4314557158471</c:v>
                </c:pt>
                <c:pt idx="4148">
                  <c:v>1613.0528669815519</c:v>
                </c:pt>
                <c:pt idx="4149">
                  <c:v>1604.8565497796626</c:v>
                </c:pt>
                <c:pt idx="4150">
                  <c:v>1612.6574104809847</c:v>
                </c:pt>
                <c:pt idx="4151">
                  <c:v>1606.2274660180988</c:v>
                </c:pt>
                <c:pt idx="4152">
                  <c:v>1604.3361012219902</c:v>
                </c:pt>
                <c:pt idx="4153">
                  <c:v>1599.4020846146584</c:v>
                </c:pt>
                <c:pt idx="4154">
                  <c:v>1613.6136721069704</c:v>
                </c:pt>
                <c:pt idx="4155">
                  <c:v>1603.0079900743285</c:v>
                </c:pt>
                <c:pt idx="4156">
                  <c:v>1602.8639421338826</c:v>
                </c:pt>
                <c:pt idx="4157">
                  <c:v>1594.2967584810792</c:v>
                </c:pt>
                <c:pt idx="4158">
                  <c:v>1601.7649779301928</c:v>
                </c:pt>
                <c:pt idx="4159">
                  <c:v>1610.5203880626116</c:v>
                </c:pt>
                <c:pt idx="4160">
                  <c:v>1601.043265734236</c:v>
                </c:pt>
                <c:pt idx="4161">
                  <c:v>1600.4430061398307</c:v>
                </c:pt>
                <c:pt idx="4162">
                  <c:v>1592.1723481029917</c:v>
                </c:pt>
                <c:pt idx="4163">
                  <c:v>1593.9053140143737</c:v>
                </c:pt>
                <c:pt idx="4164">
                  <c:v>1600.6678821302876</c:v>
                </c:pt>
                <c:pt idx="4165">
                  <c:v>1602.0438748375059</c:v>
                </c:pt>
                <c:pt idx="4166">
                  <c:v>1592.1256115884808</c:v>
                </c:pt>
                <c:pt idx="4167">
                  <c:v>1601.7068579189499</c:v>
                </c:pt>
                <c:pt idx="4168">
                  <c:v>1600.0826167714363</c:v>
                </c:pt>
                <c:pt idx="4169">
                  <c:v>1612.1121210708077</c:v>
                </c:pt>
                <c:pt idx="4170">
                  <c:v>1600.4534483443829</c:v>
                </c:pt>
                <c:pt idx="4171">
                  <c:v>1602.6587276543166</c:v>
                </c:pt>
                <c:pt idx="4172">
                  <c:v>1608.9547752883907</c:v>
                </c:pt>
                <c:pt idx="4173">
                  <c:v>1600.5250466366604</c:v>
                </c:pt>
                <c:pt idx="4174">
                  <c:v>1589.5358963568403</c:v>
                </c:pt>
                <c:pt idx="4175">
                  <c:v>1601.7966809786992</c:v>
                </c:pt>
                <c:pt idx="4176">
                  <c:v>1600.7179008928269</c:v>
                </c:pt>
                <c:pt idx="4177">
                  <c:v>1589.3315934874699</c:v>
                </c:pt>
                <c:pt idx="4178">
                  <c:v>1585.0336039265451</c:v>
                </c:pt>
                <c:pt idx="4179">
                  <c:v>1601.0114023029857</c:v>
                </c:pt>
                <c:pt idx="4180">
                  <c:v>1595.5633338891678</c:v>
                </c:pt>
                <c:pt idx="4181">
                  <c:v>1595.6199538858327</c:v>
                </c:pt>
                <c:pt idx="4182">
                  <c:v>1601.2022341625177</c:v>
                </c:pt>
                <c:pt idx="4183">
                  <c:v>1611.2690207575426</c:v>
                </c:pt>
                <c:pt idx="4184">
                  <c:v>1603.0594066329975</c:v>
                </c:pt>
                <c:pt idx="4185">
                  <c:v>1601.2530501931994</c:v>
                </c:pt>
                <c:pt idx="4186">
                  <c:v>1602.0135318920402</c:v>
                </c:pt>
                <c:pt idx="4187">
                  <c:v>1596.1454507006879</c:v>
                </c:pt>
                <c:pt idx="4188">
                  <c:v>1601.4005779964837</c:v>
                </c:pt>
                <c:pt idx="4189">
                  <c:v>1608.0641745285047</c:v>
                </c:pt>
                <c:pt idx="4190">
                  <c:v>1602.5557894813337</c:v>
                </c:pt>
                <c:pt idx="4191">
                  <c:v>1601.4724547444457</c:v>
                </c:pt>
                <c:pt idx="4192">
                  <c:v>1611.5916200159791</c:v>
                </c:pt>
                <c:pt idx="4193">
                  <c:v>1610.6520702958833</c:v>
                </c:pt>
                <c:pt idx="4194">
                  <c:v>1601.474157874108</c:v>
                </c:pt>
                <c:pt idx="4195">
                  <c:v>1601.3513129268633</c:v>
                </c:pt>
                <c:pt idx="4196">
                  <c:v>1595.217205049302</c:v>
                </c:pt>
                <c:pt idx="4197">
                  <c:v>1601.6299018190061</c:v>
                </c:pt>
                <c:pt idx="4198">
                  <c:v>1606.9961224080921</c:v>
                </c:pt>
                <c:pt idx="4199">
                  <c:v>1606.4981456736436</c:v>
                </c:pt>
                <c:pt idx="4200">
                  <c:v>1601.6831567996019</c:v>
                </c:pt>
                <c:pt idx="4201">
                  <c:v>1600.4070578588044</c:v>
                </c:pt>
                <c:pt idx="4202">
                  <c:v>1612.3506155116515</c:v>
                </c:pt>
                <c:pt idx="4203">
                  <c:v>1601.7405118185816</c:v>
                </c:pt>
                <c:pt idx="4204">
                  <c:v>1609.5000687476702</c:v>
                </c:pt>
                <c:pt idx="4205">
                  <c:v>1612.1730683351841</c:v>
                </c:pt>
                <c:pt idx="4206">
                  <c:v>1601.744029925173</c:v>
                </c:pt>
                <c:pt idx="4207">
                  <c:v>1617.1895657456218</c:v>
                </c:pt>
                <c:pt idx="4208">
                  <c:v>1612.652428351148</c:v>
                </c:pt>
                <c:pt idx="4209">
                  <c:v>1601.6985137810411</c:v>
                </c:pt>
                <c:pt idx="4210">
                  <c:v>1597.5243226983548</c:v>
                </c:pt>
                <c:pt idx="4211">
                  <c:v>1601.7991767621647</c:v>
                </c:pt>
                <c:pt idx="4212">
                  <c:v>1601.8363817015918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BB-41CF-BCB0-DA9E2F5A0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だいち!$K$2:$K$1025</c:f>
              <c:numCache>
                <c:formatCode>General</c:formatCode>
                <c:ptCount val="10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</c:numCache>
            </c:numRef>
          </c:xVal>
          <c:yVal>
            <c:numRef>
              <c:f>だいち!$L$2:$L$1025</c:f>
              <c:numCache>
                <c:formatCode>\+0.0;\-0.0;\±0</c:formatCode>
                <c:ptCount val="102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  <c:pt idx="998">
                  <c:v>8071.5999999999995</c:v>
                </c:pt>
                <c:pt idx="999">
                  <c:v>8036.5999999999995</c:v>
                </c:pt>
                <c:pt idx="1000">
                  <c:v>8082.7999999999993</c:v>
                </c:pt>
                <c:pt idx="1001">
                  <c:v>8063.2</c:v>
                </c:pt>
                <c:pt idx="1002">
                  <c:v>8098.2999999999993</c:v>
                </c:pt>
                <c:pt idx="1003">
                  <c:v>8019.2999999999993</c:v>
                </c:pt>
                <c:pt idx="1004">
                  <c:v>8063.5999999999995</c:v>
                </c:pt>
                <c:pt idx="1005">
                  <c:v>8032.2</c:v>
                </c:pt>
                <c:pt idx="1006">
                  <c:v>8088.5999999999995</c:v>
                </c:pt>
                <c:pt idx="1007">
                  <c:v>8132.7999999999993</c:v>
                </c:pt>
                <c:pt idx="1008">
                  <c:v>8141.9</c:v>
                </c:pt>
                <c:pt idx="1009">
                  <c:v>8084.9999999999991</c:v>
                </c:pt>
                <c:pt idx="1010">
                  <c:v>8096.9999999999991</c:v>
                </c:pt>
                <c:pt idx="1011">
                  <c:v>8035.7</c:v>
                </c:pt>
                <c:pt idx="1012">
                  <c:v>7972.2</c:v>
                </c:pt>
                <c:pt idx="1013">
                  <c:v>7941.7</c:v>
                </c:pt>
                <c:pt idx="1014">
                  <c:v>7997.4</c:v>
                </c:pt>
                <c:pt idx="1015">
                  <c:v>8001.4</c:v>
                </c:pt>
                <c:pt idx="1016">
                  <c:v>8038.2</c:v>
                </c:pt>
                <c:pt idx="1017">
                  <c:v>8094.2</c:v>
                </c:pt>
                <c:pt idx="1018">
                  <c:v>8093.2999999999993</c:v>
                </c:pt>
                <c:pt idx="1019">
                  <c:v>8122.9</c:v>
                </c:pt>
                <c:pt idx="1020">
                  <c:v>8115.5999999999995</c:v>
                </c:pt>
                <c:pt idx="1021">
                  <c:v>8158.4999999999991</c:v>
                </c:pt>
                <c:pt idx="1022">
                  <c:v>8244.0999999999985</c:v>
                </c:pt>
                <c:pt idx="1023">
                  <c:v>8220.6999999999989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4-4833-871B-4B4ADF976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1202.1696252465483</c:v>
                </c:pt>
                <c:pt idx="1">
                  <c:v>1273.9130434782608</c:v>
                </c:pt>
                <c:pt idx="2">
                  <c:v>939.45147679324896</c:v>
                </c:pt>
                <c:pt idx="3">
                  <c:v>1405.9496567505721</c:v>
                </c:pt>
                <c:pt idx="4">
                  <c:v>940.50314465408803</c:v>
                </c:pt>
                <c:pt idx="5">
                  <c:v>1306.1746987951808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66-465A-8DA3-327DB7C6B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171</c:v>
                </c:pt>
                <c:pt idx="1">
                  <c:v>391</c:v>
                </c:pt>
                <c:pt idx="2">
                  <c:v>503</c:v>
                </c:pt>
                <c:pt idx="3">
                  <c:v>510</c:v>
                </c:pt>
                <c:pt idx="4">
                  <c:v>395</c:v>
                </c:pt>
                <c:pt idx="5">
                  <c:v>278</c:v>
                </c:pt>
                <c:pt idx="6">
                  <c:v>156</c:v>
                </c:pt>
                <c:pt idx="7">
                  <c:v>76</c:v>
                </c:pt>
                <c:pt idx="8">
                  <c:v>52</c:v>
                </c:pt>
                <c:pt idx="9">
                  <c:v>23</c:v>
                </c:pt>
                <c:pt idx="10">
                  <c:v>13</c:v>
                </c:pt>
                <c:pt idx="11">
                  <c:v>5</c:v>
                </c:pt>
                <c:pt idx="1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BC-45D9-AD61-07F2D74B0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だいち!$K$2:$K$1025</c:f>
              <c:numCache>
                <c:formatCode>General</c:formatCode>
                <c:ptCount val="10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</c:numCache>
            </c:numRef>
          </c:xVal>
          <c:yVal>
            <c:numRef>
              <c:f>だいち!$M$2:$M$1025</c:f>
              <c:numCache>
                <c:formatCode>0</c:formatCode>
                <c:ptCount val="1024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  <c:pt idx="998">
                  <c:v>1778.6786543124772</c:v>
                </c:pt>
                <c:pt idx="999">
                  <c:v>1771.1805823866023</c:v>
                </c:pt>
                <c:pt idx="1000">
                  <c:v>1778.3434988922827</c:v>
                </c:pt>
                <c:pt idx="1001">
                  <c:v>1773.6194378989289</c:v>
                </c:pt>
                <c:pt idx="1002">
                  <c:v>1778.7697212715354</c:v>
                </c:pt>
                <c:pt idx="1003">
                  <c:v>1763.3511029439062</c:v>
                </c:pt>
                <c:pt idx="1004">
                  <c:v>1770.2189963262429</c:v>
                </c:pt>
                <c:pt idx="1005">
                  <c:v>1763.4196823482855</c:v>
                </c:pt>
                <c:pt idx="1006">
                  <c:v>1772.4651642541958</c:v>
                </c:pt>
                <c:pt idx="1007">
                  <c:v>1779.2603732686705</c:v>
                </c:pt>
                <c:pt idx="1008">
                  <c:v>1779.8708110290584</c:v>
                </c:pt>
                <c:pt idx="1009">
                  <c:v>1768.885586162884</c:v>
                </c:pt>
                <c:pt idx="1010">
                  <c:v>1770.0802726459067</c:v>
                </c:pt>
                <c:pt idx="1011">
                  <c:v>1758.0737910100313</c:v>
                </c:pt>
                <c:pt idx="1012">
                  <c:v>1745.743348263971</c:v>
                </c:pt>
                <c:pt idx="1013">
                  <c:v>1739.4268881743872</c:v>
                </c:pt>
                <c:pt idx="1014">
                  <c:v>1748.6643268453408</c:v>
                </c:pt>
                <c:pt idx="1015">
                  <c:v>1748.5403408842687</c:v>
                </c:pt>
                <c:pt idx="1016">
                  <c:v>1754.3210988389631</c:v>
                </c:pt>
                <c:pt idx="1017">
                  <c:v>1763.5231722459293</c:v>
                </c:pt>
                <c:pt idx="1018">
                  <c:v>1762.4280332124538</c:v>
                </c:pt>
                <c:pt idx="1019">
                  <c:v>1766.8294650131791</c:v>
                </c:pt>
                <c:pt idx="1020">
                  <c:v>1764.5624882231</c:v>
                </c:pt>
                <c:pt idx="1021">
                  <c:v>1771.3451132937614</c:v>
                </c:pt>
                <c:pt idx="1022">
                  <c:v>1785.7730426139988</c:v>
                </c:pt>
                <c:pt idx="1023">
                  <c:v>1780.4944043583148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EA-41B6-A1C4-E00ED03EA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75-4793-B514-F9A3B5E3F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B3-4E1D-94CF-4B2453CEC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3-483E-931C-F98AC65F0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67-46C7-841B-9ED69CDB1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F6-4E9E-896E-1950802EA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92-4123-9537-0069E973C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CD-48B6-90A3-7304D3983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B6-4C34-8B0F-4F4361817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りくと!$L$2:$L$523</c:f>
              <c:numCache>
                <c:formatCode>\+0.0;\-0.0;\±0</c:formatCode>
                <c:ptCount val="52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0-44B1-A486-13B85D849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-935.39651837524173</c:v>
                </c:pt>
                <c:pt idx="1">
                  <c:v>-819.08548707753482</c:v>
                </c:pt>
                <c:pt idx="2">
                  <c:v>106.44490644490645</c:v>
                </c:pt>
                <c:pt idx="3">
                  <c:v>-676.52370203160274</c:v>
                </c:pt>
                <c:pt idx="4">
                  <c:v>-874.75</c:v>
                </c:pt>
                <c:pt idx="5">
                  <c:v>-1096.5217391304348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22-40A9-907E-43330AC63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144</c:v>
                </c:pt>
                <c:pt idx="2">
                  <c:v>209</c:v>
                </c:pt>
                <c:pt idx="3">
                  <c:v>198</c:v>
                </c:pt>
                <c:pt idx="4">
                  <c:v>177</c:v>
                </c:pt>
                <c:pt idx="5">
                  <c:v>129</c:v>
                </c:pt>
                <c:pt idx="6">
                  <c:v>72</c:v>
                </c:pt>
                <c:pt idx="7">
                  <c:v>36</c:v>
                </c:pt>
                <c:pt idx="8">
                  <c:v>16</c:v>
                </c:pt>
                <c:pt idx="9">
                  <c:v>9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1-4102-9FEC-1F7132726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りくと!$M$2:$M$523</c:f>
              <c:numCache>
                <c:formatCode>0</c:formatCode>
                <c:ptCount val="522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58-4512-8906-EDCA51C47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EB-47B1-A2D2-2940D45D3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0F-40EB-8589-32CCB2AD9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49-4643-BE5E-3FDF896AF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2D-4FDB-A610-8626B5EB8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46-44F5-9B28-1EB9C43B3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92-4282-AEDF-8AB9824AE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4-4004-A0CE-C1154C528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9D-4270-9DE4-4FAD42B90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たかの!$L$2:$L$384</c:f>
              <c:numCache>
                <c:formatCode>\+0.0;\-0.0;\±0</c:formatCode>
                <c:ptCount val="38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3-4AE3-BC25-F559B9188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139.52879581151834</c:v>
                </c:pt>
                <c:pt idx="1">
                  <c:v>-1606.1497326203209</c:v>
                </c:pt>
                <c:pt idx="2">
                  <c:v>-766.76217765042975</c:v>
                </c:pt>
                <c:pt idx="3">
                  <c:v>-265.96385542168673</c:v>
                </c:pt>
                <c:pt idx="4">
                  <c:v>-507.84313725490193</c:v>
                </c:pt>
                <c:pt idx="5">
                  <c:v>-994.53125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1-476C-A1D0-1ABCD7BF9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101</c:v>
                </c:pt>
                <c:pt idx="1">
                  <c:v>199</c:v>
                </c:pt>
                <c:pt idx="2">
                  <c:v>187</c:v>
                </c:pt>
                <c:pt idx="3">
                  <c:v>176</c:v>
                </c:pt>
                <c:pt idx="4">
                  <c:v>121</c:v>
                </c:pt>
                <c:pt idx="5">
                  <c:v>59</c:v>
                </c:pt>
                <c:pt idx="6">
                  <c:v>37</c:v>
                </c:pt>
                <c:pt idx="7">
                  <c:v>20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7E-465F-8D41-CB9BF4309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たかの!$M$2:$M$384</c:f>
              <c:numCache>
                <c:formatCode>0</c:formatCode>
                <c:ptCount val="383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C7-4BBF-BB74-9A7FA1236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ただ!$K$2:$K$656</c:f>
              <c:numCache>
                <c:formatCode>General</c:formatCode>
                <c:ptCount val="6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</c:numCache>
            </c:numRef>
          </c:xVal>
          <c:yVal>
            <c:numRef>
              <c:f>ただ!$L$2:$L$656</c:f>
              <c:numCache>
                <c:formatCode>\+0.0;\-0.0;\±0</c:formatCode>
                <c:ptCount val="65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  <c:pt idx="640">
                  <c:v>-1020.0000000000006</c:v>
                </c:pt>
                <c:pt idx="641">
                  <c:v>-1023.0000000000006</c:v>
                </c:pt>
                <c:pt idx="642">
                  <c:v>-1059.0000000000005</c:v>
                </c:pt>
                <c:pt idx="643">
                  <c:v>-982.50000000000057</c:v>
                </c:pt>
                <c:pt idx="644">
                  <c:v>-988.60000000000059</c:v>
                </c:pt>
                <c:pt idx="645">
                  <c:v>-1037.3000000000006</c:v>
                </c:pt>
                <c:pt idx="646">
                  <c:v>-1093.4000000000005</c:v>
                </c:pt>
                <c:pt idx="647">
                  <c:v>-1065.1000000000006</c:v>
                </c:pt>
                <c:pt idx="648">
                  <c:v>-1077.1000000000006</c:v>
                </c:pt>
                <c:pt idx="649">
                  <c:v>-1111.7000000000007</c:v>
                </c:pt>
                <c:pt idx="650">
                  <c:v>-1030.5000000000007</c:v>
                </c:pt>
                <c:pt idx="651">
                  <c:v>-1075.7000000000007</c:v>
                </c:pt>
                <c:pt idx="652">
                  <c:v>-1125.7000000000007</c:v>
                </c:pt>
                <c:pt idx="653">
                  <c:v>-1119.9000000000005</c:v>
                </c:pt>
                <c:pt idx="654">
                  <c:v>-1126.7000000000007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0-487F-807A-D82602C34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-580.95975232198145</c:v>
                </c:pt>
                <c:pt idx="1">
                  <c:v>-186.64546899841017</c:v>
                </c:pt>
                <c:pt idx="2">
                  <c:v>233.55704697986576</c:v>
                </c:pt>
                <c:pt idx="3">
                  <c:v>-667.6258992805756</c:v>
                </c:pt>
                <c:pt idx="4">
                  <c:v>-128.51485148514851</c:v>
                </c:pt>
                <c:pt idx="5">
                  <c:v>-107.24299065420561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A6-4CA6-AA69-97F36F476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110</c:v>
                </c:pt>
                <c:pt idx="1">
                  <c:v>296</c:v>
                </c:pt>
                <c:pt idx="2">
                  <c:v>332</c:v>
                </c:pt>
                <c:pt idx="3">
                  <c:v>297</c:v>
                </c:pt>
                <c:pt idx="4">
                  <c:v>218</c:v>
                </c:pt>
                <c:pt idx="5">
                  <c:v>132</c:v>
                </c:pt>
                <c:pt idx="6">
                  <c:v>72</c:v>
                </c:pt>
                <c:pt idx="7">
                  <c:v>48</c:v>
                </c:pt>
                <c:pt idx="8">
                  <c:v>25</c:v>
                </c:pt>
                <c:pt idx="9">
                  <c:v>15</c:v>
                </c:pt>
                <c:pt idx="10">
                  <c:v>12</c:v>
                </c:pt>
                <c:pt idx="11">
                  <c:v>3</c:v>
                </c:pt>
                <c:pt idx="1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A6-4FB9-8E9A-198FEEC25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ただ!$K$2:$K$656</c:f>
              <c:numCache>
                <c:formatCode>General</c:formatCode>
                <c:ptCount val="6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</c:numCache>
            </c:numRef>
          </c:xVal>
          <c:yVal>
            <c:numRef>
              <c:f>ただ!$M$2:$M$656</c:f>
              <c:numCache>
                <c:formatCode>0</c:formatCode>
                <c:ptCount val="655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  <c:pt idx="640">
                  <c:v>1567.3946644075611</c:v>
                </c:pt>
                <c:pt idx="641">
                  <c:v>1566.9242964211157</c:v>
                </c:pt>
                <c:pt idx="642">
                  <c:v>1560.5167506425892</c:v>
                </c:pt>
                <c:pt idx="643">
                  <c:v>1574.3976501387335</c:v>
                </c:pt>
                <c:pt idx="644">
                  <c:v>1573.3272642379011</c:v>
                </c:pt>
                <c:pt idx="645">
                  <c:v>1564.5953006524737</c:v>
                </c:pt>
                <c:pt idx="646">
                  <c:v>1554.5837288485588</c:v>
                </c:pt>
                <c:pt idx="647">
                  <c:v>1559.8242264754674</c:v>
                </c:pt>
                <c:pt idx="648">
                  <c:v>1557.7792811166146</c:v>
                </c:pt>
                <c:pt idx="649">
                  <c:v>1551.6786054299148</c:v>
                </c:pt>
                <c:pt idx="650">
                  <c:v>1566.1765337973352</c:v>
                </c:pt>
                <c:pt idx="651">
                  <c:v>1557.8294745945511</c:v>
                </c:pt>
                <c:pt idx="652">
                  <c:v>1548.6684977469838</c:v>
                </c:pt>
                <c:pt idx="653">
                  <c:v>1550.3564867605019</c:v>
                </c:pt>
                <c:pt idx="654">
                  <c:v>1549.0403478399389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39-435B-8BE6-435CC9D7F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7-46C6-B0EF-AEADC99EE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B-4816-AD7B-A687A63A2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B0-4DF1-BB98-B883F2CBF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0-4773-8F18-0A9CEF531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れんたろう!$K$2:$K$623</c:f>
              <c:numCache>
                <c:formatCode>General</c:formatCode>
                <c:ptCount val="6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</c:numCache>
            </c:numRef>
          </c:xVal>
          <c:yVal>
            <c:numRef>
              <c:f>れんたろう!$L$2:$L$623</c:f>
              <c:numCache>
                <c:formatCode>\+0.0;\-0.0;\±0</c:formatCode>
                <c:ptCount val="62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  <c:pt idx="602">
                  <c:v>457.60000000000031</c:v>
                </c:pt>
                <c:pt idx="603">
                  <c:v>501.20000000000027</c:v>
                </c:pt>
                <c:pt idx="604">
                  <c:v>500.20000000000027</c:v>
                </c:pt>
                <c:pt idx="605">
                  <c:v>537.3000000000003</c:v>
                </c:pt>
                <c:pt idx="606">
                  <c:v>588.40000000000032</c:v>
                </c:pt>
                <c:pt idx="607">
                  <c:v>526.20000000000027</c:v>
                </c:pt>
                <c:pt idx="608">
                  <c:v>479.40000000000032</c:v>
                </c:pt>
                <c:pt idx="609">
                  <c:v>473.20000000000033</c:v>
                </c:pt>
                <c:pt idx="610">
                  <c:v>561.20000000000027</c:v>
                </c:pt>
                <c:pt idx="611">
                  <c:v>591.80000000000041</c:v>
                </c:pt>
                <c:pt idx="612">
                  <c:v>581.60000000000036</c:v>
                </c:pt>
                <c:pt idx="613">
                  <c:v>610.40000000000032</c:v>
                </c:pt>
                <c:pt idx="614">
                  <c:v>604.20000000000039</c:v>
                </c:pt>
                <c:pt idx="615">
                  <c:v>553.30000000000041</c:v>
                </c:pt>
                <c:pt idx="616">
                  <c:v>588.50000000000045</c:v>
                </c:pt>
                <c:pt idx="617">
                  <c:v>561.70000000000039</c:v>
                </c:pt>
                <c:pt idx="618">
                  <c:v>502.90000000000038</c:v>
                </c:pt>
                <c:pt idx="619">
                  <c:v>445.10000000000036</c:v>
                </c:pt>
                <c:pt idx="620">
                  <c:v>384.40000000000038</c:v>
                </c:pt>
                <c:pt idx="621">
                  <c:v>384.40000000000038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EE-4668-9F14-9B7E54DA0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664.54248366013076</c:v>
                </c:pt>
                <c:pt idx="1">
                  <c:v>-561.33333333333337</c:v>
                </c:pt>
                <c:pt idx="2">
                  <c:v>-19.464285714285715</c:v>
                </c:pt>
                <c:pt idx="3">
                  <c:v>480.4263565891473</c:v>
                </c:pt>
                <c:pt idx="4">
                  <c:v>-413.8655462184874</c:v>
                </c:pt>
                <c:pt idx="5">
                  <c:v>543.76590330788804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0-4C73-BA13-CBE7994A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53</c:v>
                </c:pt>
                <c:pt idx="1">
                  <c:v>140</c:v>
                </c:pt>
                <c:pt idx="2">
                  <c:v>211</c:v>
                </c:pt>
                <c:pt idx="3">
                  <c:v>296</c:v>
                </c:pt>
                <c:pt idx="4">
                  <c:v>262</c:v>
                </c:pt>
                <c:pt idx="5">
                  <c:v>173</c:v>
                </c:pt>
                <c:pt idx="6">
                  <c:v>101</c:v>
                </c:pt>
                <c:pt idx="7">
                  <c:v>69</c:v>
                </c:pt>
                <c:pt idx="8">
                  <c:v>43</c:v>
                </c:pt>
                <c:pt idx="9">
                  <c:v>15</c:v>
                </c:pt>
                <c:pt idx="10">
                  <c:v>9</c:v>
                </c:pt>
                <c:pt idx="11">
                  <c:v>6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D8-4D15-BC52-2722A43BD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れんたろう!$K$2:$K$623</c:f>
              <c:numCache>
                <c:formatCode>General</c:formatCode>
                <c:ptCount val="6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</c:numCache>
            </c:numRef>
          </c:xVal>
          <c:yVal>
            <c:numRef>
              <c:f>れんたろう!$M$2:$M$623</c:f>
              <c:numCache>
                <c:formatCode>0</c:formatCode>
                <c:ptCount val="622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  <c:pt idx="602">
                  <c:v>1626.0475685220936</c:v>
                </c:pt>
                <c:pt idx="603">
                  <c:v>1633.325283110961</c:v>
                </c:pt>
                <c:pt idx="604">
                  <c:v>1632.5313314122952</c:v>
                </c:pt>
                <c:pt idx="605">
                  <c:v>1639.0621434238215</c:v>
                </c:pt>
                <c:pt idx="606">
                  <c:v>1648.3617705632785</c:v>
                </c:pt>
                <c:pt idx="607">
                  <c:v>1636.4855999398987</c:v>
                </c:pt>
                <c:pt idx="608">
                  <c:v>1627.8906863402594</c:v>
                </c:pt>
                <c:pt idx="609">
                  <c:v>1626.6553422222178</c:v>
                </c:pt>
                <c:pt idx="610">
                  <c:v>1642.3834101688844</c:v>
                </c:pt>
                <c:pt idx="611">
                  <c:v>1647.6851097078711</c:v>
                </c:pt>
                <c:pt idx="612">
                  <c:v>1645.6109990496238</c:v>
                </c:pt>
                <c:pt idx="613">
                  <c:v>1650.5693330553261</c:v>
                </c:pt>
                <c:pt idx="614">
                  <c:v>1649.1979170569941</c:v>
                </c:pt>
                <c:pt idx="615">
                  <c:v>1639.7887295546523</c:v>
                </c:pt>
                <c:pt idx="616">
                  <c:v>1645.9339971773243</c:v>
                </c:pt>
                <c:pt idx="617">
                  <c:v>1640.8823931942604</c:v>
                </c:pt>
                <c:pt idx="618">
                  <c:v>1630.1010988350949</c:v>
                </c:pt>
                <c:pt idx="619">
                  <c:v>1619.5644922420843</c:v>
                </c:pt>
                <c:pt idx="620">
                  <c:v>1608.5691052886318</c:v>
                </c:pt>
                <c:pt idx="621">
                  <c:v>1608.5656906569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5F-45F9-A39F-B1032882F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18-4569-937C-FB4D89F6F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01-4663-9AE1-F452D40B8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FD-45E2-8E29-E53919638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B-42A9-A1A2-8EF890586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まっつん!$L$2:$L$439</c:f>
              <c:numCache>
                <c:formatCode>\+0.0;\-0.0;\±0</c:formatCode>
                <c:ptCount val="43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7C-42AA-BCBB-385D7A833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-134.63302752293578</c:v>
                </c:pt>
                <c:pt idx="1">
                  <c:v>565.50116550116547</c:v>
                </c:pt>
                <c:pt idx="2">
                  <c:v>-359.75308641975306</c:v>
                </c:pt>
                <c:pt idx="3">
                  <c:v>-205.61497326203209</c:v>
                </c:pt>
                <c:pt idx="4">
                  <c:v>-691.76470588235293</c:v>
                </c:pt>
                <c:pt idx="5">
                  <c:v>-496.79715302491104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D0-40C0-9E11-DB8BD68D5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156</c:v>
                </c:pt>
                <c:pt idx="2">
                  <c:v>189</c:v>
                </c:pt>
                <c:pt idx="3">
                  <c:v>178</c:v>
                </c:pt>
                <c:pt idx="4">
                  <c:v>141</c:v>
                </c:pt>
                <c:pt idx="5">
                  <c:v>95</c:v>
                </c:pt>
                <c:pt idx="6">
                  <c:v>56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8-42B3-A00C-8FE527B3C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まっつん!$M$2:$M$439</c:f>
              <c:numCache>
                <c:formatCode>0</c:formatCode>
                <c:ptCount val="43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12-482C-8C1C-7A3247390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ぱぱ!$K$2:$K$149</c:f>
              <c:numCache>
                <c:formatCode>General</c:formatCode>
                <c:ptCount val="1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</c:numCache>
            </c:numRef>
          </c:xVal>
          <c:yVal>
            <c:numRef>
              <c:f>ぱぱ!$L$2:$L$149</c:f>
              <c:numCache>
                <c:formatCode>\+0.0;\-0.0;\±0</c:formatCode>
                <c:ptCount val="148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  <c:pt idx="119">
                  <c:v>-976.90000000000009</c:v>
                </c:pt>
                <c:pt idx="120">
                  <c:v>-938.90000000000009</c:v>
                </c:pt>
                <c:pt idx="121">
                  <c:v>-949.1</c:v>
                </c:pt>
                <c:pt idx="122">
                  <c:v>-1006</c:v>
                </c:pt>
                <c:pt idx="123">
                  <c:v>-1035</c:v>
                </c:pt>
                <c:pt idx="124">
                  <c:v>-907.30000000000007</c:v>
                </c:pt>
                <c:pt idx="125">
                  <c:v>-895.5</c:v>
                </c:pt>
                <c:pt idx="126">
                  <c:v>-892.40000000000009</c:v>
                </c:pt>
                <c:pt idx="127">
                  <c:v>-936.80000000000007</c:v>
                </c:pt>
                <c:pt idx="128">
                  <c:v>-946.40000000000009</c:v>
                </c:pt>
                <c:pt idx="129">
                  <c:v>-971.40000000000009</c:v>
                </c:pt>
                <c:pt idx="130">
                  <c:v>-969.80000000000007</c:v>
                </c:pt>
                <c:pt idx="131">
                  <c:v>-918.80000000000007</c:v>
                </c:pt>
                <c:pt idx="132">
                  <c:v>-965</c:v>
                </c:pt>
                <c:pt idx="133">
                  <c:v>-896</c:v>
                </c:pt>
                <c:pt idx="134">
                  <c:v>-861.2</c:v>
                </c:pt>
                <c:pt idx="135">
                  <c:v>-793.7</c:v>
                </c:pt>
                <c:pt idx="136">
                  <c:v>-818.2</c:v>
                </c:pt>
                <c:pt idx="137">
                  <c:v>-818.30000000000007</c:v>
                </c:pt>
                <c:pt idx="138">
                  <c:v>-863.80000000000007</c:v>
                </c:pt>
                <c:pt idx="139">
                  <c:v>-896.6</c:v>
                </c:pt>
                <c:pt idx="140">
                  <c:v>-927.2</c:v>
                </c:pt>
                <c:pt idx="141">
                  <c:v>-932.30000000000007</c:v>
                </c:pt>
                <c:pt idx="142">
                  <c:v>-966.6</c:v>
                </c:pt>
                <c:pt idx="143">
                  <c:v>-969.40000000000009</c:v>
                </c:pt>
                <c:pt idx="144">
                  <c:v>-903.30000000000007</c:v>
                </c:pt>
                <c:pt idx="145">
                  <c:v>-888.40000000000009</c:v>
                </c:pt>
                <c:pt idx="146">
                  <c:v>-913.30000000000007</c:v>
                </c:pt>
                <c:pt idx="147">
                  <c:v>-889.90000000000009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5F-4AFA-9E17-53E57031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-1131.0344827586207</c:v>
                </c:pt>
                <c:pt idx="1">
                  <c:v>-131.69014084507043</c:v>
                </c:pt>
                <c:pt idx="2">
                  <c:v>-837.5</c:v>
                </c:pt>
                <c:pt idx="3">
                  <c:v>-2697.560975609756</c:v>
                </c:pt>
                <c:pt idx="4">
                  <c:v>-209.00900900900902</c:v>
                </c:pt>
                <c:pt idx="5">
                  <c:v>-23.232323232323232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50-4C2F-B926-90C992830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65</c:v>
                </c:pt>
                <c:pt idx="2">
                  <c:v>60</c:v>
                </c:pt>
                <c:pt idx="3">
                  <c:v>58</c:v>
                </c:pt>
                <c:pt idx="4">
                  <c:v>53</c:v>
                </c:pt>
                <c:pt idx="5">
                  <c:v>36</c:v>
                </c:pt>
                <c:pt idx="6">
                  <c:v>14</c:v>
                </c:pt>
                <c:pt idx="7">
                  <c:v>9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DF-4CD0-93B2-3864F7C77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ぱぱ!$K$2:$K$149</c:f>
              <c:numCache>
                <c:formatCode>General</c:formatCode>
                <c:ptCount val="1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</c:numCache>
            </c:numRef>
          </c:xVal>
          <c:yVal>
            <c:numRef>
              <c:f>ぱぱ!$M$2:$M$149</c:f>
              <c:numCache>
                <c:formatCode>0</c:formatCode>
                <c:ptCount val="148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  <c:pt idx="119">
                  <c:v>1390.487827052066</c:v>
                </c:pt>
                <c:pt idx="120">
                  <c:v>1398.4589000897536</c:v>
                </c:pt>
                <c:pt idx="121">
                  <c:v>1397.7061466892151</c:v>
                </c:pt>
                <c:pt idx="122">
                  <c:v>1388.5519098090797</c:v>
                </c:pt>
                <c:pt idx="123">
                  <c:v>1384.4745983502253</c:v>
                </c:pt>
                <c:pt idx="124">
                  <c:v>1408.6277507601239</c:v>
                </c:pt>
                <c:pt idx="125">
                  <c:v>1411.7739842555632</c:v>
                </c:pt>
                <c:pt idx="126">
                  <c:v>1413.3353403500298</c:v>
                </c:pt>
                <c:pt idx="127">
                  <c:v>1406.3373283079297</c:v>
                </c:pt>
                <c:pt idx="128">
                  <c:v>1405.6453043380823</c:v>
                </c:pt>
                <c:pt idx="129">
                  <c:v>1401.9034325120538</c:v>
                </c:pt>
                <c:pt idx="130">
                  <c:v>1402.9660119169814</c:v>
                </c:pt>
                <c:pt idx="131">
                  <c:v>1412.9142158454795</c:v>
                </c:pt>
                <c:pt idx="132">
                  <c:v>1405.7687305504066</c:v>
                </c:pt>
                <c:pt idx="133">
                  <c:v>1418.9641181671043</c:v>
                </c:pt>
                <c:pt idx="134">
                  <c:v>1426.3623334581016</c:v>
                </c:pt>
                <c:pt idx="135">
                  <c:v>1439.6021594573531</c:v>
                </c:pt>
                <c:pt idx="136">
                  <c:v>1436.2025465006091</c:v>
                </c:pt>
                <c:pt idx="137">
                  <c:v>1437.2153312216053</c:v>
                </c:pt>
                <c:pt idx="138">
                  <c:v>1430.0500392342756</c:v>
                </c:pt>
                <c:pt idx="139">
                  <c:v>1425.21373899887</c:v>
                </c:pt>
                <c:pt idx="140">
                  <c:v>1420.8024565648768</c:v>
                </c:pt>
                <c:pt idx="141">
                  <c:v>1421.0076418254876</c:v>
                </c:pt>
                <c:pt idx="142">
                  <c:v>1415.9555959745346</c:v>
                </c:pt>
                <c:pt idx="143">
                  <c:v>1416.6038623986874</c:v>
                </c:pt>
                <c:pt idx="144">
                  <c:v>1429.6502392242953</c:v>
                </c:pt>
                <c:pt idx="145">
                  <c:v>1433.4023377889496</c:v>
                </c:pt>
                <c:pt idx="146">
                  <c:v>1429.9679237622158</c:v>
                </c:pt>
                <c:pt idx="147">
                  <c:v>1435.2481162196425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C9-40C9-A255-341A9CC51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4C-4C00-9014-AF77FC510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F2-45DF-9F2B-9A51F8050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CC-4FFF-B826-83498F034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19-42CB-8A43-56506ED92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05-4684-9D96-FE91BD9A53D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05-4684-9D96-FE91BD9A5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09-4FC3-80DD-28923DA03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A0-4C2B-B3B2-2B3A31696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9-4FCC-AFFC-C9E1F155995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9-4FCC-AFFC-C9E1F1559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36-4F31-B68A-9A0DC2520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4-4935-9739-5DF17300D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21-45F9-9FD3-CBFFBD2C1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30-46C6-A3B0-B4FAA1573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AF-48F1-A42F-CE4C05E4D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E-43B2-AE84-B5F9F35BA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FA-4C55-8888-C2FE6EB1D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2B-4D40-9BC2-0B362ACBD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5-476E-832E-BEC456354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36-48F8-B730-F3A975483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A8-4EF0-A8C4-E55C86C3E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9-49DC-8BEC-BDB36310A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4D-42A3-B5BE-8CD3D09E7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9F-4502-AAA9-C500F2C84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1A-43F9-A916-A16BB8CB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D6-44EC-B182-47D70465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5-4E0D-BA9F-2665BD020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C-4969-AA71-8303C6DBC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D7-47A4-8304-1C0488E47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D8-4E20-B628-41BFFA71E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FA-47D0-AA6E-4A92DF68E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D-49BD-A86E-F5FC6F4EB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6F-4F93-9AAE-C1EC97BDC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9-46B2-9818-47D5FD224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B-4743-97EE-C82D4A897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0F-4E41-9687-8836C58E3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D8-43DD-BEA4-9B94E4595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A23-869F-BCAC35DF6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30-410E-AD8A-F8C577E64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5D-4B61-8889-B458335C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6-44D1-AADF-C02F464FA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24-4A92-BB23-4B5BD4012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C7DB2F9-CE31-4600-8A3D-DC632514F1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CE5685-30CC-4955-8502-16203924B1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85A5135-20B3-4FC0-BBAD-6F8F26AB6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6D94F7F-1672-4C05-BBFB-B05EC47698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89C344D-8891-4018-9005-8F76A4F33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D5F57E-F6D8-44E3-9530-C1F2BDF8F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C872A8-83FC-4FA3-A3EE-12E9B1773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CE85A00-9BEC-42F6-8420-655F4608F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FA69B2F-178A-42F6-9462-F0D7C3692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E7DCAB3-E7A6-4800-B36B-D2A22324A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0D00F85-AA60-46A1-ABEC-DDBB7EC8ED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F2E9146-1FB3-4753-BA01-E16C6ADF7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043550-C1D1-40C3-ADA7-0E9DF498E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C743ED8-CE2A-43AE-A8FB-77D82607F2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B4E9FE6-69D2-41C0-A78C-7FB9D5447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4BCAA9C-F5C1-4FEE-84C5-2AA1567BB7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434635-A477-49EC-9B22-7D5C409393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D640F94-9510-416D-B3FC-80D7687D6D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6793445-CDDE-4EE5-A1B9-537CC3E411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B81B154-5671-408E-9A53-24CB5F973A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0FDD824-D5F5-4881-8D7B-08AB04B8B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D2AC76D-5178-4CFC-8D71-9BD3DAE96B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A32B13A-2B07-4539-B17D-EBFD0F3E3E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147F6D2-30CE-4970-8BFC-D628A75FBE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76C753-FBF0-420B-B641-11142C4FC2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86F73B7-F70A-47CF-BE96-D51AB1EFE1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A44021D-933C-4359-AF6C-DC26F5A353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D800D6B-9631-494D-9411-163883047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BC43782-086D-40F8-916D-A9E79AAB2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55C29A-3E8C-4F39-8C39-3DD04D7848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DBDCF0-012B-4007-8406-A0AA48DFBD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97BF764-85E1-408C-B57D-9ABA3E017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EE19FEE-7E1F-4EB7-9383-F2F621487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9DFCBD6-874B-4DA7-BF2F-F78BA8792E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B57A32-361B-457A-9F01-B52C2A4510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E56EF0D-8864-4163-AFD8-3ABC4910C8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FEA484-4917-4FC2-AA89-92D033166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B4E8D4A-9D28-4D1E-8499-A1F96827DC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52860D6-0D4B-4B72-B960-0DA529F8F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0F3C70B-F3D9-4E40-803E-593DC234F0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FF589A-E424-4EC9-9537-905E14FDEE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BAA0BB-8611-4838-B606-36276B4837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5242145-EF66-431F-8821-AF646252F3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7790B45-35CD-40D8-8974-D371349483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CF9979-7916-4616-AD0E-74E5AE847B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BAEC7A-B7DB-45C3-A373-0928052FD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4F24912-D047-4EE6-8E18-5D4C0A8DD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795710C-ED3C-4A18-BF83-ECF542B0F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3DEDC9-7DEF-4A8F-A1AF-87BF73025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04325CE-95E6-4EBB-A992-CEB1C4F44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2AC5BEC-BAD1-4DEE-B961-8C1138E166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6E37511-FBA4-407B-89FC-AAF2EB041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2A738D7-8C85-4931-B2F6-91B8899761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D8A382-9754-4A2D-B4DD-FA6132303B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834F2A6-F55F-4A53-AD56-AB50C36D8E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1AA40F5-8FCF-4778-BC8E-642D4ED980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FB7F4C-F170-4A30-9A9C-234C26F1D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DFB592-D994-402A-9A95-F30B18E0E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7BBDABA-E9E0-41EA-BC7B-5C55F6F99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A9BEA5A-CD62-4B68-B906-E22B325884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78728A-782F-4560-B8A6-71A8BF657B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C9E055-BC5C-4EB7-AB3F-D1CC180E20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5E43489-1F0F-46BA-BE91-0AF0C4EDE3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FB7B7FA-952A-4AA5-9948-C6297F7529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E729CEE-ED18-4F27-804D-AF1DEC3DF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2B25798-5381-4128-8897-28F0F64BD5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E3ED8F5-25D9-432F-B4A3-6E9674E3D9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C9E6E86-9086-4550-9639-A7EDB39AC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EC9BE9-E1CD-40B6-AFF2-138D8BC124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D81210-808C-4E91-ABB4-7662A3FD1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32C1808-E7F4-4B3A-8982-5EF30CF9F4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EA13B74-DBC5-4C79-BAE6-17DF3A43BF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C94F98-D30F-43A6-A945-27873AADA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A4BB72-39A4-4B8A-A9AA-FFDCF598D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74584FD-F467-43F3-B4FE-31BF69E85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6515CA8-9459-429F-82CB-0F88EE0FF2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61A25DD-ECAE-49AB-8775-E09430FCC3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0C661F-7B7A-476B-98B7-70509F47C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D2348EF-0EF0-4655-9EE6-99938E22A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DC59280-6FCA-4EFD-911A-A05316B9E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667F23-5758-4A8B-9403-9E1AEF553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20A1D7-0C8F-4D66-85E4-A9CCE17DE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52488B0-7085-4B57-8EE8-C86D8B1016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DFD7C6E-D781-432E-8958-6F95E3324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0C9E05-72F6-46AD-A234-82AC441D4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0706C9A-C946-40DA-AF89-36C74BF93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636349F-6511-48C6-875C-CFFC650AEE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E3554FF-773A-4E01-860F-FD6E9FAB92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71C866-1B8E-4229-9560-DB3307955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B8625D-6A65-45F4-BA8F-FB2734075E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82F9AC-A4A1-4548-A2FC-1B673D493C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7CB0725-D130-4717-A287-4C6EE5CA5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B117E4-A265-448D-ADFA-5C3163C421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74421CB-66B4-469E-86C8-81B8DDF29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4575CF6-BB40-4043-8DB3-C3065DA377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FA46B5C-4ED9-4D07-98D1-7B6B99DA01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8" t="s">
        <v>9</v>
      </c>
      <c r="C1" s="139"/>
      <c r="D1" s="136" t="s">
        <v>6</v>
      </c>
      <c r="E1" s="137"/>
      <c r="F1" s="136" t="s">
        <v>7</v>
      </c>
      <c r="G1" s="137"/>
      <c r="H1" s="138" t="s">
        <v>204</v>
      </c>
      <c r="I1" s="139"/>
      <c r="J1" s="136" t="s">
        <v>15</v>
      </c>
      <c r="K1" s="137"/>
      <c r="L1" s="136" t="s">
        <v>14</v>
      </c>
      <c r="M1" s="137"/>
      <c r="N1" s="136" t="s">
        <v>144</v>
      </c>
      <c r="O1" s="137"/>
      <c r="P1" s="136" t="s">
        <v>137</v>
      </c>
      <c r="Q1" s="137"/>
      <c r="R1" s="136" t="s">
        <v>138</v>
      </c>
      <c r="S1" s="137"/>
      <c r="T1" s="136" t="s">
        <v>5</v>
      </c>
      <c r="U1" s="137"/>
      <c r="V1" s="136" t="s">
        <v>16</v>
      </c>
      <c r="W1" s="137"/>
      <c r="X1" s="136" t="s">
        <v>17</v>
      </c>
      <c r="Y1" s="137"/>
      <c r="Z1" s="136" t="s">
        <v>122</v>
      </c>
      <c r="AA1" s="137"/>
      <c r="AB1" s="136" t="s">
        <v>119</v>
      </c>
      <c r="AC1" s="137"/>
      <c r="AD1" s="136" t="s">
        <v>125</v>
      </c>
      <c r="AE1" s="137"/>
      <c r="AF1" s="136" t="s">
        <v>139</v>
      </c>
      <c r="AG1" s="137"/>
      <c r="AH1" s="136" t="s">
        <v>136</v>
      </c>
      <c r="AI1" s="137"/>
      <c r="AJ1" s="136" t="s">
        <v>174</v>
      </c>
      <c r="AK1" s="137"/>
    </row>
    <row r="2" spans="1:37" x14ac:dyDescent="0.4">
      <c r="A2" s="27" t="s">
        <v>143</v>
      </c>
      <c r="B2" s="134">
        <v>0.64802556729184813</v>
      </c>
      <c r="C2" s="135"/>
      <c r="D2" s="134">
        <v>0.84960463516700824</v>
      </c>
      <c r="E2" s="135"/>
      <c r="F2" s="134">
        <v>0.86576429035647851</v>
      </c>
      <c r="G2" s="135"/>
      <c r="H2" s="140"/>
      <c r="I2" s="141"/>
      <c r="J2" s="134">
        <v>0.85071219398883458</v>
      </c>
      <c r="K2" s="135"/>
      <c r="L2" s="134">
        <v>0.83736217028946847</v>
      </c>
      <c r="M2" s="135"/>
      <c r="N2" s="134">
        <v>0.7143334804170467</v>
      </c>
      <c r="O2" s="135"/>
      <c r="P2" s="134">
        <v>0.65228700218123614</v>
      </c>
      <c r="Q2" s="135"/>
      <c r="R2" s="134">
        <v>0.52127808616511528</v>
      </c>
      <c r="S2" s="135"/>
      <c r="T2" s="134">
        <v>0.30076239986388853</v>
      </c>
      <c r="U2" s="135"/>
      <c r="V2" s="134">
        <v>0.12452024121896227</v>
      </c>
      <c r="W2" s="135"/>
      <c r="X2" s="134">
        <v>0.42729662283333325</v>
      </c>
      <c r="Y2" s="135"/>
      <c r="Z2" s="134">
        <v>0.2002753024062843</v>
      </c>
      <c r="AA2" s="135"/>
      <c r="AB2" s="134">
        <v>7.4860291593433465E-2</v>
      </c>
      <c r="AC2" s="135"/>
      <c r="AD2" s="134">
        <v>0.29254258418372714</v>
      </c>
      <c r="AE2" s="135"/>
      <c r="AF2" s="134">
        <v>0.17120138798102888</v>
      </c>
      <c r="AG2" s="135"/>
      <c r="AH2" s="134">
        <v>-0.43080473144844089</v>
      </c>
      <c r="AI2" s="135"/>
      <c r="AJ2" s="134">
        <v>0.54542716102321287</v>
      </c>
      <c r="AK2" s="135"/>
    </row>
    <row r="3" spans="1:37" x14ac:dyDescent="0.4">
      <c r="A3" s="29">
        <v>1</v>
      </c>
      <c r="B3" s="32" t="s">
        <v>178</v>
      </c>
      <c r="C3" s="91">
        <v>1404</v>
      </c>
      <c r="D3" s="30" t="s">
        <v>190</v>
      </c>
      <c r="E3" s="31">
        <v>8220.6999999999989</v>
      </c>
      <c r="F3" s="32" t="s">
        <v>195</v>
      </c>
      <c r="G3" s="51">
        <v>13.3</v>
      </c>
      <c r="H3" s="32" t="s">
        <v>190</v>
      </c>
      <c r="I3" s="36">
        <v>1780.4944043583148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1023</v>
      </c>
      <c r="D4" s="38" t="s">
        <v>186</v>
      </c>
      <c r="E4" s="39">
        <v>384.40000000000038</v>
      </c>
      <c r="F4" s="40" t="s">
        <v>191</v>
      </c>
      <c r="G4" s="52">
        <v>12.111111111111111</v>
      </c>
      <c r="H4" s="40" t="s">
        <v>186</v>
      </c>
      <c r="I4" s="44">
        <v>1608.5656906569</v>
      </c>
      <c r="J4" s="40" t="s">
        <v>190</v>
      </c>
      <c r="K4" s="41">
        <v>1.8025415444770283</v>
      </c>
      <c r="L4" s="40" t="s">
        <v>190</v>
      </c>
      <c r="M4" s="42">
        <v>0.44477028347996089</v>
      </c>
      <c r="N4" s="40" t="s">
        <v>191</v>
      </c>
      <c r="O4" s="42">
        <v>0.22222222222222221</v>
      </c>
      <c r="P4" s="40" t="s">
        <v>190</v>
      </c>
      <c r="Q4" s="43">
        <v>0.33681525567836756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-7526.4529058116232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654</v>
      </c>
      <c r="D5" s="38" t="s">
        <v>191</v>
      </c>
      <c r="E5" s="39">
        <v>109</v>
      </c>
      <c r="F5" s="40" t="s">
        <v>190</v>
      </c>
      <c r="G5" s="52">
        <v>8.035874877810361</v>
      </c>
      <c r="H5" s="40" t="s">
        <v>178</v>
      </c>
      <c r="I5" s="44">
        <v>1601.8363817015918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0.24731182795698925</v>
      </c>
      <c r="P5" s="40" t="s">
        <v>189</v>
      </c>
      <c r="Q5" s="43">
        <v>0.31724137931034485</v>
      </c>
      <c r="R5" s="40" t="s">
        <v>182</v>
      </c>
      <c r="S5" s="43">
        <v>0.13926876918783143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209</v>
      </c>
      <c r="Y5" s="42">
        <v>0</v>
      </c>
      <c r="Z5" s="40" t="s">
        <v>184</v>
      </c>
      <c r="AA5" s="43">
        <v>0.31316725978647686</v>
      </c>
      <c r="AB5" s="40" t="s">
        <v>206</v>
      </c>
      <c r="AC5" s="43">
        <v>0.27777777777777779</v>
      </c>
      <c r="AD5" s="40" t="s">
        <v>191</v>
      </c>
      <c r="AE5" s="43">
        <v>0.61538461538461542</v>
      </c>
      <c r="AF5" s="40" t="s">
        <v>190</v>
      </c>
      <c r="AG5" s="43">
        <v>0.48118445404071558</v>
      </c>
      <c r="AH5" s="40" t="s">
        <v>184</v>
      </c>
      <c r="AI5" s="43">
        <v>0.52564102564102566</v>
      </c>
      <c r="AJ5" s="40" t="s">
        <v>181</v>
      </c>
      <c r="AK5" s="47">
        <v>142700</v>
      </c>
    </row>
    <row r="6" spans="1:37" x14ac:dyDescent="0.4">
      <c r="A6" s="37">
        <v>4</v>
      </c>
      <c r="B6" s="40" t="s">
        <v>186</v>
      </c>
      <c r="C6" s="92">
        <v>621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182</v>
      </c>
      <c r="I6" s="44">
        <v>1551.4699038276274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0.14344710312158387</v>
      </c>
      <c r="T6" s="40" t="s">
        <v>186</v>
      </c>
      <c r="U6" s="44">
        <v>10276.977401129943</v>
      </c>
      <c r="V6" s="40" t="s">
        <v>181</v>
      </c>
      <c r="W6" s="44">
        <v>-8162.8205128205127</v>
      </c>
      <c r="X6" s="40" t="s">
        <v>203</v>
      </c>
      <c r="Y6" s="42">
        <v>3.5714285714285712E-2</v>
      </c>
      <c r="Z6" s="40" t="s">
        <v>186</v>
      </c>
      <c r="AA6" s="43">
        <v>0.2945935280189424</v>
      </c>
      <c r="AB6" s="40" t="s">
        <v>183</v>
      </c>
      <c r="AC6" s="43">
        <v>0.27233115468409586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194</v>
      </c>
      <c r="AI6" s="43">
        <v>0.51249999999999996</v>
      </c>
      <c r="AJ6" s="40" t="s">
        <v>186</v>
      </c>
      <c r="AK6" s="47">
        <v>124700</v>
      </c>
    </row>
    <row r="7" spans="1:37" x14ac:dyDescent="0.4">
      <c r="A7" s="37">
        <v>5</v>
      </c>
      <c r="B7" s="40" t="s">
        <v>185</v>
      </c>
      <c r="C7" s="92">
        <v>521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188</v>
      </c>
      <c r="I7" s="44">
        <v>1549.0403478399389</v>
      </c>
      <c r="J7" s="40" t="s">
        <v>178</v>
      </c>
      <c r="K7" s="41">
        <v>1.9990503323836657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9253.9130434782601</v>
      </c>
      <c r="V7" s="40" t="s">
        <v>192</v>
      </c>
      <c r="W7" s="44">
        <v>-8169.2307692307695</v>
      </c>
      <c r="X7" s="40" t="s">
        <v>190</v>
      </c>
      <c r="Y7" s="42">
        <v>7.5268817204301078E-2</v>
      </c>
      <c r="Z7" s="40" t="s">
        <v>197</v>
      </c>
      <c r="AA7" s="43">
        <v>0.28828828828828829</v>
      </c>
      <c r="AB7" s="40" t="s">
        <v>188</v>
      </c>
      <c r="AC7" s="43">
        <v>0.2412888722367928</v>
      </c>
      <c r="AD7" s="40" t="s">
        <v>190</v>
      </c>
      <c r="AE7" s="43">
        <v>0.59355131698455954</v>
      </c>
      <c r="AF7" s="40" t="s">
        <v>189</v>
      </c>
      <c r="AG7" s="43">
        <v>0.41221374045801529</v>
      </c>
      <c r="AH7" s="40" t="s">
        <v>181</v>
      </c>
      <c r="AI7" s="43">
        <v>0.50442477876106195</v>
      </c>
      <c r="AJ7" s="40" t="s">
        <v>189</v>
      </c>
      <c r="AK7" s="47">
        <v>118000</v>
      </c>
    </row>
    <row r="8" spans="1:37" x14ac:dyDescent="0.4">
      <c r="A8" s="37">
        <v>6</v>
      </c>
      <c r="B8" s="40" t="s">
        <v>182</v>
      </c>
      <c r="C8" s="92">
        <v>437</v>
      </c>
      <c r="D8" s="38" t="s">
        <v>195</v>
      </c>
      <c r="E8" s="39">
        <v>13.3</v>
      </c>
      <c r="F8" s="40" t="s">
        <v>186</v>
      </c>
      <c r="G8" s="52">
        <v>0.61900161030595868</v>
      </c>
      <c r="H8" s="40" t="s">
        <v>203</v>
      </c>
      <c r="I8" s="44">
        <v>1541.223654027415</v>
      </c>
      <c r="J8" s="40" t="s">
        <v>195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0.32951945080091533</v>
      </c>
      <c r="P8" s="40" t="s">
        <v>183</v>
      </c>
      <c r="Q8" s="43">
        <v>0.30283224400871461</v>
      </c>
      <c r="R8" s="40" t="s">
        <v>203</v>
      </c>
      <c r="S8" s="43">
        <v>0.14705882352941177</v>
      </c>
      <c r="T8" s="40" t="s">
        <v>190</v>
      </c>
      <c r="U8" s="44">
        <v>9097.4395961053015</v>
      </c>
      <c r="V8" s="40" t="s">
        <v>179</v>
      </c>
      <c r="W8" s="44">
        <v>-8240</v>
      </c>
      <c r="X8" s="40" t="s">
        <v>182</v>
      </c>
      <c r="Y8" s="42">
        <v>0.10755148741418764</v>
      </c>
      <c r="Z8" s="40" t="s">
        <v>202</v>
      </c>
      <c r="AA8" s="43">
        <v>0.26829268292682928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183</v>
      </c>
      <c r="AG8" s="43">
        <v>0.40685714285714286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382</v>
      </c>
      <c r="D9" s="38" t="s">
        <v>178</v>
      </c>
      <c r="E9" s="39">
        <v>2.3092638912203256E-14</v>
      </c>
      <c r="F9" s="40" t="s">
        <v>178</v>
      </c>
      <c r="G9" s="52">
        <v>5.4825828376550937E-18</v>
      </c>
      <c r="H9" s="40" t="s">
        <v>187</v>
      </c>
      <c r="I9" s="44">
        <v>1519.3079580555725</v>
      </c>
      <c r="J9" s="40" t="s">
        <v>188</v>
      </c>
      <c r="K9" s="41">
        <v>2.0061162079510702</v>
      </c>
      <c r="L9" s="40" t="s">
        <v>186</v>
      </c>
      <c r="M9" s="42">
        <v>0.33655394524959742</v>
      </c>
      <c r="N9" s="40" t="s">
        <v>178</v>
      </c>
      <c r="O9" s="42">
        <v>0.33309591642924974</v>
      </c>
      <c r="P9" s="40" t="s">
        <v>188</v>
      </c>
      <c r="Q9" s="43">
        <v>0.30236043461970774</v>
      </c>
      <c r="R9" s="40" t="s">
        <v>193</v>
      </c>
      <c r="S9" s="43">
        <v>0.15625</v>
      </c>
      <c r="T9" s="40" t="s">
        <v>185</v>
      </c>
      <c r="U9" s="44">
        <v>9092.151675485009</v>
      </c>
      <c r="V9" s="40" t="s">
        <v>190</v>
      </c>
      <c r="W9" s="44">
        <v>-8247.7561388653685</v>
      </c>
      <c r="X9" s="40" t="s">
        <v>183</v>
      </c>
      <c r="Y9" s="42">
        <v>0.1099476439790576</v>
      </c>
      <c r="Z9" s="40" t="s">
        <v>190</v>
      </c>
      <c r="AA9" s="43">
        <v>0.26746022106158146</v>
      </c>
      <c r="AB9" s="40" t="s">
        <v>182</v>
      </c>
      <c r="AC9" s="43">
        <v>0.22606754116662015</v>
      </c>
      <c r="AD9" s="40" t="s">
        <v>203</v>
      </c>
      <c r="AE9" s="43">
        <v>0.58333333333333337</v>
      </c>
      <c r="AF9" s="40" t="s">
        <v>178</v>
      </c>
      <c r="AG9" s="43">
        <v>0.40584958217270195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147</v>
      </c>
      <c r="D10" s="38" t="s">
        <v>206</v>
      </c>
      <c r="E10" s="39">
        <v>-13.5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2.0112721417069244</v>
      </c>
      <c r="L10" s="40" t="s">
        <v>178</v>
      </c>
      <c r="M10" s="42">
        <v>0.33404558404558404</v>
      </c>
      <c r="N10" s="40" t="s">
        <v>188</v>
      </c>
      <c r="O10" s="42">
        <v>0.3379204892966361</v>
      </c>
      <c r="P10" s="40" t="s">
        <v>178</v>
      </c>
      <c r="Q10" s="43">
        <v>0.29573694165575443</v>
      </c>
      <c r="R10" s="40" t="s">
        <v>183</v>
      </c>
      <c r="S10" s="43">
        <v>0.15966386554621848</v>
      </c>
      <c r="T10" s="40" t="s">
        <v>191</v>
      </c>
      <c r="U10" s="44">
        <v>8891.6666666666661</v>
      </c>
      <c r="V10" s="40" t="s">
        <v>178</v>
      </c>
      <c r="W10" s="44">
        <v>-8263.7060816836092</v>
      </c>
      <c r="X10" s="40" t="s">
        <v>188</v>
      </c>
      <c r="Y10" s="42">
        <v>0.11009174311926606</v>
      </c>
      <c r="Z10" s="40" t="s">
        <v>185</v>
      </c>
      <c r="AA10" s="43">
        <v>0.26255008248880507</v>
      </c>
      <c r="AB10" s="40" t="s">
        <v>203</v>
      </c>
      <c r="AC10" s="43">
        <v>0.21428571428571427</v>
      </c>
      <c r="AD10" s="40" t="s">
        <v>185</v>
      </c>
      <c r="AE10" s="43">
        <v>0.57271095152603235</v>
      </c>
      <c r="AF10" s="40" t="s">
        <v>206</v>
      </c>
      <c r="AG10" s="43">
        <v>0.4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194</v>
      </c>
      <c r="E11" s="39">
        <v>-22.000000000000028</v>
      </c>
      <c r="F11" s="40" t="s">
        <v>182</v>
      </c>
      <c r="G11" s="52">
        <v>-1.2045766590389015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188</v>
      </c>
      <c r="M11" s="42">
        <v>0.33180428134556578</v>
      </c>
      <c r="N11" s="40" t="s">
        <v>186</v>
      </c>
      <c r="O11" s="42">
        <v>0.34782608695652173</v>
      </c>
      <c r="P11" s="40" t="s">
        <v>203</v>
      </c>
      <c r="Q11" s="43">
        <v>0.29201680672268909</v>
      </c>
      <c r="R11" s="40" t="s">
        <v>178</v>
      </c>
      <c r="S11" s="43">
        <v>0.16316019205587079</v>
      </c>
      <c r="T11" s="40" t="s">
        <v>178</v>
      </c>
      <c r="U11" s="44">
        <v>8858.0045262225722</v>
      </c>
      <c r="V11" s="40" t="s">
        <v>185</v>
      </c>
      <c r="W11" s="44">
        <v>-8291.3436692506457</v>
      </c>
      <c r="X11" s="40" t="s">
        <v>191</v>
      </c>
      <c r="Y11" s="42">
        <v>0.1111111111111111</v>
      </c>
      <c r="Z11" s="40" t="s">
        <v>181</v>
      </c>
      <c r="AA11" s="43">
        <v>0.26038338658146964</v>
      </c>
      <c r="AB11" s="40" t="s">
        <v>178</v>
      </c>
      <c r="AC11" s="43">
        <v>0.20893350792957952</v>
      </c>
      <c r="AD11" s="40" t="s">
        <v>181</v>
      </c>
      <c r="AE11" s="43">
        <v>0.56748466257668717</v>
      </c>
      <c r="AF11" s="40" t="s">
        <v>194</v>
      </c>
      <c r="AG11" s="43">
        <v>0.39285714285714285</v>
      </c>
      <c r="AH11" s="40" t="s">
        <v>185</v>
      </c>
      <c r="AI11" s="43">
        <v>0.46825396825396826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209</v>
      </c>
      <c r="E12" s="39">
        <v>-50</v>
      </c>
      <c r="F12" s="40" t="s">
        <v>189</v>
      </c>
      <c r="G12" s="52">
        <v>-1.590721649484536</v>
      </c>
      <c r="H12" s="40" t="s">
        <v>206</v>
      </c>
      <c r="I12" s="44">
        <v>1497.379788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0.28164556962025317</v>
      </c>
      <c r="R12" s="40" t="s">
        <v>188</v>
      </c>
      <c r="S12" s="43">
        <v>0.16429374297489696</v>
      </c>
      <c r="T12" s="40" t="s">
        <v>197</v>
      </c>
      <c r="U12" s="44">
        <v>8623.3333333333339</v>
      </c>
      <c r="V12" s="40" t="s">
        <v>186</v>
      </c>
      <c r="W12" s="44">
        <v>-8308.0260303687628</v>
      </c>
      <c r="X12" s="40" t="s">
        <v>178</v>
      </c>
      <c r="Y12" s="42">
        <v>0.11419753086419752</v>
      </c>
      <c r="Z12" s="40" t="s">
        <v>178</v>
      </c>
      <c r="AA12" s="43">
        <v>0.25092390513603957</v>
      </c>
      <c r="AB12" s="40" t="s">
        <v>190</v>
      </c>
      <c r="AC12" s="43">
        <v>0.19689056237094618</v>
      </c>
      <c r="AD12" s="40" t="s">
        <v>178</v>
      </c>
      <c r="AE12" s="43">
        <v>0.56047779195175695</v>
      </c>
      <c r="AF12" s="40" t="s">
        <v>188</v>
      </c>
      <c r="AG12" s="43">
        <v>0.38664596273291924</v>
      </c>
      <c r="AH12" s="40" t="s">
        <v>197</v>
      </c>
      <c r="AI12" s="43">
        <v>0.46666666666666667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193</v>
      </c>
      <c r="E13" s="39">
        <v>-56.2</v>
      </c>
      <c r="F13" s="40" t="s">
        <v>188</v>
      </c>
      <c r="G13" s="52">
        <v>-1.722782874617738</v>
      </c>
      <c r="H13" s="40" t="s">
        <v>209</v>
      </c>
      <c r="I13" s="44">
        <v>1493.0891304000002</v>
      </c>
      <c r="J13" s="40" t="s">
        <v>182</v>
      </c>
      <c r="K13" s="41">
        <v>2.0434782608695654</v>
      </c>
      <c r="L13" s="40" t="s">
        <v>182</v>
      </c>
      <c r="M13" s="42">
        <v>0.28604118993135014</v>
      </c>
      <c r="N13" s="40" t="s">
        <v>183</v>
      </c>
      <c r="O13" s="42">
        <v>0.37172774869109948</v>
      </c>
      <c r="P13" s="40" t="s">
        <v>186</v>
      </c>
      <c r="Q13" s="43">
        <v>0.27940015785319655</v>
      </c>
      <c r="R13" s="40" t="s">
        <v>206</v>
      </c>
      <c r="S13" s="43">
        <v>0.16666666666666666</v>
      </c>
      <c r="T13" s="40" t="s">
        <v>182</v>
      </c>
      <c r="U13" s="44">
        <v>8523.719958202717</v>
      </c>
      <c r="V13" s="40" t="s">
        <v>184</v>
      </c>
      <c r="W13" s="44">
        <v>-8371.4285714285706</v>
      </c>
      <c r="X13" s="40" t="s">
        <v>186</v>
      </c>
      <c r="Y13" s="42">
        <v>0.13526570048309178</v>
      </c>
      <c r="Z13" s="40" t="s">
        <v>194</v>
      </c>
      <c r="AA13" s="43">
        <v>0.24901185770750989</v>
      </c>
      <c r="AB13" s="40" t="s">
        <v>186</v>
      </c>
      <c r="AC13" s="43">
        <v>0.19494869771112866</v>
      </c>
      <c r="AD13" s="40" t="s">
        <v>182</v>
      </c>
      <c r="AE13" s="43">
        <v>0.55771428571428572</v>
      </c>
      <c r="AF13" s="40" t="s">
        <v>192</v>
      </c>
      <c r="AG13" s="43">
        <v>0.38461538461538464</v>
      </c>
      <c r="AH13" s="40" t="s">
        <v>186</v>
      </c>
      <c r="AI13" s="43">
        <v>0.4576271186440678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197</v>
      </c>
      <c r="G14" s="52">
        <v>-3.4137931034482762</v>
      </c>
      <c r="H14" s="40" t="s">
        <v>194</v>
      </c>
      <c r="I14" s="44">
        <v>1491.5152195648213</v>
      </c>
      <c r="J14" s="40" t="s">
        <v>183</v>
      </c>
      <c r="K14" s="41">
        <v>2.0968586387434556</v>
      </c>
      <c r="L14" s="40" t="s">
        <v>181</v>
      </c>
      <c r="M14" s="42">
        <v>0.27891156462585032</v>
      </c>
      <c r="N14" s="40" t="s">
        <v>187</v>
      </c>
      <c r="O14" s="42">
        <v>0.38461538461538464</v>
      </c>
      <c r="P14" s="40" t="s">
        <v>184</v>
      </c>
      <c r="Q14" s="43">
        <v>0.27758007117437722</v>
      </c>
      <c r="R14" s="40" t="s">
        <v>187</v>
      </c>
      <c r="S14" s="43">
        <v>0.16772151898734178</v>
      </c>
      <c r="T14" s="40" t="s">
        <v>196</v>
      </c>
      <c r="U14" s="44">
        <v>8512.5</v>
      </c>
      <c r="V14" s="40" t="s">
        <v>188</v>
      </c>
      <c r="W14" s="44">
        <v>-8400</v>
      </c>
      <c r="X14" s="40" t="s">
        <v>197</v>
      </c>
      <c r="Y14" s="42">
        <v>0.13793103448275862</v>
      </c>
      <c r="Z14" s="40" t="s">
        <v>182</v>
      </c>
      <c r="AA14" s="43">
        <v>0.24420876360591684</v>
      </c>
      <c r="AB14" s="40" t="s">
        <v>189</v>
      </c>
      <c r="AC14" s="43">
        <v>0.18068965517241378</v>
      </c>
      <c r="AD14" s="40" t="s">
        <v>197</v>
      </c>
      <c r="AE14" s="43">
        <v>0.546875</v>
      </c>
      <c r="AF14" s="40" t="s">
        <v>182</v>
      </c>
      <c r="AG14" s="43">
        <v>0.38024691358024693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180</v>
      </c>
      <c r="E15" s="39">
        <v>-86.4</v>
      </c>
      <c r="F15" s="40" t="s">
        <v>183</v>
      </c>
      <c r="G15" s="52">
        <v>-3.6235602094240837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183</v>
      </c>
      <c r="M15" s="42">
        <v>0.27486910994764396</v>
      </c>
      <c r="N15" s="40" t="s">
        <v>185</v>
      </c>
      <c r="O15" s="42">
        <v>0.38771593090211132</v>
      </c>
      <c r="P15" s="40" t="s">
        <v>181</v>
      </c>
      <c r="Q15" s="43">
        <v>0.27076677316293929</v>
      </c>
      <c r="R15" s="40" t="s">
        <v>194</v>
      </c>
      <c r="S15" s="43">
        <v>0.16996047430830039</v>
      </c>
      <c r="T15" s="40" t="s">
        <v>181</v>
      </c>
      <c r="U15" s="44">
        <v>8383.4808259587026</v>
      </c>
      <c r="V15" s="40" t="s">
        <v>191</v>
      </c>
      <c r="W15" s="44">
        <v>-8400</v>
      </c>
      <c r="X15" s="40" t="s">
        <v>185</v>
      </c>
      <c r="Y15" s="42">
        <v>0.14011516314779271</v>
      </c>
      <c r="Z15" s="40" t="s">
        <v>209</v>
      </c>
      <c r="AA15" s="43">
        <v>0.24</v>
      </c>
      <c r="AB15" s="40" t="s">
        <v>187</v>
      </c>
      <c r="AC15" s="43">
        <v>0.17721518987341772</v>
      </c>
      <c r="AD15" s="40" t="s">
        <v>188</v>
      </c>
      <c r="AE15" s="43">
        <v>0.54486661277283754</v>
      </c>
      <c r="AF15" s="40" t="s">
        <v>186</v>
      </c>
      <c r="AG15" s="43">
        <v>0.37854251012145751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197</v>
      </c>
      <c r="E16" s="39">
        <v>-99.000000000000014</v>
      </c>
      <c r="F16" s="40" t="s">
        <v>185</v>
      </c>
      <c r="G16" s="52">
        <v>-4.8746641074856054</v>
      </c>
      <c r="H16" s="40" t="s">
        <v>197</v>
      </c>
      <c r="I16" s="44">
        <v>1488.9447185272431</v>
      </c>
      <c r="J16" s="40" t="s">
        <v>181</v>
      </c>
      <c r="K16" s="41">
        <v>2.1156462585034013</v>
      </c>
      <c r="L16" s="40" t="s">
        <v>185</v>
      </c>
      <c r="M16" s="42">
        <v>0.26487523992322459</v>
      </c>
      <c r="N16" s="40" t="s">
        <v>181</v>
      </c>
      <c r="O16" s="42">
        <v>0.39455782312925169</v>
      </c>
      <c r="P16" s="40" t="s">
        <v>197</v>
      </c>
      <c r="Q16" s="43">
        <v>0.27027027027027029</v>
      </c>
      <c r="R16" s="40" t="s">
        <v>189</v>
      </c>
      <c r="S16" s="43">
        <v>0.17793103448275863</v>
      </c>
      <c r="T16" s="40" t="s">
        <v>188</v>
      </c>
      <c r="U16" s="44">
        <v>8345.9727385377937</v>
      </c>
      <c r="V16" s="40" t="s">
        <v>183</v>
      </c>
      <c r="W16" s="44">
        <v>-8468.2261208577002</v>
      </c>
      <c r="X16" s="40" t="s">
        <v>192</v>
      </c>
      <c r="Y16" s="42">
        <v>0.14423076923076922</v>
      </c>
      <c r="Z16" s="40" t="s">
        <v>188</v>
      </c>
      <c r="AA16" s="43">
        <v>0.23173473210940426</v>
      </c>
      <c r="AB16" s="40" t="s">
        <v>181</v>
      </c>
      <c r="AC16" s="43">
        <v>0.1757188498402556</v>
      </c>
      <c r="AD16" s="40" t="s">
        <v>187</v>
      </c>
      <c r="AE16" s="43">
        <v>0.53846153846153844</v>
      </c>
      <c r="AF16" s="40" t="s">
        <v>185</v>
      </c>
      <c r="AG16" s="43">
        <v>0.36849710982658962</v>
      </c>
      <c r="AH16" s="40" t="s">
        <v>178</v>
      </c>
      <c r="AI16" s="43">
        <v>0.44101151234871594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202</v>
      </c>
      <c r="E17" s="39">
        <v>-113.70000000000002</v>
      </c>
      <c r="F17" s="40" t="s">
        <v>181</v>
      </c>
      <c r="G17" s="52">
        <v>-6.05374149659864</v>
      </c>
      <c r="H17" s="40" t="s">
        <v>180</v>
      </c>
      <c r="I17" s="44">
        <v>1484.6521503082251</v>
      </c>
      <c r="J17" s="40" t="s">
        <v>185</v>
      </c>
      <c r="K17" s="41">
        <v>2.1228406909788866</v>
      </c>
      <c r="L17" s="40" t="s">
        <v>184</v>
      </c>
      <c r="M17" s="42">
        <v>0.25</v>
      </c>
      <c r="N17" s="40" t="s">
        <v>180</v>
      </c>
      <c r="O17" s="42">
        <v>0.4</v>
      </c>
      <c r="P17" s="40" t="s">
        <v>180</v>
      </c>
      <c r="Q17" s="43">
        <v>0.27027027027027029</v>
      </c>
      <c r="R17" s="40" t="s">
        <v>192</v>
      </c>
      <c r="S17" s="43">
        <v>0.18097447795823665</v>
      </c>
      <c r="T17" s="40" t="s">
        <v>192</v>
      </c>
      <c r="U17" s="44">
        <v>8187.5598086124401</v>
      </c>
      <c r="V17" s="40" t="s">
        <v>197</v>
      </c>
      <c r="W17" s="44">
        <v>-8727.0833333333339</v>
      </c>
      <c r="X17" s="40" t="s">
        <v>181</v>
      </c>
      <c r="Y17" s="42">
        <v>0.14965986394557823</v>
      </c>
      <c r="Z17" s="40" t="s">
        <v>195</v>
      </c>
      <c r="AA17" s="43">
        <v>0.23076923076923078</v>
      </c>
      <c r="AB17" s="40" t="s">
        <v>197</v>
      </c>
      <c r="AC17" s="43">
        <v>0.17117117117117117</v>
      </c>
      <c r="AD17" s="40" t="s">
        <v>186</v>
      </c>
      <c r="AE17" s="43">
        <v>0.5371734762223711</v>
      </c>
      <c r="AF17" s="40" t="s">
        <v>197</v>
      </c>
      <c r="AG17" s="43">
        <v>0.34210526315789475</v>
      </c>
      <c r="AH17" s="40" t="s">
        <v>183</v>
      </c>
      <c r="AI17" s="43">
        <v>0.43679342240493318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206</v>
      </c>
      <c r="G18" s="52">
        <v>-6.75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196</v>
      </c>
      <c r="O18" s="42">
        <v>0.4</v>
      </c>
      <c r="P18" s="40" t="s">
        <v>185</v>
      </c>
      <c r="Q18" s="43">
        <v>0.2672637284939901</v>
      </c>
      <c r="R18" s="40" t="s">
        <v>186</v>
      </c>
      <c r="S18" s="43">
        <v>0.18192580899763219</v>
      </c>
      <c r="T18" s="40" t="s">
        <v>203</v>
      </c>
      <c r="U18" s="44">
        <v>8020.8633093525177</v>
      </c>
      <c r="V18" s="40" t="s">
        <v>194</v>
      </c>
      <c r="W18" s="44">
        <v>-8765.1162790697672</v>
      </c>
      <c r="X18" s="40" t="s">
        <v>187</v>
      </c>
      <c r="Y18" s="42">
        <v>0.15384615384615385</v>
      </c>
      <c r="Z18" s="40" t="s">
        <v>203</v>
      </c>
      <c r="AA18" s="43">
        <v>0.22689075630252101</v>
      </c>
      <c r="AB18" s="40" t="s">
        <v>185</v>
      </c>
      <c r="AC18" s="43">
        <v>0.16309215177940137</v>
      </c>
      <c r="AD18" s="40" t="s">
        <v>192</v>
      </c>
      <c r="AE18" s="43">
        <v>0.53072625698324027</v>
      </c>
      <c r="AF18" s="40" t="s">
        <v>196</v>
      </c>
      <c r="AG18" s="43">
        <v>0.33333333333333331</v>
      </c>
      <c r="AH18" s="40" t="s">
        <v>182</v>
      </c>
      <c r="AI18" s="43">
        <v>0.4346917450365726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189</v>
      </c>
      <c r="E19" s="39">
        <v>-154.29999999999998</v>
      </c>
      <c r="F19" s="40" t="s">
        <v>184</v>
      </c>
      <c r="G19" s="52">
        <v>-10.28611111111111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202</v>
      </c>
      <c r="O19" s="42">
        <v>0.4</v>
      </c>
      <c r="P19" s="40" t="s">
        <v>182</v>
      </c>
      <c r="Q19" s="43">
        <v>0.2670946134524142</v>
      </c>
      <c r="R19" s="40" t="s">
        <v>185</v>
      </c>
      <c r="S19" s="43">
        <v>0.18241810040065992</v>
      </c>
      <c r="T19" s="40" t="s">
        <v>194</v>
      </c>
      <c r="U19" s="44">
        <v>7901.25</v>
      </c>
      <c r="V19" s="40" t="s">
        <v>202</v>
      </c>
      <c r="W19" s="44">
        <v>-8866.6666666666661</v>
      </c>
      <c r="X19" s="40" t="s">
        <v>189</v>
      </c>
      <c r="Y19" s="42">
        <v>0.15463917525773196</v>
      </c>
      <c r="Z19" s="40" t="s">
        <v>206</v>
      </c>
      <c r="AA19" s="43">
        <v>0.22222222222222221</v>
      </c>
      <c r="AB19" s="40" t="s">
        <v>209</v>
      </c>
      <c r="AC19" s="43">
        <v>0.16</v>
      </c>
      <c r="AD19" s="40" t="s">
        <v>183</v>
      </c>
      <c r="AE19" s="43">
        <v>0.51935483870967747</v>
      </c>
      <c r="AF19" s="40" t="s">
        <v>187</v>
      </c>
      <c r="AG19" s="43">
        <v>0.32142857142857145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184</v>
      </c>
      <c r="E20" s="39">
        <v>-370.29999999999995</v>
      </c>
      <c r="F20" s="40" t="s">
        <v>192</v>
      </c>
      <c r="G20" s="52">
        <v>-12.317307692307695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181</v>
      </c>
      <c r="S20" s="43">
        <v>0.18690095846645369</v>
      </c>
      <c r="T20" s="40" t="s">
        <v>179</v>
      </c>
      <c r="U20" s="44">
        <v>7800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181</v>
      </c>
      <c r="AG20" s="43">
        <v>0.31818181818181818</v>
      </c>
      <c r="AH20" s="40" t="s">
        <v>190</v>
      </c>
      <c r="AI20" s="43">
        <v>0.42408943382618103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182</v>
      </c>
      <c r="E21" s="39">
        <v>-526.4</v>
      </c>
      <c r="F21" s="40" t="s">
        <v>193</v>
      </c>
      <c r="G21" s="52">
        <v>-14.05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184</v>
      </c>
      <c r="S21" s="43">
        <v>0.199288256227758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202</v>
      </c>
      <c r="AE21" s="43">
        <v>0.45454545454545453</v>
      </c>
      <c r="AF21" s="40" t="s">
        <v>193</v>
      </c>
      <c r="AG21" s="43">
        <v>0.25</v>
      </c>
      <c r="AH21" s="40" t="s">
        <v>188</v>
      </c>
      <c r="AI21" s="43">
        <v>0.42131350681536556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181</v>
      </c>
      <c r="E22" s="39">
        <v>-889.90000000000009</v>
      </c>
      <c r="F22" s="40" t="s">
        <v>196</v>
      </c>
      <c r="G22" s="52">
        <v>-16.160000000000004</v>
      </c>
      <c r="H22" s="40" t="s">
        <v>183</v>
      </c>
      <c r="I22" s="44">
        <v>1463.3989422821498</v>
      </c>
      <c r="J22" s="40" t="s">
        <v>192</v>
      </c>
      <c r="K22" s="41">
        <v>2.2884615384615383</v>
      </c>
      <c r="L22" s="40" t="s">
        <v>179</v>
      </c>
      <c r="M22" s="42">
        <v>0</v>
      </c>
      <c r="N22" s="40" t="s">
        <v>184</v>
      </c>
      <c r="O22" s="42">
        <v>0.47222222222222221</v>
      </c>
      <c r="P22" s="40" t="s">
        <v>206</v>
      </c>
      <c r="Q22" s="43">
        <v>0.22222222222222221</v>
      </c>
      <c r="R22" s="40" t="s">
        <v>196</v>
      </c>
      <c r="S22" s="43">
        <v>0.2</v>
      </c>
      <c r="T22" s="40" t="s">
        <v>183</v>
      </c>
      <c r="U22" s="44">
        <v>7403.4943473792391</v>
      </c>
      <c r="V22" s="40" t="s">
        <v>209</v>
      </c>
      <c r="W22" s="44">
        <v>-9420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193</v>
      </c>
      <c r="AE22" s="43">
        <v>0.42857142857142855</v>
      </c>
      <c r="AF22" s="40" t="s">
        <v>209</v>
      </c>
      <c r="AG22" s="43">
        <v>0.25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188</v>
      </c>
      <c r="E23" s="39">
        <v>-1126.7000000000007</v>
      </c>
      <c r="F23" s="40" t="s">
        <v>209</v>
      </c>
      <c r="G23" s="52">
        <v>-16.666666666666668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209</v>
      </c>
      <c r="S23" s="43">
        <v>0.2</v>
      </c>
      <c r="T23" s="40" t="s">
        <v>209</v>
      </c>
      <c r="U23" s="44">
        <v>7216.666666666667</v>
      </c>
      <c r="V23" s="40" t="s">
        <v>206</v>
      </c>
      <c r="W23" s="44">
        <v>-10300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196</v>
      </c>
      <c r="AE23" s="43">
        <v>0.4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209</v>
      </c>
      <c r="C24" s="92">
        <v>3</v>
      </c>
      <c r="D24" s="38" t="s">
        <v>192</v>
      </c>
      <c r="E24" s="39">
        <v>-1281.0000000000002</v>
      </c>
      <c r="F24" s="40" t="s">
        <v>180</v>
      </c>
      <c r="G24" s="52">
        <v>-17.28</v>
      </c>
      <c r="H24" s="40" t="s">
        <v>181</v>
      </c>
      <c r="I24" s="44">
        <v>1435.2481162196425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202</v>
      </c>
      <c r="Q24" s="43">
        <v>0.17073170731707318</v>
      </c>
      <c r="R24" s="40" t="s">
        <v>197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0.19296607531901649</v>
      </c>
      <c r="AB24" s="40" t="s">
        <v>184</v>
      </c>
      <c r="AC24" s="43">
        <v>0.11387900355871886</v>
      </c>
      <c r="AD24" s="40" t="s">
        <v>195</v>
      </c>
      <c r="AE24" s="43">
        <v>0.33333333333333331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209</v>
      </c>
      <c r="AK24" s="47">
        <v>41800</v>
      </c>
    </row>
    <row r="25" spans="1:37" x14ac:dyDescent="0.4">
      <c r="A25" s="37">
        <v>23</v>
      </c>
      <c r="B25" s="40" t="s">
        <v>206</v>
      </c>
      <c r="C25" s="92">
        <v>2</v>
      </c>
      <c r="D25" s="38" t="s">
        <v>183</v>
      </c>
      <c r="E25" s="39">
        <v>-1384.2</v>
      </c>
      <c r="F25" s="40" t="s">
        <v>202</v>
      </c>
      <c r="G25" s="52">
        <v>-22.740000000000002</v>
      </c>
      <c r="H25" s="40" t="s">
        <v>185</v>
      </c>
      <c r="I25" s="44">
        <v>1372.5824902185618</v>
      </c>
      <c r="J25" s="40" t="s">
        <v>209</v>
      </c>
      <c r="K25" s="41">
        <v>2.6666666666666665</v>
      </c>
      <c r="L25" s="40" t="s">
        <v>206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180</v>
      </c>
      <c r="S25" s="43">
        <v>0.21621621621621623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206</v>
      </c>
      <c r="AE25" s="43">
        <v>0.25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206</v>
      </c>
      <c r="AK25" s="47">
        <v>39000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-2539.7000000000003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92E0A-12C7-4247-BED2-3EB3B54A4868}">
  <sheetPr codeName="Sheet27"/>
  <dimension ref="A1:R421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4212</v>
      </c>
      <c r="C2" s="121"/>
      <c r="E2" s="24" t="s">
        <v>66</v>
      </c>
      <c r="F2" s="10" t="s">
        <v>22</v>
      </c>
      <c r="G2" s="5">
        <v>7189</v>
      </c>
      <c r="H2" s="78">
        <f>IF(B$20=0,0,G2/B$20)</f>
        <v>0.70736987110105287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-21.791187739463602</v>
      </c>
      <c r="Q2" s="67">
        <v>4176</v>
      </c>
      <c r="R2" s="54">
        <v>-91000</v>
      </c>
    </row>
    <row r="3" spans="1:18" x14ac:dyDescent="0.4">
      <c r="A3" s="18" t="s">
        <v>8</v>
      </c>
      <c r="B3" s="122">
        <v>34365</v>
      </c>
      <c r="C3" s="123"/>
      <c r="E3" s="25" t="s">
        <v>72</v>
      </c>
      <c r="F3" s="22" t="s">
        <v>27</v>
      </c>
      <c r="G3" s="15">
        <v>5265</v>
      </c>
      <c r="H3" s="79">
        <f>IF(B$20=0,0,G3/B$20)</f>
        <v>0.51805569221686509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0.97967180994366887</v>
      </c>
      <c r="Q3" s="68">
        <v>4083</v>
      </c>
      <c r="R3" s="55">
        <v>4000</v>
      </c>
    </row>
    <row r="4" spans="1:18" x14ac:dyDescent="0.4">
      <c r="A4" s="18" t="s">
        <v>6</v>
      </c>
      <c r="B4" s="124">
        <v>2.3092638912203256E-14</v>
      </c>
      <c r="C4" s="125"/>
      <c r="E4" s="25" t="s">
        <v>64</v>
      </c>
      <c r="F4" s="22" t="s">
        <v>20</v>
      </c>
      <c r="G4" s="15">
        <v>4668</v>
      </c>
      <c r="H4" s="79">
        <f>IF(B$20=0,0,G4/B$20)</f>
        <v>0.45931319492275902</v>
      </c>
      <c r="I4" s="49">
        <v>15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4.3961727437289886</v>
      </c>
      <c r="Q4" s="68">
        <v>3867</v>
      </c>
      <c r="R4" s="55">
        <v>17000</v>
      </c>
    </row>
    <row r="5" spans="1:18" x14ac:dyDescent="0.4">
      <c r="A5" s="18" t="s">
        <v>7</v>
      </c>
      <c r="B5" s="126">
        <f>IF(B$2=0,0,B$4/B$2)</f>
        <v>5.4825828376550937E-18</v>
      </c>
      <c r="C5" s="127"/>
      <c r="E5" s="25" t="s">
        <v>154</v>
      </c>
      <c r="F5" s="22" t="s">
        <v>155</v>
      </c>
      <c r="G5" s="15">
        <v>3236</v>
      </c>
      <c r="H5" s="79">
        <f>IF(B$20=0,0,G5/B$20)</f>
        <v>0.31840991833120141</v>
      </c>
      <c r="I5" s="49">
        <v>11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1.6792611251049538</v>
      </c>
      <c r="Q5" s="68">
        <v>3573</v>
      </c>
      <c r="R5" s="55">
        <v>6000</v>
      </c>
    </row>
    <row r="6" spans="1:18" x14ac:dyDescent="0.4">
      <c r="A6" s="18" t="s">
        <v>204</v>
      </c>
      <c r="B6" s="128">
        <v>1601.8363817015918</v>
      </c>
      <c r="C6" s="129"/>
      <c r="E6" s="25" t="s">
        <v>68</v>
      </c>
      <c r="F6" s="22" t="s">
        <v>12</v>
      </c>
      <c r="G6" s="15">
        <v>3055</v>
      </c>
      <c r="H6" s="79">
        <f>IF(B$20=0,0,G6/B$20)</f>
        <v>0.3006002164715143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-2.4622960911049554</v>
      </c>
      <c r="Q6" s="68">
        <v>3249</v>
      </c>
      <c r="R6" s="55">
        <v>-8000</v>
      </c>
    </row>
    <row r="7" spans="1:18" x14ac:dyDescent="0.4">
      <c r="A7" s="18" t="s">
        <v>1</v>
      </c>
      <c r="B7" s="130">
        <f>IF(B$2=0,0,(B$8*1+B$9*2+B$10*3)/B$2)</f>
        <v>1.9990503323836657</v>
      </c>
      <c r="C7" s="131"/>
      <c r="E7" s="25" t="s">
        <v>67</v>
      </c>
      <c r="F7" s="22" t="s">
        <v>23</v>
      </c>
      <c r="G7" s="15">
        <v>2681</v>
      </c>
      <c r="H7" s="79">
        <f>IF(B$20=0,0,G7/B$20)</f>
        <v>0.26380005903768572</v>
      </c>
      <c r="I7" s="49">
        <v>12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23.80952380952381</v>
      </c>
      <c r="Q7" s="69">
        <v>2730</v>
      </c>
      <c r="R7" s="56">
        <v>65000</v>
      </c>
    </row>
    <row r="8" spans="1:18" x14ac:dyDescent="0.4">
      <c r="A8" s="18" t="s">
        <v>2</v>
      </c>
      <c r="B8" s="15">
        <v>1407</v>
      </c>
      <c r="C8" s="13">
        <f t="shared" ref="C8:C15" si="1">IF(B$2=0,0,B8/B$2)</f>
        <v>0.33404558404558404</v>
      </c>
      <c r="E8" s="25" t="s">
        <v>69</v>
      </c>
      <c r="F8" s="22" t="s">
        <v>24</v>
      </c>
      <c r="G8" s="15">
        <v>1453</v>
      </c>
      <c r="H8" s="79">
        <f>IF(B$20=0,0,G8/B$20)</f>
        <v>0.14296959559185279</v>
      </c>
      <c r="I8" s="49">
        <v>7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1402</v>
      </c>
      <c r="C9" s="13">
        <f t="shared" si="1"/>
        <v>0.33285849952516622</v>
      </c>
      <c r="E9" s="25" t="s">
        <v>89</v>
      </c>
      <c r="F9" s="22" t="s">
        <v>44</v>
      </c>
      <c r="G9" s="15">
        <v>1357</v>
      </c>
      <c r="H9" s="79">
        <f>IF(B$20=0,0,G9/B$20)</f>
        <v>0.13352356587621766</v>
      </c>
      <c r="I9" s="49">
        <v>9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1403</v>
      </c>
      <c r="C10" s="2">
        <f t="shared" si="1"/>
        <v>0.33309591642924974</v>
      </c>
      <c r="E10" s="25" t="s">
        <v>65</v>
      </c>
      <c r="F10" s="22" t="s">
        <v>21</v>
      </c>
      <c r="G10" s="15">
        <v>1054</v>
      </c>
      <c r="H10" s="79">
        <f>IF(B$20=0,0,G10/B$20)</f>
        <v>0.10370953458624423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-2.3304068522483932</v>
      </c>
      <c r="Q10" s="67">
        <v>1401</v>
      </c>
      <c r="R10" s="58">
        <v>-3264.8999999999987</v>
      </c>
    </row>
    <row r="11" spans="1:18" x14ac:dyDescent="0.4">
      <c r="A11" s="19" t="s">
        <v>198</v>
      </c>
      <c r="B11" s="89">
        <f>IF(B8=0,0,C11/B8)</f>
        <v>37.725230987917563</v>
      </c>
      <c r="C11" s="90">
        <v>53079.400000000009</v>
      </c>
      <c r="E11" s="25" t="s">
        <v>70</v>
      </c>
      <c r="F11" s="22" t="s">
        <v>25</v>
      </c>
      <c r="G11" s="15">
        <v>949</v>
      </c>
      <c r="H11" s="79">
        <f>IF(B$20=0,0,G11/B$20)</f>
        <v>9.3377939584768282E-2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0.52398286937901484</v>
      </c>
      <c r="Q11" s="68">
        <v>1401</v>
      </c>
      <c r="R11" s="59">
        <v>734.0999999999998</v>
      </c>
    </row>
    <row r="12" spans="1:18" x14ac:dyDescent="0.4">
      <c r="A12" s="19" t="s">
        <v>199</v>
      </c>
      <c r="B12" s="89">
        <f>IF(B9=0,0,C12/B9)</f>
        <v>-1.15663338088445</v>
      </c>
      <c r="C12" s="90">
        <v>-1621.599999999999</v>
      </c>
      <c r="E12" s="25" t="s">
        <v>71</v>
      </c>
      <c r="F12" s="22" t="s">
        <v>26</v>
      </c>
      <c r="G12" s="15">
        <v>648</v>
      </c>
      <c r="H12" s="79">
        <f>IF(B$20=0,0,G12/B$20)</f>
        <v>6.3760700580537247E-2</v>
      </c>
      <c r="I12" s="49">
        <v>9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1.8064239828693789</v>
      </c>
      <c r="Q12" s="69">
        <v>1401</v>
      </c>
      <c r="R12" s="60">
        <v>2530.7999999999997</v>
      </c>
    </row>
    <row r="13" spans="1:18" x14ac:dyDescent="0.4">
      <c r="A13" s="19" t="s">
        <v>200</v>
      </c>
      <c r="B13" s="89">
        <f>IF(B10=0,0,C13/B10)</f>
        <v>-36.676977904490379</v>
      </c>
      <c r="C13" s="90">
        <v>-51457.8</v>
      </c>
      <c r="E13" s="25" t="s">
        <v>86</v>
      </c>
      <c r="F13" s="22" t="s">
        <v>41</v>
      </c>
      <c r="G13" s="15">
        <v>557</v>
      </c>
      <c r="H13" s="79">
        <f>IF(B$20=0,0,G13/B$20)</f>
        <v>5.4806651579258091E-2</v>
      </c>
      <c r="I13" s="49">
        <v>11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-3.6126765819088767E-2</v>
      </c>
      <c r="C14" s="127"/>
      <c r="E14" s="25" t="s">
        <v>83</v>
      </c>
      <c r="F14" s="22" t="s">
        <v>38</v>
      </c>
      <c r="G14" s="15">
        <v>454</v>
      </c>
      <c r="H14" s="79">
        <f>IF(B$20=0,0,G14/B$20)</f>
        <v>4.4671848863524551E-2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481</v>
      </c>
      <c r="C15" s="14">
        <f t="shared" si="1"/>
        <v>0.11419753086419752</v>
      </c>
      <c r="E15" s="25" t="s">
        <v>78</v>
      </c>
      <c r="F15" s="22" t="s">
        <v>33</v>
      </c>
      <c r="G15" s="15">
        <v>290</v>
      </c>
      <c r="H15" s="79">
        <f>IF(B$20=0,0,G15/B$20)</f>
        <v>2.8534881432647839E-2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8623</v>
      </c>
      <c r="C16" s="4">
        <f>IF(B$3=0,0,B16/B$3)</f>
        <v>0.25092390513603957</v>
      </c>
      <c r="E16" s="25" t="s">
        <v>81</v>
      </c>
      <c r="F16" s="22" t="s">
        <v>36</v>
      </c>
      <c r="G16" s="15">
        <v>259</v>
      </c>
      <c r="H16" s="79">
        <f>IF(B$20=0,0,G16/B$20)</f>
        <v>2.5484601003640656E-2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7180</v>
      </c>
      <c r="C17" s="13">
        <f>IF(B$3=0,0,B17/B$3)</f>
        <v>0.20893350792957952</v>
      </c>
      <c r="E17" s="25" t="s">
        <v>91</v>
      </c>
      <c r="F17" s="22" t="s">
        <v>46</v>
      </c>
      <c r="G17" s="15">
        <v>179</v>
      </c>
      <c r="H17" s="79">
        <f>IF(B$20=0,0,G17/B$20)</f>
        <v>1.76129095739447E-2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4833</v>
      </c>
      <c r="C18" s="1">
        <f>IF(B$16=0,0,B18/B$16)</f>
        <v>0.56047779195175695</v>
      </c>
      <c r="E18" s="25" t="s">
        <v>150</v>
      </c>
      <c r="F18" s="22" t="s">
        <v>151</v>
      </c>
      <c r="G18" s="15">
        <v>146</v>
      </c>
      <c r="H18" s="79">
        <f>IF(B$20=0,0,G18/B$20)</f>
        <v>1.4365836859195119E-2</v>
      </c>
      <c r="I18" s="49">
        <v>5</v>
      </c>
      <c r="K18" s="65">
        <v>16</v>
      </c>
      <c r="L18" s="102">
        <v>-48</v>
      </c>
      <c r="M18" s="100">
        <v>1491.2997239149788</v>
      </c>
      <c r="O18" s="65" t="s">
        <v>209</v>
      </c>
      <c r="P18" s="74">
        <f>IF(Q18=0,0,R18/Q18)</f>
        <v>24.999999999999996</v>
      </c>
      <c r="Q18" s="68">
        <v>6</v>
      </c>
      <c r="R18" s="59">
        <v>149.99999999999997</v>
      </c>
    </row>
    <row r="19" spans="1:18" x14ac:dyDescent="0.4">
      <c r="A19" s="9" t="s">
        <v>124</v>
      </c>
      <c r="B19" s="5">
        <v>2914</v>
      </c>
      <c r="C19" s="1">
        <f>IF(B$17=0,0,B19/B$17)</f>
        <v>0.40584958217270195</v>
      </c>
      <c r="E19" s="25" t="s">
        <v>79</v>
      </c>
      <c r="F19" s="22" t="s">
        <v>34</v>
      </c>
      <c r="G19" s="15">
        <v>140</v>
      </c>
      <c r="H19" s="79">
        <f>IF(B$20=0,0,G19/B$20)</f>
        <v>1.3775460001967922E-2</v>
      </c>
      <c r="I19" s="49">
        <v>9</v>
      </c>
      <c r="K19" s="65">
        <v>17</v>
      </c>
      <c r="L19" s="102">
        <v>-8</v>
      </c>
      <c r="M19" s="100">
        <v>1498.569925571489</v>
      </c>
      <c r="O19" s="65" t="s">
        <v>196</v>
      </c>
      <c r="P19" s="74">
        <f>IF(Q19=0,0,R19/Q19)</f>
        <v>24.240000000000006</v>
      </c>
      <c r="Q19" s="68">
        <v>10</v>
      </c>
      <c r="R19" s="59">
        <v>242.40000000000006</v>
      </c>
    </row>
    <row r="20" spans="1:18" x14ac:dyDescent="0.4">
      <c r="A20" s="9" t="s">
        <v>10</v>
      </c>
      <c r="B20" s="5">
        <v>10163</v>
      </c>
      <c r="C20" s="1">
        <f>IF(B$3=0,0,B20/B$3)</f>
        <v>0.29573694165575443</v>
      </c>
      <c r="E20" s="25" t="s">
        <v>75</v>
      </c>
      <c r="F20" s="22" t="s">
        <v>30</v>
      </c>
      <c r="G20" s="15">
        <v>58</v>
      </c>
      <c r="H20" s="79">
        <f>IF(B$20=0,0,G20/B$20)</f>
        <v>5.7069762865295682E-3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193</v>
      </c>
      <c r="P20" s="74">
        <f>IF(Q20=0,0,R20/Q20)</f>
        <v>21.074999999999996</v>
      </c>
      <c r="Q20" s="68">
        <v>8</v>
      </c>
      <c r="R20" s="59">
        <v>168.59999999999997</v>
      </c>
    </row>
    <row r="21" spans="1:18" x14ac:dyDescent="0.4">
      <c r="A21" s="18" t="s">
        <v>13</v>
      </c>
      <c r="B21" s="15">
        <v>5607</v>
      </c>
      <c r="C21" s="13">
        <f>IF(B$3=0,0,B21/B$3)</f>
        <v>0.16316019205587079</v>
      </c>
      <c r="E21" s="25" t="s">
        <v>92</v>
      </c>
      <c r="F21" s="22" t="s">
        <v>47</v>
      </c>
      <c r="G21" s="15">
        <v>57</v>
      </c>
      <c r="H21" s="79">
        <f>IF(B$20=0,0,G21/B$20)</f>
        <v>5.6085801436583683E-3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192</v>
      </c>
      <c r="P21" s="74">
        <f>IF(Q21=0,0,R21/Q21)</f>
        <v>18.475961538461519</v>
      </c>
      <c r="Q21" s="68">
        <v>208</v>
      </c>
      <c r="R21" s="59">
        <v>3842.9999999999959</v>
      </c>
    </row>
    <row r="22" spans="1:18" x14ac:dyDescent="0.4">
      <c r="A22" s="18" t="s">
        <v>12</v>
      </c>
      <c r="B22" s="15">
        <v>4482</v>
      </c>
      <c r="C22" s="13">
        <f>IF(B$20=0,0,B22/B$20)</f>
        <v>0.44101151234871594</v>
      </c>
      <c r="E22" s="25" t="s">
        <v>73</v>
      </c>
      <c r="F22" s="22" t="s">
        <v>28</v>
      </c>
      <c r="G22" s="15">
        <v>54</v>
      </c>
      <c r="H22" s="79">
        <f>IF(B$20=0,0,G22/B$20)</f>
        <v>5.3133917150447706E-3</v>
      </c>
      <c r="I22" s="49">
        <v>7</v>
      </c>
      <c r="K22" s="65">
        <v>20</v>
      </c>
      <c r="L22" s="102">
        <v>4.9000000000000004</v>
      </c>
      <c r="M22" s="100">
        <v>1500.9605492600601</v>
      </c>
      <c r="O22" s="65" t="s">
        <v>184</v>
      </c>
      <c r="P22" s="74">
        <f>IF(Q22=0,0,R22/Q22)</f>
        <v>15.429166666666665</v>
      </c>
      <c r="Q22" s="68">
        <v>72</v>
      </c>
      <c r="R22" s="59">
        <v>1110.8999999999999</v>
      </c>
    </row>
    <row r="23" spans="1:18" x14ac:dyDescent="0.4">
      <c r="A23" s="18" t="s">
        <v>11</v>
      </c>
      <c r="B23" s="15">
        <v>5681</v>
      </c>
      <c r="C23" s="13">
        <f>IF(B$20=0,0,B23/B$20)</f>
        <v>0.55898848765128406</v>
      </c>
      <c r="E23" s="25" t="s">
        <v>77</v>
      </c>
      <c r="F23" s="22" t="s">
        <v>32</v>
      </c>
      <c r="G23" s="15">
        <v>49</v>
      </c>
      <c r="H23" s="79">
        <f>IF(B$20=0,0,G23/B$20)</f>
        <v>4.8214110006887731E-3</v>
      </c>
      <c r="I23" s="49">
        <v>8</v>
      </c>
      <c r="K23" s="65">
        <v>21</v>
      </c>
      <c r="L23" s="102">
        <v>0</v>
      </c>
      <c r="M23" s="100">
        <v>1500.0907859644997</v>
      </c>
      <c r="O23" s="65" t="s">
        <v>206</v>
      </c>
      <c r="P23" s="74">
        <f>IF(Q23=0,0,R23/Q23)</f>
        <v>10.125</v>
      </c>
      <c r="Q23" s="68">
        <v>4</v>
      </c>
      <c r="R23" s="59">
        <v>40.5</v>
      </c>
    </row>
    <row r="24" spans="1:18" x14ac:dyDescent="0.4">
      <c r="A24" s="18" t="s">
        <v>177</v>
      </c>
      <c r="B24" s="15">
        <v>4833</v>
      </c>
      <c r="C24" s="13">
        <f>IF(B$20=0,0,B24/B$20)</f>
        <v>0.47554855849650696</v>
      </c>
      <c r="E24" s="25" t="s">
        <v>85</v>
      </c>
      <c r="F24" s="22" t="s">
        <v>40</v>
      </c>
      <c r="G24" s="15">
        <v>45</v>
      </c>
      <c r="H24" s="79">
        <f>IF(B$20=0,0,G24/B$20)</f>
        <v>4.4278264292039755E-3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181</v>
      </c>
      <c r="P24" s="74">
        <f>IF(Q24=0,0,R24/Q24)</f>
        <v>9.0806122448979583</v>
      </c>
      <c r="Q24" s="68">
        <v>294</v>
      </c>
      <c r="R24" s="59">
        <v>2669.7</v>
      </c>
    </row>
    <row r="25" spans="1:18" x14ac:dyDescent="0.4">
      <c r="A25" s="18" t="s">
        <v>175</v>
      </c>
      <c r="B25" s="15">
        <v>2914</v>
      </c>
      <c r="C25" s="13">
        <f>IF(B$20=0,0,B25/B$20)</f>
        <v>0.2867263603266752</v>
      </c>
      <c r="E25" s="25" t="s">
        <v>74</v>
      </c>
      <c r="F25" s="22" t="s">
        <v>29</v>
      </c>
      <c r="G25" s="15">
        <v>29</v>
      </c>
      <c r="H25" s="79">
        <f>IF(B$20=0,0,G25/B$20)</f>
        <v>2.8534881432647841E-3</v>
      </c>
      <c r="I25" s="49">
        <v>7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7.3119961612284055</v>
      </c>
      <c r="Q25" s="68">
        <v>1042</v>
      </c>
      <c r="R25" s="59">
        <v>7619.0999999999985</v>
      </c>
    </row>
    <row r="26" spans="1:18" x14ac:dyDescent="0.4">
      <c r="A26" s="18" t="s">
        <v>176</v>
      </c>
      <c r="B26" s="15">
        <v>2416</v>
      </c>
      <c r="C26" s="13">
        <f>IF(B$20=0,0,B26/B$20)</f>
        <v>0.23772508117681787</v>
      </c>
      <c r="E26" s="25" t="s">
        <v>93</v>
      </c>
      <c r="F26" s="22" t="s">
        <v>48</v>
      </c>
      <c r="G26" s="15">
        <v>27</v>
      </c>
      <c r="H26" s="79">
        <f>IF(B$20=0,0,G26/B$20)</f>
        <v>2.6566958575223853E-3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5.4131386861313864</v>
      </c>
      <c r="Q26" s="68">
        <v>822</v>
      </c>
      <c r="R26" s="59">
        <v>4449.5999999999995</v>
      </c>
    </row>
    <row r="27" spans="1:18" x14ac:dyDescent="0.4">
      <c r="A27" s="18" t="s">
        <v>5</v>
      </c>
      <c r="B27" s="7">
        <f>IF(B$20=0,0,C27/B$20)</f>
        <v>8858.0045262225722</v>
      </c>
      <c r="C27" s="3">
        <v>90023900</v>
      </c>
      <c r="E27" s="25" t="s">
        <v>88</v>
      </c>
      <c r="F27" s="22" t="s">
        <v>43</v>
      </c>
      <c r="G27" s="15">
        <v>21</v>
      </c>
      <c r="H27" s="79">
        <f>IF(B$20=0,0,G27/B$20)</f>
        <v>2.0663190002951884E-3</v>
      </c>
      <c r="I27" s="49">
        <v>5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2.5841743119266112</v>
      </c>
      <c r="Q27" s="68">
        <v>1308</v>
      </c>
      <c r="R27" s="59">
        <v>3380.1000000000076</v>
      </c>
    </row>
    <row r="28" spans="1:18" x14ac:dyDescent="0.4">
      <c r="A28" s="19" t="s">
        <v>159</v>
      </c>
      <c r="B28" s="86">
        <f>IF($B$20-B$19=0,0,C28/($B$20-B$19))</f>
        <v>9461.4981376741616</v>
      </c>
      <c r="C28" s="87">
        <v>68586400</v>
      </c>
      <c r="E28" s="25" t="s">
        <v>84</v>
      </c>
      <c r="F28" s="22" t="s">
        <v>39</v>
      </c>
      <c r="G28" s="15">
        <v>20</v>
      </c>
      <c r="H28" s="79">
        <f>IF(B$20=0,0,G28/B$20)</f>
        <v>1.967922857423989E-3</v>
      </c>
      <c r="I28" s="49">
        <v>5</v>
      </c>
      <c r="K28" s="65">
        <v>26</v>
      </c>
      <c r="L28" s="102">
        <v>11.5</v>
      </c>
      <c r="M28" s="100">
        <v>1502.344650920867</v>
      </c>
      <c r="O28" s="65" t="s">
        <v>189</v>
      </c>
      <c r="P28" s="74">
        <f>IF(Q28=0,0,R28/Q28)</f>
        <v>2.3860824742268094</v>
      </c>
      <c r="Q28" s="68">
        <v>194</v>
      </c>
      <c r="R28" s="59">
        <v>462.90000000000106</v>
      </c>
    </row>
    <row r="29" spans="1:18" x14ac:dyDescent="0.4">
      <c r="A29" s="19" t="s">
        <v>160</v>
      </c>
      <c r="B29" s="86">
        <f>IF(B$19=0,0,C29/B$19)</f>
        <v>7356.7261496225119</v>
      </c>
      <c r="C29" s="87">
        <v>21437500</v>
      </c>
      <c r="E29" s="25" t="s">
        <v>87</v>
      </c>
      <c r="F29" s="22" t="s">
        <v>42</v>
      </c>
      <c r="G29" s="15">
        <v>20</v>
      </c>
      <c r="H29" s="79">
        <f>IF(B$20=0,0,G29/B$20)</f>
        <v>1.967922857423989E-3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1.8068649885583534</v>
      </c>
      <c r="Q29" s="68">
        <v>874</v>
      </c>
      <c r="R29" s="59">
        <v>1579.200000000001</v>
      </c>
    </row>
    <row r="30" spans="1:18" x14ac:dyDescent="0.4">
      <c r="A30" s="19" t="s">
        <v>158</v>
      </c>
      <c r="B30" s="86">
        <f>IF(B$21=0,0,C30/B$21)</f>
        <v>-8263.7060816836092</v>
      </c>
      <c r="C30" s="87">
        <v>-46334600</v>
      </c>
      <c r="E30" s="25" t="s">
        <v>90</v>
      </c>
      <c r="F30" s="22" t="s">
        <v>45</v>
      </c>
      <c r="G30" s="15">
        <v>18</v>
      </c>
      <c r="H30" s="79">
        <f>IF(B$20=0,0,G30/B$20)</f>
        <v>1.7711305716815902E-3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9.839614287119945E-4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-0.92850241545893664</v>
      </c>
      <c r="Q31" s="68">
        <v>1242</v>
      </c>
      <c r="R31" s="59">
        <v>-1153.1999999999994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5.9037685722719666E-4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2.9518842861359833E-4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1.9679228574239889E-4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-12.053812316715538</v>
      </c>
      <c r="Q34" s="68">
        <v>2046</v>
      </c>
      <c r="R34" s="59">
        <v>-24662.099999999991</v>
      </c>
    </row>
    <row r="35" spans="1:18" x14ac:dyDescent="0.4">
      <c r="A35" s="20" t="s">
        <v>135</v>
      </c>
      <c r="B35" s="11">
        <v>88</v>
      </c>
      <c r="C35" s="14">
        <f>IF(B$3=0,0,B35/B$3)</f>
        <v>2.5607449439837044E-3</v>
      </c>
      <c r="E35" s="25" t="s">
        <v>101</v>
      </c>
      <c r="F35" s="22" t="s">
        <v>56</v>
      </c>
      <c r="G35" s="15">
        <v>2</v>
      </c>
      <c r="H35" s="79">
        <f>IF(B$20=0,0,G35/B$20)</f>
        <v>1.9679228574239889E-4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1.9679228574239889E-4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671</v>
      </c>
      <c r="C37" s="88">
        <f t="shared" ref="C37:C49" si="2">IF(B$20=0,0,B37/B$20)</f>
        <v>6.6023811866574827E-2</v>
      </c>
      <c r="E37" s="25" t="s">
        <v>76</v>
      </c>
      <c r="F37" s="22" t="s">
        <v>31</v>
      </c>
      <c r="G37" s="15">
        <v>1</v>
      </c>
      <c r="H37" s="79">
        <f>IF(B$20=0,0,G37/B$20)</f>
        <v>9.8396142871199447E-5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1537</v>
      </c>
      <c r="C38" s="13">
        <f t="shared" si="2"/>
        <v>0.15123487159303356</v>
      </c>
      <c r="E38" s="25" t="s">
        <v>94</v>
      </c>
      <c r="F38" s="22" t="s">
        <v>49</v>
      </c>
      <c r="G38" s="15">
        <v>1</v>
      </c>
      <c r="H38" s="79">
        <f>IF(B$20=0,0,G38/B$20)</f>
        <v>9.8396142871199447E-5</v>
      </c>
      <c r="I38" s="49">
        <v>2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1842</v>
      </c>
      <c r="C39" s="13">
        <f t="shared" si="2"/>
        <v>0.18124569516874939</v>
      </c>
      <c r="E39" s="25" t="s">
        <v>98</v>
      </c>
      <c r="F39" s="22" t="s">
        <v>53</v>
      </c>
      <c r="G39" s="15">
        <v>1</v>
      </c>
      <c r="H39" s="79">
        <f>IF(B$20=0,0,G39/B$20)</f>
        <v>9.8396142871199447E-5</v>
      </c>
      <c r="I39" s="49">
        <v>2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1848</v>
      </c>
      <c r="C40" s="13">
        <f t="shared" si="2"/>
        <v>0.18183607202597657</v>
      </c>
      <c r="E40" s="25" t="s">
        <v>82</v>
      </c>
      <c r="F40" s="22" t="s">
        <v>37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1498</v>
      </c>
      <c r="C41" s="13">
        <f t="shared" si="2"/>
        <v>0.14739742202105677</v>
      </c>
      <c r="E41" s="25" t="s">
        <v>96</v>
      </c>
      <c r="F41" s="22" t="s">
        <v>51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992</v>
      </c>
      <c r="C42" s="13">
        <f t="shared" si="2"/>
        <v>9.7608973728229853E-2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555</v>
      </c>
      <c r="C43" s="13">
        <f t="shared" si="2"/>
        <v>5.4609859293515695E-2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315</v>
      </c>
      <c r="C44" s="13">
        <f t="shared" si="2"/>
        <v>3.0994785004427827E-2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182</v>
      </c>
      <c r="C45" s="13">
        <f t="shared" si="2"/>
        <v>1.7908098002558298E-2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90</v>
      </c>
      <c r="C46" s="13">
        <f t="shared" si="2"/>
        <v>8.8556528584079509E-3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49</v>
      </c>
      <c r="C47" s="13">
        <f t="shared" si="2"/>
        <v>4.8214110006887731E-3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2.0663190002951884E-3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129</v>
      </c>
      <c r="C49" s="14">
        <f t="shared" si="2"/>
        <v>1.2693102430384729E-2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32949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9729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  <row r="4080" spans="11:13" x14ac:dyDescent="0.4">
      <c r="K4080" s="65">
        <v>4078</v>
      </c>
      <c r="L4080" s="102">
        <v>24.300000000000047</v>
      </c>
      <c r="M4080" s="100">
        <v>1616.6861784951097</v>
      </c>
    </row>
    <row r="4081" spans="11:13" x14ac:dyDescent="0.4">
      <c r="K4081" s="65">
        <v>4079</v>
      </c>
      <c r="L4081" s="102">
        <v>23.100000000000044</v>
      </c>
      <c r="M4081" s="100">
        <v>1616.3460614241392</v>
      </c>
    </row>
    <row r="4082" spans="11:13" x14ac:dyDescent="0.4">
      <c r="K4082" s="65">
        <v>4080</v>
      </c>
      <c r="L4082" s="102">
        <v>4.4408920985006262E-14</v>
      </c>
      <c r="M4082" s="100">
        <v>1612.0659850555944</v>
      </c>
    </row>
    <row r="4083" spans="11:13" x14ac:dyDescent="0.4">
      <c r="K4083" s="65">
        <v>4081</v>
      </c>
      <c r="L4083" s="102">
        <v>-35.499999999999957</v>
      </c>
      <c r="M4083" s="100">
        <v>1605.5855891452609</v>
      </c>
    </row>
    <row r="4084" spans="11:13" x14ac:dyDescent="0.4">
      <c r="K4084" s="65">
        <v>4082</v>
      </c>
      <c r="L4084" s="102">
        <v>-29.699999999999953</v>
      </c>
      <c r="M4084" s="100">
        <v>1606.5780756103893</v>
      </c>
    </row>
    <row r="4085" spans="11:13" x14ac:dyDescent="0.4">
      <c r="K4085" s="65">
        <v>4083</v>
      </c>
      <c r="L4085" s="102">
        <v>4.4408920985006262E-14</v>
      </c>
      <c r="M4085" s="100">
        <v>1611.866607156727</v>
      </c>
    </row>
    <row r="4086" spans="11:13" x14ac:dyDescent="0.4">
      <c r="K4086" s="65">
        <v>4084</v>
      </c>
      <c r="L4086" s="102">
        <v>-42.099999999999959</v>
      </c>
      <c r="M4086" s="100">
        <v>1604.1934075137867</v>
      </c>
    </row>
    <row r="4087" spans="11:13" x14ac:dyDescent="0.4">
      <c r="K4087" s="65">
        <v>4085</v>
      </c>
      <c r="L4087" s="102">
        <v>-9.1999999999999584</v>
      </c>
      <c r="M4087" s="100">
        <v>1610.0662470687041</v>
      </c>
    </row>
    <row r="4088" spans="11:13" x14ac:dyDescent="0.4">
      <c r="K4088" s="65">
        <v>4086</v>
      </c>
      <c r="L4088" s="102">
        <v>4.0856207306205761E-14</v>
      </c>
      <c r="M4088" s="100">
        <v>1611.6378495862918</v>
      </c>
    </row>
    <row r="4089" spans="11:13" x14ac:dyDescent="0.4">
      <c r="K4089" s="65">
        <v>4087</v>
      </c>
      <c r="L4089" s="102">
        <v>45.30000000000004</v>
      </c>
      <c r="M4089" s="100">
        <v>1619.7040224887742</v>
      </c>
    </row>
    <row r="4090" spans="11:13" x14ac:dyDescent="0.4">
      <c r="K4090" s="65">
        <v>4088</v>
      </c>
      <c r="L4090" s="102">
        <v>51.200000000000038</v>
      </c>
      <c r="M4090" s="100">
        <v>1620.6297983538416</v>
      </c>
    </row>
    <row r="4091" spans="11:13" x14ac:dyDescent="0.4">
      <c r="K4091" s="65">
        <v>4089</v>
      </c>
      <c r="L4091" s="102">
        <v>3.730349362740526E-14</v>
      </c>
      <c r="M4091" s="100">
        <v>1611.2720195637185</v>
      </c>
    </row>
    <row r="4092" spans="11:13" x14ac:dyDescent="0.4">
      <c r="K4092" s="65">
        <v>4090</v>
      </c>
      <c r="L4092" s="102">
        <v>0.5000000000000373</v>
      </c>
      <c r="M4092" s="100">
        <v>1611.2703874463361</v>
      </c>
    </row>
    <row r="4093" spans="11:13" x14ac:dyDescent="0.4">
      <c r="K4093" s="65">
        <v>4091</v>
      </c>
      <c r="L4093" s="102">
        <v>-26.899999999999963</v>
      </c>
      <c r="M4093" s="100">
        <v>1606.2467651216582</v>
      </c>
    </row>
    <row r="4094" spans="11:13" x14ac:dyDescent="0.4">
      <c r="K4094" s="65">
        <v>4092</v>
      </c>
      <c r="L4094" s="102">
        <v>3.730349362740526E-14</v>
      </c>
      <c r="M4094" s="100">
        <v>1611.0272845309282</v>
      </c>
    </row>
    <row r="4095" spans="11:13" x14ac:dyDescent="0.4">
      <c r="K4095" s="65">
        <v>4093</v>
      </c>
      <c r="L4095" s="102">
        <v>-20.299999999999962</v>
      </c>
      <c r="M4095" s="100">
        <v>1607.2891208237427</v>
      </c>
    </row>
    <row r="4096" spans="11:13" x14ac:dyDescent="0.4">
      <c r="K4096" s="65">
        <v>4094</v>
      </c>
      <c r="L4096" s="102">
        <v>53.200000000000031</v>
      </c>
      <c r="M4096" s="100">
        <v>1620.4573860988003</v>
      </c>
    </row>
    <row r="4097" spans="11:13" x14ac:dyDescent="0.4">
      <c r="K4097" s="65">
        <v>4095</v>
      </c>
      <c r="L4097" s="102">
        <v>3.0198066269804258E-14</v>
      </c>
      <c r="M4097" s="100">
        <v>1610.7406417822074</v>
      </c>
    </row>
    <row r="4098" spans="11:13" x14ac:dyDescent="0.4">
      <c r="K4098" s="65">
        <v>4096</v>
      </c>
      <c r="L4098" s="102">
        <v>-60.499999999999972</v>
      </c>
      <c r="M4098" s="100">
        <v>1599.762197931514</v>
      </c>
    </row>
    <row r="4099" spans="11:13" x14ac:dyDescent="0.4">
      <c r="K4099" s="65">
        <v>4097</v>
      </c>
      <c r="L4099" s="102">
        <v>-60.299999999999969</v>
      </c>
      <c r="M4099" s="100">
        <v>1599.7756247439249</v>
      </c>
    </row>
    <row r="4100" spans="11:13" x14ac:dyDescent="0.4">
      <c r="K4100" s="65">
        <v>4098</v>
      </c>
      <c r="L4100" s="102">
        <v>3.0198066269804258E-14</v>
      </c>
      <c r="M4100" s="100">
        <v>1610.6069709954613</v>
      </c>
    </row>
    <row r="4101" spans="11:13" x14ac:dyDescent="0.4">
      <c r="K4101" s="65">
        <v>4099</v>
      </c>
      <c r="L4101" s="102">
        <v>-67.999999999999972</v>
      </c>
      <c r="M4101" s="100">
        <v>1598.2853291694885</v>
      </c>
    </row>
    <row r="4102" spans="11:13" x14ac:dyDescent="0.4">
      <c r="K4102" s="65">
        <v>4100</v>
      </c>
      <c r="L4102" s="102">
        <v>3.0198066269804258E-14</v>
      </c>
      <c r="M4102" s="100">
        <v>1610.5176171944715</v>
      </c>
    </row>
    <row r="4103" spans="11:13" x14ac:dyDescent="0.4">
      <c r="K4103" s="65">
        <v>4101</v>
      </c>
      <c r="L4103" s="102">
        <v>3.0198066269804258E-14</v>
      </c>
      <c r="M4103" s="100">
        <v>1610.4365114913046</v>
      </c>
    </row>
    <row r="4104" spans="11:13" x14ac:dyDescent="0.4">
      <c r="K4104" s="65">
        <v>4102</v>
      </c>
      <c r="L4104" s="102">
        <v>42.200000000000031</v>
      </c>
      <c r="M4104" s="100">
        <v>1617.9458924223568</v>
      </c>
    </row>
    <row r="4105" spans="11:13" x14ac:dyDescent="0.4">
      <c r="K4105" s="65">
        <v>4103</v>
      </c>
      <c r="L4105" s="102">
        <v>-12.299999999999967</v>
      </c>
      <c r="M4105" s="100">
        <v>1608.0042170678225</v>
      </c>
    </row>
    <row r="4106" spans="11:13" x14ac:dyDescent="0.4">
      <c r="K4106" s="65">
        <v>4104</v>
      </c>
      <c r="L4106" s="102">
        <v>3.3750779948604759E-14</v>
      </c>
      <c r="M4106" s="100">
        <v>1610.1461917654156</v>
      </c>
    </row>
    <row r="4107" spans="11:13" x14ac:dyDescent="0.4">
      <c r="K4107" s="65">
        <v>4105</v>
      </c>
      <c r="L4107" s="102">
        <v>16.200000000000031</v>
      </c>
      <c r="M4107" s="100">
        <v>1612.9773146148232</v>
      </c>
    </row>
    <row r="4108" spans="11:13" x14ac:dyDescent="0.4">
      <c r="K4108" s="65">
        <v>4106</v>
      </c>
      <c r="L4108" s="102">
        <v>56.800000000000033</v>
      </c>
      <c r="M4108" s="100">
        <v>1620.1834507271342</v>
      </c>
    </row>
    <row r="4109" spans="11:13" x14ac:dyDescent="0.4">
      <c r="K4109" s="65">
        <v>4107</v>
      </c>
      <c r="L4109" s="102">
        <v>3.730349362740526E-14</v>
      </c>
      <c r="M4109" s="100">
        <v>1609.8143500227714</v>
      </c>
    </row>
    <row r="4110" spans="11:13" x14ac:dyDescent="0.4">
      <c r="K4110" s="65">
        <v>4108</v>
      </c>
      <c r="L4110" s="102">
        <v>-15.999999999999963</v>
      </c>
      <c r="M4110" s="100">
        <v>1606.8514639226348</v>
      </c>
    </row>
    <row r="4111" spans="11:13" x14ac:dyDescent="0.4">
      <c r="K4111" s="65">
        <v>4109</v>
      </c>
      <c r="L4111" s="102">
        <v>-79.999999999999972</v>
      </c>
      <c r="M4111" s="100">
        <v>1595.266355139099</v>
      </c>
    </row>
    <row r="4112" spans="11:13" x14ac:dyDescent="0.4">
      <c r="K4112" s="65">
        <v>4110</v>
      </c>
      <c r="L4112" s="102">
        <v>3.0198066269804258E-14</v>
      </c>
      <c r="M4112" s="100">
        <v>1609.6707570082644</v>
      </c>
    </row>
    <row r="4113" spans="11:13" x14ac:dyDescent="0.4">
      <c r="K4113" s="65">
        <v>4111</v>
      </c>
      <c r="L4113" s="102">
        <v>-31.89999999999997</v>
      </c>
      <c r="M4113" s="100">
        <v>1603.8467324662149</v>
      </c>
    </row>
    <row r="4114" spans="11:13" x14ac:dyDescent="0.4">
      <c r="K4114" s="65">
        <v>4112</v>
      </c>
      <c r="L4114" s="102">
        <v>0.80000000000003446</v>
      </c>
      <c r="M4114" s="100">
        <v>1609.6856520714177</v>
      </c>
    </row>
    <row r="4115" spans="11:13" x14ac:dyDescent="0.4">
      <c r="K4115" s="65">
        <v>4113</v>
      </c>
      <c r="L4115" s="102">
        <v>3.4416913763379853E-14</v>
      </c>
      <c r="M4115" s="100">
        <v>1609.4595381589893</v>
      </c>
    </row>
    <row r="4116" spans="11:13" x14ac:dyDescent="0.4">
      <c r="K4116" s="65">
        <v>4114</v>
      </c>
      <c r="L4116" s="102">
        <v>-13.199999999999966</v>
      </c>
      <c r="M4116" s="100">
        <v>1607.0027809300354</v>
      </c>
    </row>
    <row r="4117" spans="11:13" x14ac:dyDescent="0.4">
      <c r="K4117" s="65">
        <v>4115</v>
      </c>
      <c r="L4117" s="102">
        <v>49.900000000000034</v>
      </c>
      <c r="M4117" s="100">
        <v>1618.2947642444553</v>
      </c>
    </row>
    <row r="4118" spans="11:13" x14ac:dyDescent="0.4">
      <c r="K4118" s="65">
        <v>4116</v>
      </c>
      <c r="L4118" s="102">
        <v>3.730349362740526E-14</v>
      </c>
      <c r="M4118" s="100">
        <v>1609.1789956589887</v>
      </c>
    </row>
    <row r="4119" spans="11:13" x14ac:dyDescent="0.4">
      <c r="K4119" s="65">
        <v>4117</v>
      </c>
      <c r="L4119" s="102">
        <v>51.800000000000033</v>
      </c>
      <c r="M4119" s="100">
        <v>1618.4239216850347</v>
      </c>
    </row>
    <row r="4120" spans="11:13" x14ac:dyDescent="0.4">
      <c r="K4120" s="65">
        <v>4118</v>
      </c>
      <c r="L4120" s="102">
        <v>55.400000000000034</v>
      </c>
      <c r="M4120" s="100">
        <v>1618.9373781549245</v>
      </c>
    </row>
    <row r="4121" spans="11:13" x14ac:dyDescent="0.4">
      <c r="K4121" s="65">
        <v>4119</v>
      </c>
      <c r="L4121" s="102">
        <v>3.730349362740526E-14</v>
      </c>
      <c r="M4121" s="100">
        <v>1608.827753885995</v>
      </c>
    </row>
    <row r="4122" spans="11:13" x14ac:dyDescent="0.4">
      <c r="K4122" s="65">
        <v>4120</v>
      </c>
      <c r="L4122" s="102">
        <v>-6.4999999999999627</v>
      </c>
      <c r="M4122" s="100">
        <v>1607.5807873626791</v>
      </c>
    </row>
    <row r="4123" spans="11:13" x14ac:dyDescent="0.4">
      <c r="K4123" s="65">
        <v>4121</v>
      </c>
      <c r="L4123" s="102">
        <v>-34.099999999999966</v>
      </c>
      <c r="M4123" s="100">
        <v>1602.5433026385031</v>
      </c>
    </row>
    <row r="4124" spans="11:13" x14ac:dyDescent="0.4">
      <c r="K4124" s="65">
        <v>4122</v>
      </c>
      <c r="L4124" s="102">
        <v>3.730349362740526E-14</v>
      </c>
      <c r="M4124" s="100">
        <v>1608.642042822672</v>
      </c>
    </row>
    <row r="4125" spans="11:13" x14ac:dyDescent="0.4">
      <c r="K4125" s="65">
        <v>4123</v>
      </c>
      <c r="L4125" s="102">
        <v>-1.2999999999999627</v>
      </c>
      <c r="M4125" s="100">
        <v>1608.4641905657361</v>
      </c>
    </row>
    <row r="4126" spans="11:13" x14ac:dyDescent="0.4">
      <c r="K4126" s="65">
        <v>4124</v>
      </c>
      <c r="L4126" s="102">
        <v>-38.299999999999962</v>
      </c>
      <c r="M4126" s="100">
        <v>1601.8614054223417</v>
      </c>
    </row>
    <row r="4127" spans="11:13" x14ac:dyDescent="0.4">
      <c r="K4127" s="65">
        <v>4125</v>
      </c>
      <c r="L4127" s="102">
        <v>3.730349362740526E-14</v>
      </c>
      <c r="M4127" s="100">
        <v>1608.8522369898076</v>
      </c>
    </row>
    <row r="4128" spans="11:13" x14ac:dyDescent="0.4">
      <c r="K4128" s="65">
        <v>4126</v>
      </c>
      <c r="L4128" s="102">
        <v>-34.999999999999964</v>
      </c>
      <c r="M4128" s="100">
        <v>1602.3731235678688</v>
      </c>
    </row>
    <row r="4129" spans="11:13" x14ac:dyDescent="0.4">
      <c r="K4129" s="65">
        <v>4127</v>
      </c>
      <c r="L4129" s="102">
        <v>-37.999999999999964</v>
      </c>
      <c r="M4129" s="100">
        <v>1601.6928848264615</v>
      </c>
    </row>
    <row r="4130" spans="11:13" x14ac:dyDescent="0.4">
      <c r="K4130" s="65">
        <v>4128</v>
      </c>
      <c r="L4130" s="102">
        <v>3.730349362740526E-14</v>
      </c>
      <c r="M4130" s="100">
        <v>1608.3967275175028</v>
      </c>
    </row>
    <row r="4131" spans="11:13" x14ac:dyDescent="0.4">
      <c r="K4131" s="65">
        <v>4129</v>
      </c>
      <c r="L4131" s="102">
        <v>46.200000000000038</v>
      </c>
      <c r="M4131" s="100">
        <v>1616.5363471523976</v>
      </c>
    </row>
    <row r="4132" spans="11:13" x14ac:dyDescent="0.4">
      <c r="K4132" s="65">
        <v>4130</v>
      </c>
      <c r="L4132" s="102">
        <v>10.20000000000004</v>
      </c>
      <c r="M4132" s="100">
        <v>1609.8311290694833</v>
      </c>
    </row>
    <row r="4133" spans="11:13" x14ac:dyDescent="0.4">
      <c r="K4133" s="65">
        <v>4131</v>
      </c>
      <c r="L4133" s="102">
        <v>4.0856207306205761E-14</v>
      </c>
      <c r="M4133" s="100">
        <v>1607.8101422950663</v>
      </c>
    </row>
    <row r="4134" spans="11:13" x14ac:dyDescent="0.4">
      <c r="K4134" s="65">
        <v>4132</v>
      </c>
      <c r="L4134" s="102">
        <v>-19.599999999999959</v>
      </c>
      <c r="M4134" s="100">
        <v>1604.1092814412959</v>
      </c>
    </row>
    <row r="4135" spans="11:13" x14ac:dyDescent="0.4">
      <c r="K4135" s="65">
        <v>4133</v>
      </c>
      <c r="L4135" s="102">
        <v>56.900000000000034</v>
      </c>
      <c r="M4135" s="100">
        <v>1617.7286257526482</v>
      </c>
    </row>
    <row r="4136" spans="11:13" x14ac:dyDescent="0.4">
      <c r="K4136" s="65">
        <v>4134</v>
      </c>
      <c r="L4136" s="102">
        <v>3.730349362740526E-14</v>
      </c>
      <c r="M4136" s="100">
        <v>1607.2542539981323</v>
      </c>
    </row>
    <row r="4137" spans="11:13" x14ac:dyDescent="0.4">
      <c r="K4137" s="65">
        <v>4135</v>
      </c>
      <c r="L4137" s="102">
        <v>35.100000000000037</v>
      </c>
      <c r="M4137" s="100">
        <v>1613.4027284741435</v>
      </c>
    </row>
    <row r="4138" spans="11:13" x14ac:dyDescent="0.4">
      <c r="K4138" s="65">
        <v>4136</v>
      </c>
      <c r="L4138" s="102">
        <v>29.000000000000036</v>
      </c>
      <c r="M4138" s="100">
        <v>1612.0983121032987</v>
      </c>
    </row>
    <row r="4139" spans="11:13" x14ac:dyDescent="0.4">
      <c r="K4139" s="65">
        <v>4137</v>
      </c>
      <c r="L4139" s="102">
        <v>3.730349362740526E-14</v>
      </c>
      <c r="M4139" s="100">
        <v>1606.6797222306789</v>
      </c>
    </row>
    <row r="4140" spans="11:13" x14ac:dyDescent="0.4">
      <c r="K4140" s="65">
        <v>4138</v>
      </c>
      <c r="L4140" s="102">
        <v>-78.999999999999972</v>
      </c>
      <c r="M4140" s="100">
        <v>1592.2936438972947</v>
      </c>
    </row>
    <row r="4141" spans="11:13" x14ac:dyDescent="0.4">
      <c r="K4141" s="65">
        <v>4139</v>
      </c>
      <c r="L4141" s="102">
        <v>-127.69999999999997</v>
      </c>
      <c r="M4141" s="100">
        <v>1583.4478820339109</v>
      </c>
    </row>
    <row r="4142" spans="11:13" x14ac:dyDescent="0.4">
      <c r="K4142" s="65">
        <v>4140</v>
      </c>
      <c r="L4142" s="102">
        <v>3.0198066269804258E-14</v>
      </c>
      <c r="M4142" s="100">
        <v>1606.4071947417074</v>
      </c>
    </row>
    <row r="4143" spans="11:13" x14ac:dyDescent="0.4">
      <c r="K4143" s="65">
        <v>4141</v>
      </c>
      <c r="L4143" s="102">
        <v>44.300000000000026</v>
      </c>
      <c r="M4143" s="100">
        <v>1614.2167515732572</v>
      </c>
    </row>
    <row r="4144" spans="11:13" x14ac:dyDescent="0.4">
      <c r="K4144" s="65">
        <v>4142</v>
      </c>
      <c r="L4144" s="102">
        <v>-11.799999999999974</v>
      </c>
      <c r="M4144" s="100">
        <v>1603.9074510638177</v>
      </c>
    </row>
    <row r="4145" spans="11:13" x14ac:dyDescent="0.4">
      <c r="K4145" s="65">
        <v>4143</v>
      </c>
      <c r="L4145" s="102">
        <v>2.6645352591003757E-14</v>
      </c>
      <c r="M4145" s="100">
        <v>1605.8820063574349</v>
      </c>
    </row>
    <row r="4146" spans="11:13" x14ac:dyDescent="0.4">
      <c r="K4146" s="65">
        <v>4144</v>
      </c>
      <c r="L4146" s="102">
        <v>-31.39999999999997</v>
      </c>
      <c r="M4146" s="100">
        <v>1600.0687143192902</v>
      </c>
    </row>
    <row r="4147" spans="11:13" x14ac:dyDescent="0.4">
      <c r="K4147" s="65">
        <v>4145</v>
      </c>
      <c r="L4147" s="102">
        <v>-3.0999999999999712</v>
      </c>
      <c r="M4147" s="100">
        <v>1605.0363020333743</v>
      </c>
    </row>
    <row r="4148" spans="11:13" x14ac:dyDescent="0.4">
      <c r="K4148" s="65">
        <v>4146</v>
      </c>
      <c r="L4148" s="102">
        <v>2.886579864025407E-14</v>
      </c>
      <c r="M4148" s="100">
        <v>1605.438084221174</v>
      </c>
    </row>
    <row r="4149" spans="11:13" x14ac:dyDescent="0.4">
      <c r="K4149" s="65">
        <v>4147</v>
      </c>
      <c r="L4149" s="102">
        <v>56.400000000000027</v>
      </c>
      <c r="M4149" s="100">
        <v>1615.4314557158471</v>
      </c>
    </row>
    <row r="4150" spans="11:13" x14ac:dyDescent="0.4">
      <c r="K4150" s="65">
        <v>4148</v>
      </c>
      <c r="L4150" s="102">
        <v>44.400000000000027</v>
      </c>
      <c r="M4150" s="100">
        <v>1613.0528669815519</v>
      </c>
    </row>
    <row r="4151" spans="11:13" x14ac:dyDescent="0.4">
      <c r="K4151" s="65">
        <v>4149</v>
      </c>
      <c r="L4151" s="102">
        <v>3.0198066269804258E-14</v>
      </c>
      <c r="M4151" s="100">
        <v>1604.8565497796626</v>
      </c>
    </row>
    <row r="4152" spans="11:13" x14ac:dyDescent="0.4">
      <c r="K4152" s="65">
        <v>4150</v>
      </c>
      <c r="L4152" s="102">
        <v>44.200000000000031</v>
      </c>
      <c r="M4152" s="100">
        <v>1612.6574104809847</v>
      </c>
    </row>
    <row r="4153" spans="11:13" x14ac:dyDescent="0.4">
      <c r="K4153" s="65">
        <v>4151</v>
      </c>
      <c r="L4153" s="102">
        <v>9.6000000000000316</v>
      </c>
      <c r="M4153" s="100">
        <v>1606.2274660180988</v>
      </c>
    </row>
    <row r="4154" spans="11:13" x14ac:dyDescent="0.4">
      <c r="K4154" s="65">
        <v>4152</v>
      </c>
      <c r="L4154" s="102">
        <v>3.1974423109204508E-14</v>
      </c>
      <c r="M4154" s="100">
        <v>1604.3361012219902</v>
      </c>
    </row>
    <row r="4155" spans="11:13" x14ac:dyDescent="0.4">
      <c r="K4155" s="65">
        <v>4153</v>
      </c>
      <c r="L4155" s="102">
        <v>-24.999999999999972</v>
      </c>
      <c r="M4155" s="100">
        <v>1599.4020846146584</v>
      </c>
    </row>
    <row r="4156" spans="11:13" x14ac:dyDescent="0.4">
      <c r="K4156" s="65">
        <v>4154</v>
      </c>
      <c r="L4156" s="102">
        <v>56.200000000000031</v>
      </c>
      <c r="M4156" s="100">
        <v>1613.6136721069704</v>
      </c>
    </row>
    <row r="4157" spans="11:13" x14ac:dyDescent="0.4">
      <c r="K4157" s="65">
        <v>4155</v>
      </c>
      <c r="L4157" s="102">
        <v>3.0198066269804258E-14</v>
      </c>
      <c r="M4157" s="100">
        <v>1603.0079900743285</v>
      </c>
    </row>
    <row r="4158" spans="11:13" x14ac:dyDescent="0.4">
      <c r="K4158" s="65">
        <v>4156</v>
      </c>
      <c r="L4158" s="102">
        <v>1.6000000000000303</v>
      </c>
      <c r="M4158" s="100">
        <v>1602.8639421338826</v>
      </c>
    </row>
    <row r="4159" spans="11:13" x14ac:dyDescent="0.4">
      <c r="K4159" s="65">
        <v>4157</v>
      </c>
      <c r="L4159" s="102">
        <v>-43.599999999999973</v>
      </c>
      <c r="M4159" s="100">
        <v>1594.2967584810792</v>
      </c>
    </row>
    <row r="4160" spans="11:13" x14ac:dyDescent="0.4">
      <c r="K4160" s="65">
        <v>4158</v>
      </c>
      <c r="L4160" s="102">
        <v>3.0198066269804258E-14</v>
      </c>
      <c r="M4160" s="100">
        <v>1601.7649779301928</v>
      </c>
    </row>
    <row r="4161" spans="11:13" x14ac:dyDescent="0.4">
      <c r="K4161" s="65">
        <v>4159</v>
      </c>
      <c r="L4161" s="102">
        <v>51.000000000000028</v>
      </c>
      <c r="M4161" s="100">
        <v>1610.5203880626116</v>
      </c>
    </row>
    <row r="4162" spans="11:13" x14ac:dyDescent="0.4">
      <c r="K4162" s="65">
        <v>4160</v>
      </c>
      <c r="L4162" s="102">
        <v>1.0000000000000302</v>
      </c>
      <c r="M4162" s="100">
        <v>1601.043265734236</v>
      </c>
    </row>
    <row r="4163" spans="11:13" x14ac:dyDescent="0.4">
      <c r="K4163" s="65">
        <v>4161</v>
      </c>
      <c r="L4163" s="102">
        <v>3.0198066269804258E-14</v>
      </c>
      <c r="M4163" s="100">
        <v>1600.4430061398307</v>
      </c>
    </row>
    <row r="4164" spans="11:13" x14ac:dyDescent="0.4">
      <c r="K4164" s="65">
        <v>4162</v>
      </c>
      <c r="L4164" s="102">
        <v>-46.199999999999974</v>
      </c>
      <c r="M4164" s="100">
        <v>1592.1723481029917</v>
      </c>
    </row>
    <row r="4165" spans="11:13" x14ac:dyDescent="0.4">
      <c r="K4165" s="65">
        <v>4163</v>
      </c>
      <c r="L4165" s="102">
        <v>-37.099999999999973</v>
      </c>
      <c r="M4165" s="100">
        <v>1593.9053140143737</v>
      </c>
    </row>
    <row r="4166" spans="11:13" x14ac:dyDescent="0.4">
      <c r="K4166" s="65">
        <v>4164</v>
      </c>
      <c r="L4166" s="102">
        <v>3.0198066269804258E-14</v>
      </c>
      <c r="M4166" s="100">
        <v>1600.6678821302876</v>
      </c>
    </row>
    <row r="4167" spans="11:13" x14ac:dyDescent="0.4">
      <c r="K4167" s="65">
        <v>4165</v>
      </c>
      <c r="L4167" s="102">
        <v>5.80000000000003</v>
      </c>
      <c r="M4167" s="100">
        <v>1602.0438748375059</v>
      </c>
    </row>
    <row r="4168" spans="11:13" x14ac:dyDescent="0.4">
      <c r="K4168" s="65">
        <v>4166</v>
      </c>
      <c r="L4168" s="102">
        <v>-51.099999999999973</v>
      </c>
      <c r="M4168" s="100">
        <v>1592.1256115884808</v>
      </c>
    </row>
    <row r="4169" spans="11:13" x14ac:dyDescent="0.4">
      <c r="K4169" s="65">
        <v>4167</v>
      </c>
      <c r="L4169" s="102">
        <v>3.0198066269804258E-14</v>
      </c>
      <c r="M4169" s="100">
        <v>1601.7068579189499</v>
      </c>
    </row>
    <row r="4170" spans="11:13" x14ac:dyDescent="0.4">
      <c r="K4170" s="65">
        <v>4168</v>
      </c>
      <c r="L4170" s="102">
        <v>-6.7999999999999696</v>
      </c>
      <c r="M4170" s="100">
        <v>1600.0826167714363</v>
      </c>
    </row>
    <row r="4171" spans="11:13" x14ac:dyDescent="0.4">
      <c r="K4171" s="65">
        <v>4169</v>
      </c>
      <c r="L4171" s="102">
        <v>62.200000000000031</v>
      </c>
      <c r="M4171" s="100">
        <v>1612.1121210708077</v>
      </c>
    </row>
    <row r="4172" spans="11:13" x14ac:dyDescent="0.4">
      <c r="K4172" s="65">
        <v>4170</v>
      </c>
      <c r="L4172" s="102">
        <v>3.0198066269804258E-14</v>
      </c>
      <c r="M4172" s="100">
        <v>1600.4534483443829</v>
      </c>
    </row>
    <row r="4173" spans="11:13" x14ac:dyDescent="0.4">
      <c r="K4173" s="65">
        <v>4171</v>
      </c>
      <c r="L4173" s="102">
        <v>12.00000000000003</v>
      </c>
      <c r="M4173" s="100">
        <v>1602.6587276543166</v>
      </c>
    </row>
    <row r="4174" spans="11:13" x14ac:dyDescent="0.4">
      <c r="K4174" s="65">
        <v>4172</v>
      </c>
      <c r="L4174" s="102">
        <v>46.800000000000026</v>
      </c>
      <c r="M4174" s="100">
        <v>1608.9547752883907</v>
      </c>
    </row>
    <row r="4175" spans="11:13" x14ac:dyDescent="0.4">
      <c r="K4175" s="65">
        <v>4173</v>
      </c>
      <c r="L4175" s="102">
        <v>3.0198066269804258E-14</v>
      </c>
      <c r="M4175" s="100">
        <v>1600.5250466366604</v>
      </c>
    </row>
    <row r="4176" spans="11:13" x14ac:dyDescent="0.4">
      <c r="K4176" s="65">
        <v>4174</v>
      </c>
      <c r="L4176" s="102">
        <v>-61.299999999999969</v>
      </c>
      <c r="M4176" s="100">
        <v>1589.5358963568403</v>
      </c>
    </row>
    <row r="4177" spans="11:13" x14ac:dyDescent="0.4">
      <c r="K4177" s="65">
        <v>4175</v>
      </c>
      <c r="L4177" s="102">
        <v>6.200000000000033</v>
      </c>
      <c r="M4177" s="100">
        <v>1601.7966809786992</v>
      </c>
    </row>
    <row r="4178" spans="11:13" x14ac:dyDescent="0.4">
      <c r="K4178" s="65">
        <v>4176</v>
      </c>
      <c r="L4178" s="102">
        <v>3.2862601528904634E-14</v>
      </c>
      <c r="M4178" s="100">
        <v>1600.7179008928269</v>
      </c>
    </row>
    <row r="4179" spans="11:13" x14ac:dyDescent="0.4">
      <c r="K4179" s="65">
        <v>4177</v>
      </c>
      <c r="L4179" s="102">
        <v>-63.499999999999972</v>
      </c>
      <c r="M4179" s="100">
        <v>1589.3315934874699</v>
      </c>
    </row>
    <row r="4180" spans="11:13" x14ac:dyDescent="0.4">
      <c r="K4180" s="65">
        <v>4178</v>
      </c>
      <c r="L4180" s="102">
        <v>-87.999999999999972</v>
      </c>
      <c r="M4180" s="100">
        <v>1585.0336039265451</v>
      </c>
    </row>
    <row r="4181" spans="11:13" x14ac:dyDescent="0.4">
      <c r="K4181" s="65">
        <v>4179</v>
      </c>
      <c r="L4181" s="102">
        <v>3.0198066269804258E-14</v>
      </c>
      <c r="M4181" s="100">
        <v>1601.0114023029857</v>
      </c>
    </row>
    <row r="4182" spans="11:13" x14ac:dyDescent="0.4">
      <c r="K4182" s="65">
        <v>4180</v>
      </c>
      <c r="L4182" s="102">
        <v>-30.499999999999972</v>
      </c>
      <c r="M4182" s="100">
        <v>1595.5633338891678</v>
      </c>
    </row>
    <row r="4183" spans="11:13" x14ac:dyDescent="0.4">
      <c r="K4183" s="65">
        <v>4181</v>
      </c>
      <c r="L4183" s="102">
        <v>-30.599999999999973</v>
      </c>
      <c r="M4183" s="100">
        <v>1595.6199538858327</v>
      </c>
    </row>
    <row r="4184" spans="11:13" x14ac:dyDescent="0.4">
      <c r="K4184" s="65">
        <v>4182</v>
      </c>
      <c r="L4184" s="102">
        <v>3.0198066269804258E-14</v>
      </c>
      <c r="M4184" s="100">
        <v>1601.2022341625177</v>
      </c>
    </row>
    <row r="4185" spans="11:13" x14ac:dyDescent="0.4">
      <c r="K4185" s="65">
        <v>4183</v>
      </c>
      <c r="L4185" s="102">
        <v>55.700000000000031</v>
      </c>
      <c r="M4185" s="100">
        <v>1611.2690207575426</v>
      </c>
    </row>
    <row r="4186" spans="11:13" x14ac:dyDescent="0.4">
      <c r="K4186" s="65">
        <v>4184</v>
      </c>
      <c r="L4186" s="102">
        <v>10.200000000000033</v>
      </c>
      <c r="M4186" s="100">
        <v>1603.0594066329975</v>
      </c>
    </row>
    <row r="4187" spans="11:13" x14ac:dyDescent="0.4">
      <c r="K4187" s="65">
        <v>4185</v>
      </c>
      <c r="L4187" s="102">
        <v>3.3750779948604759E-14</v>
      </c>
      <c r="M4187" s="100">
        <v>1601.2530501931994</v>
      </c>
    </row>
    <row r="4188" spans="11:13" x14ac:dyDescent="0.4">
      <c r="K4188" s="65">
        <v>4186</v>
      </c>
      <c r="L4188" s="102">
        <v>4.0000000000000338</v>
      </c>
      <c r="M4188" s="100">
        <v>1602.0135318920402</v>
      </c>
    </row>
    <row r="4189" spans="11:13" x14ac:dyDescent="0.4">
      <c r="K4189" s="65">
        <v>4187</v>
      </c>
      <c r="L4189" s="102">
        <v>-28.799999999999962</v>
      </c>
      <c r="M4189" s="100">
        <v>1596.1454507006879</v>
      </c>
    </row>
    <row r="4190" spans="11:13" x14ac:dyDescent="0.4">
      <c r="K4190" s="65">
        <v>4188</v>
      </c>
      <c r="L4190" s="102">
        <v>3.730349362740526E-14</v>
      </c>
      <c r="M4190" s="100">
        <v>1601.4005779964837</v>
      </c>
    </row>
    <row r="4191" spans="11:13" x14ac:dyDescent="0.4">
      <c r="K4191" s="65">
        <v>4189</v>
      </c>
      <c r="L4191" s="102">
        <v>36.800000000000033</v>
      </c>
      <c r="M4191" s="100">
        <v>1608.0641745285047</v>
      </c>
    </row>
    <row r="4192" spans="11:13" x14ac:dyDescent="0.4">
      <c r="K4192" s="65">
        <v>4190</v>
      </c>
      <c r="L4192" s="102">
        <v>6.200000000000033</v>
      </c>
      <c r="M4192" s="100">
        <v>1602.5557894813337</v>
      </c>
    </row>
    <row r="4193" spans="11:13" x14ac:dyDescent="0.4">
      <c r="K4193" s="65">
        <v>4191</v>
      </c>
      <c r="L4193" s="102">
        <v>3.2862601528904634E-14</v>
      </c>
      <c r="M4193" s="100">
        <v>1601.4724547444457</v>
      </c>
    </row>
    <row r="4194" spans="11:13" x14ac:dyDescent="0.4">
      <c r="K4194" s="65">
        <v>4192</v>
      </c>
      <c r="L4194" s="102">
        <v>56.000000000000028</v>
      </c>
      <c r="M4194" s="100">
        <v>1611.5916200159791</v>
      </c>
    </row>
    <row r="4195" spans="11:13" x14ac:dyDescent="0.4">
      <c r="K4195" s="65">
        <v>4193</v>
      </c>
      <c r="L4195" s="102">
        <v>50.900000000000027</v>
      </c>
      <c r="M4195" s="100">
        <v>1610.6520702958833</v>
      </c>
    </row>
    <row r="4196" spans="11:13" x14ac:dyDescent="0.4">
      <c r="K4196" s="65">
        <v>4194</v>
      </c>
      <c r="L4196" s="102">
        <v>3.0198066269804258E-14</v>
      </c>
      <c r="M4196" s="100">
        <v>1601.474157874108</v>
      </c>
    </row>
    <row r="4197" spans="11:13" x14ac:dyDescent="0.4">
      <c r="K4197" s="65">
        <v>4195</v>
      </c>
      <c r="L4197" s="102">
        <v>-0.89999999999996982</v>
      </c>
      <c r="M4197" s="100">
        <v>1601.3513129268633</v>
      </c>
    </row>
    <row r="4198" spans="11:13" x14ac:dyDescent="0.4">
      <c r="K4198" s="65">
        <v>4196</v>
      </c>
      <c r="L4198" s="102">
        <v>-35.199999999999967</v>
      </c>
      <c r="M4198" s="100">
        <v>1595.217205049302</v>
      </c>
    </row>
    <row r="4199" spans="11:13" x14ac:dyDescent="0.4">
      <c r="K4199" s="65">
        <v>4197</v>
      </c>
      <c r="L4199" s="102">
        <v>3.730349362740526E-14</v>
      </c>
      <c r="M4199" s="100">
        <v>1601.6299018190061</v>
      </c>
    </row>
    <row r="4200" spans="11:13" x14ac:dyDescent="0.4">
      <c r="K4200" s="65">
        <v>4198</v>
      </c>
      <c r="L4200" s="102">
        <v>29.600000000000037</v>
      </c>
      <c r="M4200" s="100">
        <v>1606.9961224080921</v>
      </c>
    </row>
    <row r="4201" spans="11:13" x14ac:dyDescent="0.4">
      <c r="K4201" s="65">
        <v>4199</v>
      </c>
      <c r="L4201" s="102">
        <v>26.80000000000004</v>
      </c>
      <c r="M4201" s="100">
        <v>1606.4981456736436</v>
      </c>
    </row>
    <row r="4202" spans="11:13" x14ac:dyDescent="0.4">
      <c r="K4202" s="65">
        <v>4200</v>
      </c>
      <c r="L4202" s="102">
        <v>3.730349362740526E-14</v>
      </c>
      <c r="M4202" s="100">
        <v>1601.6831567996019</v>
      </c>
    </row>
    <row r="4203" spans="11:13" x14ac:dyDescent="0.4">
      <c r="K4203" s="65">
        <v>4201</v>
      </c>
      <c r="L4203" s="102">
        <v>-7.2999999999999625</v>
      </c>
      <c r="M4203" s="100">
        <v>1600.4070578588044</v>
      </c>
    </row>
    <row r="4204" spans="11:13" x14ac:dyDescent="0.4">
      <c r="K4204" s="65">
        <v>4202</v>
      </c>
      <c r="L4204" s="102">
        <v>58.800000000000033</v>
      </c>
      <c r="M4204" s="100">
        <v>1612.3506155116515</v>
      </c>
    </row>
    <row r="4205" spans="11:13" x14ac:dyDescent="0.4">
      <c r="K4205" s="65">
        <v>4203</v>
      </c>
      <c r="L4205" s="102">
        <v>3.730349362740526E-14</v>
      </c>
      <c r="M4205" s="100">
        <v>1601.7405118185816</v>
      </c>
    </row>
    <row r="4206" spans="11:13" x14ac:dyDescent="0.4">
      <c r="K4206" s="65">
        <v>4204</v>
      </c>
      <c r="L4206" s="102">
        <v>42.900000000000034</v>
      </c>
      <c r="M4206" s="100">
        <v>1609.5000687476702</v>
      </c>
    </row>
    <row r="4207" spans="11:13" x14ac:dyDescent="0.4">
      <c r="K4207" s="65">
        <v>4205</v>
      </c>
      <c r="L4207" s="102">
        <v>57.800000000000033</v>
      </c>
      <c r="M4207" s="100">
        <v>1612.1730683351841</v>
      </c>
    </row>
    <row r="4208" spans="11:13" x14ac:dyDescent="0.4">
      <c r="K4208" s="65">
        <v>4206</v>
      </c>
      <c r="L4208" s="102">
        <v>3.730349362740526E-14</v>
      </c>
      <c r="M4208" s="100">
        <v>1601.744029925173</v>
      </c>
    </row>
    <row r="4209" spans="11:13" x14ac:dyDescent="0.4">
      <c r="K4209" s="65">
        <v>4207</v>
      </c>
      <c r="L4209" s="102">
        <v>85.600000000000023</v>
      </c>
      <c r="M4209" s="100">
        <v>1617.1895657456218</v>
      </c>
    </row>
    <row r="4210" spans="11:13" x14ac:dyDescent="0.4">
      <c r="K4210" s="65">
        <v>4208</v>
      </c>
      <c r="L4210" s="102">
        <v>60.700000000000024</v>
      </c>
      <c r="M4210" s="100">
        <v>1612.652428351148</v>
      </c>
    </row>
    <row r="4211" spans="11:13" x14ac:dyDescent="0.4">
      <c r="K4211" s="65">
        <v>4209</v>
      </c>
      <c r="L4211" s="102">
        <v>2.3092638912203256E-14</v>
      </c>
      <c r="M4211" s="100">
        <v>1601.6985137810411</v>
      </c>
    </row>
    <row r="4212" spans="11:13" x14ac:dyDescent="0.4">
      <c r="K4212" s="65">
        <v>4210</v>
      </c>
      <c r="L4212" s="102">
        <v>-23.399999999999977</v>
      </c>
      <c r="M4212" s="100">
        <v>1597.5243226983548</v>
      </c>
    </row>
    <row r="4213" spans="11:13" x14ac:dyDescent="0.4">
      <c r="K4213" s="65">
        <v>4211</v>
      </c>
      <c r="L4213" s="102">
        <v>2.3092638912203256E-14</v>
      </c>
      <c r="M4213" s="100">
        <v>1601.7991767621647</v>
      </c>
    </row>
    <row r="4214" spans="11:13" x14ac:dyDescent="0.4">
      <c r="K4214" s="65">
        <v>4212</v>
      </c>
      <c r="L4214" s="102">
        <v>2.3092638912203256E-14</v>
      </c>
      <c r="M4214" s="100">
        <v>1601.8363817015918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86656-AA13-4875-8E74-2BAAB7D8B235}">
  <sheetPr codeName="Sheet28"/>
  <dimension ref="A1:R102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1023</v>
      </c>
      <c r="C2" s="121"/>
      <c r="E2" s="24" t="s">
        <v>66</v>
      </c>
      <c r="F2" s="10" t="s">
        <v>22</v>
      </c>
      <c r="G2" s="5">
        <v>1911</v>
      </c>
      <c r="H2" s="78">
        <f>IF(B$20=0,0,G2/B$20)</f>
        <v>0.68914532996754418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1202.1696252465483</v>
      </c>
      <c r="Q2" s="67">
        <v>1014</v>
      </c>
      <c r="R2" s="54">
        <v>1219000</v>
      </c>
    </row>
    <row r="3" spans="1:18" x14ac:dyDescent="0.4">
      <c r="A3" s="18" t="s">
        <v>8</v>
      </c>
      <c r="B3" s="122">
        <v>8233</v>
      </c>
      <c r="C3" s="123"/>
      <c r="E3" s="25" t="s">
        <v>72</v>
      </c>
      <c r="F3" s="22" t="s">
        <v>27</v>
      </c>
      <c r="G3" s="15">
        <v>1381</v>
      </c>
      <c r="H3" s="79">
        <f>IF(B$20=0,0,G3/B$20)</f>
        <v>0.49801658853227554</v>
      </c>
      <c r="I3" s="49">
        <v>13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1273.9130434782608</v>
      </c>
      <c r="Q3" s="68">
        <v>989</v>
      </c>
      <c r="R3" s="55">
        <v>1259900</v>
      </c>
    </row>
    <row r="4" spans="1:18" x14ac:dyDescent="0.4">
      <c r="A4" s="18" t="s">
        <v>6</v>
      </c>
      <c r="B4" s="124">
        <v>8220.6999999999989</v>
      </c>
      <c r="C4" s="125"/>
      <c r="E4" s="25" t="s">
        <v>64</v>
      </c>
      <c r="F4" s="22" t="s">
        <v>20</v>
      </c>
      <c r="G4" s="15">
        <v>1234</v>
      </c>
      <c r="H4" s="79">
        <f>IF(B$20=0,0,G4/B$20)</f>
        <v>0.4450054093040029</v>
      </c>
      <c r="I4" s="49">
        <v>16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939.45147679324896</v>
      </c>
      <c r="Q4" s="68">
        <v>948</v>
      </c>
      <c r="R4" s="55">
        <v>890600</v>
      </c>
    </row>
    <row r="5" spans="1:18" x14ac:dyDescent="0.4">
      <c r="A5" s="18" t="s">
        <v>7</v>
      </c>
      <c r="B5" s="126">
        <f>IF(B$2=0,0,B$4/B$2)</f>
        <v>8.035874877810361</v>
      </c>
      <c r="C5" s="127"/>
      <c r="E5" s="25" t="s">
        <v>154</v>
      </c>
      <c r="F5" s="22" t="s">
        <v>155</v>
      </c>
      <c r="G5" s="15">
        <v>821</v>
      </c>
      <c r="H5" s="79">
        <f>IF(B$20=0,0,G5/B$20)</f>
        <v>0.29606923909123695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1405.9496567505721</v>
      </c>
      <c r="Q5" s="68">
        <v>874</v>
      </c>
      <c r="R5" s="55">
        <v>1228800</v>
      </c>
    </row>
    <row r="6" spans="1:18" x14ac:dyDescent="0.4">
      <c r="A6" s="18" t="s">
        <v>204</v>
      </c>
      <c r="B6" s="128">
        <v>1780.4944043583148</v>
      </c>
      <c r="C6" s="129"/>
      <c r="E6" s="25" t="s">
        <v>68</v>
      </c>
      <c r="F6" s="22" t="s">
        <v>12</v>
      </c>
      <c r="G6" s="15">
        <v>791</v>
      </c>
      <c r="H6" s="79">
        <f>IF(B$20=0,0,G6/B$20)</f>
        <v>0.285250631085467</v>
      </c>
      <c r="I6" s="49">
        <v>16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940.50314465408803</v>
      </c>
      <c r="Q6" s="68">
        <v>795</v>
      </c>
      <c r="R6" s="55">
        <v>747700</v>
      </c>
    </row>
    <row r="7" spans="1:18" x14ac:dyDescent="0.4">
      <c r="A7" s="18" t="s">
        <v>1</v>
      </c>
      <c r="B7" s="130">
        <f>IF(B$2=0,0,(B$8*1+B$9*2+B$10*3)/B$2)</f>
        <v>1.8025415444770283</v>
      </c>
      <c r="C7" s="131"/>
      <c r="E7" s="25" t="s">
        <v>67</v>
      </c>
      <c r="F7" s="22" t="s">
        <v>23</v>
      </c>
      <c r="G7" s="15">
        <v>698</v>
      </c>
      <c r="H7" s="79">
        <f>IF(B$20=0,0,G7/B$20)</f>
        <v>0.25171294626758023</v>
      </c>
      <c r="I7" s="49">
        <v>13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1306.1746987951808</v>
      </c>
      <c r="Q7" s="69">
        <v>664</v>
      </c>
      <c r="R7" s="56">
        <v>867300</v>
      </c>
    </row>
    <row r="8" spans="1:18" x14ac:dyDescent="0.4">
      <c r="A8" s="18" t="s">
        <v>2</v>
      </c>
      <c r="B8" s="15">
        <v>455</v>
      </c>
      <c r="C8" s="13">
        <f t="shared" ref="C8:C15" si="1">IF(B$2=0,0,B8/B$2)</f>
        <v>0.44477028347996089</v>
      </c>
      <c r="E8" s="25" t="s">
        <v>89</v>
      </c>
      <c r="F8" s="22" t="s">
        <v>44</v>
      </c>
      <c r="G8" s="15">
        <v>411</v>
      </c>
      <c r="H8" s="79">
        <f>IF(B$20=0,0,G8/B$20)</f>
        <v>0.14821492967904795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315</v>
      </c>
      <c r="C9" s="13">
        <f t="shared" si="1"/>
        <v>0.30791788856304986</v>
      </c>
      <c r="E9" s="25" t="s">
        <v>69</v>
      </c>
      <c r="F9" s="22" t="s">
        <v>24</v>
      </c>
      <c r="G9" s="15">
        <v>395</v>
      </c>
      <c r="H9" s="79">
        <f>IF(B$20=0,0,G9/B$20)</f>
        <v>0.14244500540930399</v>
      </c>
      <c r="I9" s="49">
        <v>9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253</v>
      </c>
      <c r="C10" s="2">
        <f t="shared" si="1"/>
        <v>0.24731182795698925</v>
      </c>
      <c r="E10" s="25" t="s">
        <v>65</v>
      </c>
      <c r="F10" s="22" t="s">
        <v>21</v>
      </c>
      <c r="G10" s="15">
        <v>303</v>
      </c>
      <c r="H10" s="79">
        <f>IF(B$20=0,0,G10/B$20)</f>
        <v>0.10926794085827624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10.348484848484851</v>
      </c>
      <c r="Q10" s="67">
        <v>297</v>
      </c>
      <c r="R10" s="58">
        <v>3073.5000000000009</v>
      </c>
    </row>
    <row r="11" spans="1:18" x14ac:dyDescent="0.4">
      <c r="A11" s="19" t="s">
        <v>198</v>
      </c>
      <c r="B11" s="89">
        <f>IF(B8=0,0,C11/B8)</f>
        <v>37.737582417582416</v>
      </c>
      <c r="C11" s="90">
        <v>17170.599999999999</v>
      </c>
      <c r="E11" s="25" t="s">
        <v>70</v>
      </c>
      <c r="F11" s="22" t="s">
        <v>25</v>
      </c>
      <c r="G11" s="15">
        <v>223</v>
      </c>
      <c r="H11" s="79">
        <f>IF(B$20=0,0,G11/B$20)</f>
        <v>8.0418319509556441E-2</v>
      </c>
      <c r="I11" s="49">
        <v>9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5.4124999999999996</v>
      </c>
      <c r="Q11" s="68">
        <v>328</v>
      </c>
      <c r="R11" s="59">
        <v>1775.3</v>
      </c>
    </row>
    <row r="12" spans="1:18" x14ac:dyDescent="0.4">
      <c r="A12" s="19" t="s">
        <v>199</v>
      </c>
      <c r="B12" s="89">
        <f>IF(B9=0,0,C12/B9)</f>
        <v>-0.44158730158730192</v>
      </c>
      <c r="C12" s="90">
        <v>-139.10000000000011</v>
      </c>
      <c r="E12" s="25" t="s">
        <v>86</v>
      </c>
      <c r="F12" s="22" t="s">
        <v>41</v>
      </c>
      <c r="G12" s="15">
        <v>179</v>
      </c>
      <c r="H12" s="79">
        <f>IF(B$20=0,0,G12/B$20)</f>
        <v>6.4551027767760547E-2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8.4665822784810132</v>
      </c>
      <c r="Q12" s="69">
        <v>395</v>
      </c>
      <c r="R12" s="60">
        <v>3344.3</v>
      </c>
    </row>
    <row r="13" spans="1:18" x14ac:dyDescent="0.4">
      <c r="A13" s="19" t="s">
        <v>200</v>
      </c>
      <c r="B13" s="89">
        <f>IF(B10=0,0,C13/B10)</f>
        <v>-34.825296442687751</v>
      </c>
      <c r="C13" s="90">
        <v>-8810.8000000000011</v>
      </c>
      <c r="E13" s="25" t="s">
        <v>71</v>
      </c>
      <c r="F13" s="22" t="s">
        <v>26</v>
      </c>
      <c r="G13" s="15">
        <v>164</v>
      </c>
      <c r="H13" s="79">
        <f>IF(B$20=0,0,G13/B$20)</f>
        <v>5.9141723764875587E-2</v>
      </c>
      <c r="I13" s="49">
        <v>11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0.82356622443578686</v>
      </c>
      <c r="C14" s="127"/>
      <c r="E14" s="25" t="s">
        <v>83</v>
      </c>
      <c r="F14" s="22" t="s">
        <v>38</v>
      </c>
      <c r="G14" s="15">
        <v>121</v>
      </c>
      <c r="H14" s="79">
        <f>IF(B$20=0,0,G14/B$20)</f>
        <v>4.3635052289938692E-2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77</v>
      </c>
      <c r="C15" s="14">
        <f t="shared" si="1"/>
        <v>7.5268817204301078E-2</v>
      </c>
      <c r="E15" s="25" t="s">
        <v>78</v>
      </c>
      <c r="F15" s="22" t="s">
        <v>33</v>
      </c>
      <c r="G15" s="15">
        <v>80</v>
      </c>
      <c r="H15" s="79">
        <f>IF(B$20=0,0,G15/B$20)</f>
        <v>2.8849621348719798E-2</v>
      </c>
      <c r="I15" s="49">
        <v>9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2202</v>
      </c>
      <c r="C16" s="4">
        <f>IF(B$3=0,0,B16/B$3)</f>
        <v>0.26746022106158146</v>
      </c>
      <c r="E16" s="25" t="s">
        <v>150</v>
      </c>
      <c r="F16" s="22" t="s">
        <v>151</v>
      </c>
      <c r="G16" s="15">
        <v>67</v>
      </c>
      <c r="H16" s="79">
        <f>IF(B$20=0,0,G16/B$20)</f>
        <v>2.416155787955283E-2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1621</v>
      </c>
      <c r="C17" s="13">
        <f>IF(B$3=0,0,B17/B$3)</f>
        <v>0.19689056237094618</v>
      </c>
      <c r="E17" s="25" t="s">
        <v>81</v>
      </c>
      <c r="F17" s="22" t="s">
        <v>36</v>
      </c>
      <c r="G17" s="15">
        <v>55</v>
      </c>
      <c r="H17" s="79">
        <f>IF(B$20=0,0,G17/B$20)</f>
        <v>1.9834114677244861E-2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1307</v>
      </c>
      <c r="C18" s="1">
        <f>IF(B$16=0,0,B18/B$16)</f>
        <v>0.59355131698455954</v>
      </c>
      <c r="E18" s="25" t="s">
        <v>91</v>
      </c>
      <c r="F18" s="22" t="s">
        <v>46</v>
      </c>
      <c r="G18" s="15">
        <v>43</v>
      </c>
      <c r="H18" s="79">
        <f>IF(B$20=0,0,G18/B$20)</f>
        <v>1.5506671474936892E-2</v>
      </c>
      <c r="I18" s="49">
        <v>8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 x14ac:dyDescent="0.4">
      <c r="A19" s="9" t="s">
        <v>124</v>
      </c>
      <c r="B19" s="5">
        <v>780</v>
      </c>
      <c r="C19" s="1">
        <f>IF(B$17=0,0,B19/B$17)</f>
        <v>0.48118445404071558</v>
      </c>
      <c r="E19" s="25" t="s">
        <v>79</v>
      </c>
      <c r="F19" s="22" t="s">
        <v>34</v>
      </c>
      <c r="G19" s="15">
        <v>30</v>
      </c>
      <c r="H19" s="79">
        <f>IF(B$20=0,0,G19/B$20)</f>
        <v>1.0818608005769925E-2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43.449999999999996</v>
      </c>
      <c r="Q19" s="68">
        <v>18</v>
      </c>
      <c r="R19" s="59">
        <v>782.09999999999991</v>
      </c>
    </row>
    <row r="20" spans="1:18" x14ac:dyDescent="0.4">
      <c r="A20" s="9" t="s">
        <v>10</v>
      </c>
      <c r="B20" s="5">
        <v>2773</v>
      </c>
      <c r="C20" s="1">
        <f>IF(B$3=0,0,B20/B$3)</f>
        <v>0.33681525567836756</v>
      </c>
      <c r="E20" s="25" t="s">
        <v>92</v>
      </c>
      <c r="F20" s="22" t="s">
        <v>47</v>
      </c>
      <c r="G20" s="15">
        <v>21</v>
      </c>
      <c r="H20" s="79">
        <f>IF(B$20=0,0,G20/B$20)</f>
        <v>7.5730256040389471E-3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202</v>
      </c>
      <c r="P20" s="74">
        <f>IF(Q20=0,0,R20/Q20)</f>
        <v>43.12</v>
      </c>
      <c r="Q20" s="68">
        <v>5</v>
      </c>
      <c r="R20" s="59">
        <v>215.6</v>
      </c>
    </row>
    <row r="21" spans="1:18" x14ac:dyDescent="0.4">
      <c r="A21" s="18" t="s">
        <v>13</v>
      </c>
      <c r="B21" s="15">
        <v>1181</v>
      </c>
      <c r="C21" s="13">
        <f>IF(B$3=0,0,B21/B$3)</f>
        <v>0.14344710312158387</v>
      </c>
      <c r="E21" s="25" t="s">
        <v>85</v>
      </c>
      <c r="F21" s="22" t="s">
        <v>40</v>
      </c>
      <c r="G21" s="15">
        <v>17</v>
      </c>
      <c r="H21" s="79">
        <f>IF(B$20=0,0,G21/B$20)</f>
        <v>6.1305445366029573E-3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192</v>
      </c>
      <c r="P21" s="74">
        <f>IF(Q21=0,0,R21/Q21)</f>
        <v>30.37878787878789</v>
      </c>
      <c r="Q21" s="68">
        <v>33</v>
      </c>
      <c r="R21" s="59">
        <v>1002.5000000000003</v>
      </c>
    </row>
    <row r="22" spans="1:18" x14ac:dyDescent="0.4">
      <c r="A22" s="18" t="s">
        <v>12</v>
      </c>
      <c r="B22" s="15">
        <v>1176</v>
      </c>
      <c r="C22" s="13">
        <f>IF(B$20=0,0,B22/B$20)</f>
        <v>0.42408943382618103</v>
      </c>
      <c r="E22" s="25" t="s">
        <v>75</v>
      </c>
      <c r="F22" s="22" t="s">
        <v>30</v>
      </c>
      <c r="G22" s="15">
        <v>14</v>
      </c>
      <c r="H22" s="79">
        <f>IF(B$20=0,0,G22/B$20)</f>
        <v>5.048683736025965E-3</v>
      </c>
      <c r="I22" s="49">
        <v>8</v>
      </c>
      <c r="K22" s="65">
        <v>20</v>
      </c>
      <c r="L22" s="102">
        <v>68.800000000000011</v>
      </c>
      <c r="M22" s="100">
        <v>1511.811795491991</v>
      </c>
      <c r="O22" s="65" t="s">
        <v>195</v>
      </c>
      <c r="P22" s="74">
        <f>IF(Q22=0,0,R22/Q22)</f>
        <v>29.599999999999998</v>
      </c>
      <c r="Q22" s="68">
        <v>1</v>
      </c>
      <c r="R22" s="59">
        <v>29.599999999999998</v>
      </c>
    </row>
    <row r="23" spans="1:18" x14ac:dyDescent="0.4">
      <c r="A23" s="18" t="s">
        <v>11</v>
      </c>
      <c r="B23" s="15">
        <v>1597</v>
      </c>
      <c r="C23" s="13">
        <f>IF(B$20=0,0,B23/B$20)</f>
        <v>0.57591056617381897</v>
      </c>
      <c r="E23" s="25" t="s">
        <v>77</v>
      </c>
      <c r="F23" s="22" t="s">
        <v>32</v>
      </c>
      <c r="G23" s="15">
        <v>13</v>
      </c>
      <c r="H23" s="79">
        <f>IF(B$20=0,0,G23/B$20)</f>
        <v>4.6880634691669676E-3</v>
      </c>
      <c r="I23" s="49">
        <v>10</v>
      </c>
      <c r="K23" s="65">
        <v>21</v>
      </c>
      <c r="L23" s="102">
        <v>125.30000000000001</v>
      </c>
      <c r="M23" s="100">
        <v>1521.874924719039</v>
      </c>
      <c r="O23" s="65" t="s">
        <v>181</v>
      </c>
      <c r="P23" s="74">
        <f>IF(Q23=0,0,R23/Q23)</f>
        <v>19.468674698795184</v>
      </c>
      <c r="Q23" s="68">
        <v>83</v>
      </c>
      <c r="R23" s="59">
        <v>1615.9</v>
      </c>
    </row>
    <row r="24" spans="1:18" x14ac:dyDescent="0.4">
      <c r="A24" s="18" t="s">
        <v>177</v>
      </c>
      <c r="B24" s="15">
        <v>1307</v>
      </c>
      <c r="C24" s="13">
        <f>IF(B$20=0,0,B24/B$20)</f>
        <v>0.47133068878470968</v>
      </c>
      <c r="E24" s="25" t="s">
        <v>73</v>
      </c>
      <c r="F24" s="22" t="s">
        <v>28</v>
      </c>
      <c r="G24" s="15">
        <v>11</v>
      </c>
      <c r="H24" s="79">
        <f>IF(B$20=0,0,G24/B$20)</f>
        <v>3.9668229354489718E-3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185</v>
      </c>
      <c r="P24" s="74">
        <f>IF(Q24=0,0,R24/Q24)</f>
        <v>14.988051948051947</v>
      </c>
      <c r="Q24" s="68">
        <v>385</v>
      </c>
      <c r="R24" s="59">
        <v>5770.4</v>
      </c>
    </row>
    <row r="25" spans="1:18" x14ac:dyDescent="0.4">
      <c r="A25" s="18" t="s">
        <v>175</v>
      </c>
      <c r="B25" s="15">
        <v>780</v>
      </c>
      <c r="C25" s="13">
        <f>IF(B$20=0,0,B25/B$20)</f>
        <v>0.28128380815001802</v>
      </c>
      <c r="E25" s="25" t="s">
        <v>88</v>
      </c>
      <c r="F25" s="22" t="s">
        <v>43</v>
      </c>
      <c r="G25" s="15">
        <v>7</v>
      </c>
      <c r="H25" s="79">
        <f>IF(B$20=0,0,G25/B$20)</f>
        <v>2.5243418680129825E-3</v>
      </c>
      <c r="I25" s="49">
        <v>2</v>
      </c>
      <c r="K25" s="65">
        <v>23</v>
      </c>
      <c r="L25" s="102">
        <v>124.50000000000001</v>
      </c>
      <c r="M25" s="100">
        <v>1521.5924651197004</v>
      </c>
      <c r="O25" s="65" t="s">
        <v>182</v>
      </c>
      <c r="P25" s="74">
        <f>IF(Q25=0,0,R25/Q25)</f>
        <v>14.907234042553194</v>
      </c>
      <c r="Q25" s="68">
        <v>235</v>
      </c>
      <c r="R25" s="59">
        <v>3503.2000000000007</v>
      </c>
    </row>
    <row r="26" spans="1:18" x14ac:dyDescent="0.4">
      <c r="A26" s="18" t="s">
        <v>176</v>
      </c>
      <c r="B26" s="15">
        <v>686</v>
      </c>
      <c r="C26" s="13">
        <f>IF(B$20=0,0,B26/B$20)</f>
        <v>0.24738550306527227</v>
      </c>
      <c r="E26" s="25" t="s">
        <v>90</v>
      </c>
      <c r="F26" s="22" t="s">
        <v>45</v>
      </c>
      <c r="G26" s="15">
        <v>7</v>
      </c>
      <c r="H26" s="79">
        <f>IF(B$20=0,0,G26/B$20)</f>
        <v>2.5243418680129825E-3</v>
      </c>
      <c r="I26" s="49">
        <v>2</v>
      </c>
      <c r="K26" s="65">
        <v>24</v>
      </c>
      <c r="L26" s="102">
        <v>118.00000000000001</v>
      </c>
      <c r="M26" s="100">
        <v>1520.3409103289821</v>
      </c>
      <c r="O26" s="65" t="s">
        <v>183</v>
      </c>
      <c r="P26" s="74">
        <f>IF(Q26=0,0,R26/Q26)</f>
        <v>14.540909090909093</v>
      </c>
      <c r="Q26" s="68">
        <v>242</v>
      </c>
      <c r="R26" s="59">
        <v>3518.9000000000005</v>
      </c>
    </row>
    <row r="27" spans="1:18" x14ac:dyDescent="0.4">
      <c r="A27" s="18" t="s">
        <v>5</v>
      </c>
      <c r="B27" s="7">
        <f>IF(B$20=0,0,C27/B$20)</f>
        <v>9097.4395961053015</v>
      </c>
      <c r="C27" s="3">
        <v>25227200</v>
      </c>
      <c r="E27" s="25" t="s">
        <v>93</v>
      </c>
      <c r="F27" s="22" t="s">
        <v>48</v>
      </c>
      <c r="G27" s="15">
        <v>7</v>
      </c>
      <c r="H27" s="79">
        <f>IF(B$20=0,0,G27/B$20)</f>
        <v>2.5243418680129825E-3</v>
      </c>
      <c r="I27" s="49">
        <v>7</v>
      </c>
      <c r="K27" s="65">
        <v>25</v>
      </c>
      <c r="L27" s="102">
        <v>84.300000000000011</v>
      </c>
      <c r="M27" s="100">
        <v>1514.2008648670082</v>
      </c>
      <c r="O27" s="65" t="s">
        <v>188</v>
      </c>
      <c r="P27" s="74">
        <f>IF(Q27=0,0,R27/Q27)</f>
        <v>10.350730688935286</v>
      </c>
      <c r="Q27" s="68">
        <v>479</v>
      </c>
      <c r="R27" s="59">
        <v>4958.0000000000018</v>
      </c>
    </row>
    <row r="28" spans="1:18" x14ac:dyDescent="0.4">
      <c r="A28" s="19" t="s">
        <v>159</v>
      </c>
      <c r="B28" s="86">
        <f>IF($B$20-B$19=0,0,C28/($B$20-B$19))</f>
        <v>9486.0010035122923</v>
      </c>
      <c r="C28" s="87">
        <v>18905600</v>
      </c>
      <c r="E28" s="25" t="s">
        <v>74</v>
      </c>
      <c r="F28" s="22" t="s">
        <v>29</v>
      </c>
      <c r="G28" s="15">
        <v>6</v>
      </c>
      <c r="H28" s="79">
        <f>IF(B$20=0,0,G28/B$20)</f>
        <v>2.1637216011539851E-3</v>
      </c>
      <c r="I28" s="49">
        <v>9</v>
      </c>
      <c r="K28" s="65">
        <v>26</v>
      </c>
      <c r="L28" s="102">
        <v>108.20000000000002</v>
      </c>
      <c r="M28" s="100">
        <v>1518.4656596778061</v>
      </c>
      <c r="O28" s="65" t="s">
        <v>189</v>
      </c>
      <c r="P28" s="74">
        <f>IF(Q28=0,0,R28/Q28)</f>
        <v>8.7276315789473671</v>
      </c>
      <c r="Q28" s="68">
        <v>76</v>
      </c>
      <c r="R28" s="59">
        <v>663.3</v>
      </c>
    </row>
    <row r="29" spans="1:18" x14ac:dyDescent="0.4">
      <c r="A29" s="19" t="s">
        <v>160</v>
      </c>
      <c r="B29" s="86">
        <f>IF(B$19=0,0,C29/B$19)</f>
        <v>8104.6153846153848</v>
      </c>
      <c r="C29" s="87">
        <v>6321600</v>
      </c>
      <c r="E29" s="25" t="s">
        <v>84</v>
      </c>
      <c r="F29" s="22" t="s">
        <v>39</v>
      </c>
      <c r="G29" s="15">
        <v>6</v>
      </c>
      <c r="H29" s="79">
        <f>IF(B$20=0,0,G29/B$20)</f>
        <v>2.1637216011539851E-3</v>
      </c>
      <c r="I29" s="49">
        <v>4</v>
      </c>
      <c r="K29" s="65">
        <v>27</v>
      </c>
      <c r="L29" s="102">
        <v>71.200000000000017</v>
      </c>
      <c r="M29" s="100">
        <v>1511.7428657197393</v>
      </c>
      <c r="O29" s="65" t="s">
        <v>187</v>
      </c>
      <c r="P29" s="74">
        <f>IF(Q29=0,0,R29/Q29)</f>
        <v>5.283333333333335</v>
      </c>
      <c r="Q29" s="68">
        <v>30</v>
      </c>
      <c r="R29" s="59">
        <v>158.50000000000006</v>
      </c>
    </row>
    <row r="30" spans="1:18" x14ac:dyDescent="0.4">
      <c r="A30" s="19" t="s">
        <v>158</v>
      </c>
      <c r="B30" s="86">
        <f>IF(B$21=0,0,C30/B$21)</f>
        <v>-8247.7561388653685</v>
      </c>
      <c r="C30" s="87">
        <v>-9740600</v>
      </c>
      <c r="E30" s="25" t="s">
        <v>87</v>
      </c>
      <c r="F30" s="22" t="s">
        <v>42</v>
      </c>
      <c r="G30" s="15">
        <v>6</v>
      </c>
      <c r="H30" s="79">
        <f>IF(B$20=0,0,G30/B$20)</f>
        <v>2.1637216011539851E-3</v>
      </c>
      <c r="I30" s="49">
        <v>3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4.6851318944844111</v>
      </c>
      <c r="Q30" s="68">
        <v>417</v>
      </c>
      <c r="R30" s="59">
        <v>1953.6999999999996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1.8031013342949874E-3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203</v>
      </c>
      <c r="P31" s="74">
        <f>IF(Q31=0,0,R31/Q31)</f>
        <v>-2.4062500000000004</v>
      </c>
      <c r="Q31" s="68">
        <v>32</v>
      </c>
      <c r="R31" s="59">
        <v>-77.000000000000014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1.44248106743599E-3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194</v>
      </c>
      <c r="P32" s="74">
        <f>IF(Q32=0,0,R32/Q32)</f>
        <v>-13.45</v>
      </c>
      <c r="Q32" s="68">
        <v>2</v>
      </c>
      <c r="R32" s="59">
        <v>-26.9</v>
      </c>
    </row>
    <row r="33" spans="1:13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3.6062026685899749E-4</v>
      </c>
      <c r="I33" s="49">
        <v>2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98</v>
      </c>
      <c r="F34" s="22" t="s">
        <v>53</v>
      </c>
      <c r="G34" s="15">
        <v>1</v>
      </c>
      <c r="H34" s="79">
        <f>IF(B$20=0,0,G34/B$20)</f>
        <v>3.6062026685899749E-4</v>
      </c>
      <c r="I34" s="49">
        <v>1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6</v>
      </c>
      <c r="C35" s="14">
        <f>IF(B$3=0,0,B35/B$3)</f>
        <v>7.2877444430948619E-4</v>
      </c>
      <c r="E35" s="25" t="s">
        <v>76</v>
      </c>
      <c r="F35" s="22" t="s">
        <v>31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171</v>
      </c>
      <c r="C37" s="88">
        <f t="shared" ref="C37:C49" si="2">IF(B$20=0,0,B37/B$20)</f>
        <v>6.1666065632888567E-2</v>
      </c>
      <c r="E37" s="25" t="s">
        <v>94</v>
      </c>
      <c r="F37" s="22" t="s">
        <v>49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391</v>
      </c>
      <c r="C38" s="13">
        <f t="shared" si="2"/>
        <v>0.14100252434186802</v>
      </c>
      <c r="E38" s="25" t="s">
        <v>96</v>
      </c>
      <c r="F38" s="22" t="s">
        <v>51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503</v>
      </c>
      <c r="C39" s="13">
        <f t="shared" si="2"/>
        <v>0.18139199423007574</v>
      </c>
      <c r="E39" s="25" t="s">
        <v>97</v>
      </c>
      <c r="F39" s="22" t="s">
        <v>52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510</v>
      </c>
      <c r="C40" s="13">
        <f t="shared" si="2"/>
        <v>0.18391633609808872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395</v>
      </c>
      <c r="C41" s="13">
        <f t="shared" si="2"/>
        <v>0.14244500540930399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278</v>
      </c>
      <c r="C42" s="13">
        <f t="shared" si="2"/>
        <v>0.1002524341868013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156</v>
      </c>
      <c r="C43" s="13">
        <f t="shared" si="2"/>
        <v>5.6256761630003607E-2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76</v>
      </c>
      <c r="C44" s="13">
        <f t="shared" si="2"/>
        <v>2.7407140281283809E-2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52</v>
      </c>
      <c r="C45" s="13">
        <f t="shared" si="2"/>
        <v>1.875225387666787E-2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23</v>
      </c>
      <c r="C46" s="13">
        <f t="shared" si="2"/>
        <v>8.2942661377569428E-3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13</v>
      </c>
      <c r="C47" s="13">
        <f t="shared" si="2"/>
        <v>4.6880634691669676E-3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5</v>
      </c>
      <c r="C48" s="13">
        <f t="shared" si="2"/>
        <v>1.8031013342949874E-3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44</v>
      </c>
      <c r="C49" s="14">
        <f t="shared" si="2"/>
        <v>1.5867291741795887E-2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7777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2617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  <row r="985" spans="11:13" x14ac:dyDescent="0.4">
      <c r="K985" s="65">
        <v>983</v>
      </c>
      <c r="L985" s="102">
        <v>7919.7999999999993</v>
      </c>
      <c r="M985" s="100">
        <v>1767.701015593778</v>
      </c>
    </row>
    <row r="986" spans="11:13" x14ac:dyDescent="0.4">
      <c r="K986" s="65">
        <v>984</v>
      </c>
      <c r="L986" s="102">
        <v>7949.4999999999991</v>
      </c>
      <c r="M986" s="100">
        <v>1772.0228095002153</v>
      </c>
    </row>
    <row r="987" spans="11:13" x14ac:dyDescent="0.4">
      <c r="K987" s="65">
        <v>985</v>
      </c>
      <c r="L987" s="102">
        <v>7982.4</v>
      </c>
      <c r="M987" s="100">
        <v>1776.888672643214</v>
      </c>
    </row>
    <row r="988" spans="11:13" x14ac:dyDescent="0.4">
      <c r="K988" s="65">
        <v>986</v>
      </c>
      <c r="L988" s="102">
        <v>7988.2999999999993</v>
      </c>
      <c r="M988" s="100">
        <v>1776.8713406073548</v>
      </c>
    </row>
    <row r="989" spans="11:13" x14ac:dyDescent="0.4">
      <c r="K989" s="65">
        <v>987</v>
      </c>
      <c r="L989" s="102">
        <v>7960.9</v>
      </c>
      <c r="M989" s="100">
        <v>1770.8541125637107</v>
      </c>
    </row>
    <row r="990" spans="11:13" x14ac:dyDescent="0.4">
      <c r="K990" s="65">
        <v>988</v>
      </c>
      <c r="L990" s="102">
        <v>8034.4</v>
      </c>
      <c r="M990" s="100">
        <v>1783.0409878883283</v>
      </c>
    </row>
    <row r="991" spans="11:13" x14ac:dyDescent="0.4">
      <c r="K991" s="65">
        <v>989</v>
      </c>
      <c r="L991" s="102">
        <v>8034.5999999999995</v>
      </c>
      <c r="M991" s="100">
        <v>1781.9547419609983</v>
      </c>
    </row>
    <row r="992" spans="11:13" x14ac:dyDescent="0.4">
      <c r="K992" s="65">
        <v>990</v>
      </c>
      <c r="L992" s="102">
        <v>8102.5999999999995</v>
      </c>
      <c r="M992" s="100">
        <v>1793.0850135092323</v>
      </c>
    </row>
    <row r="993" spans="11:13" x14ac:dyDescent="0.4">
      <c r="K993" s="65">
        <v>991</v>
      </c>
      <c r="L993" s="102">
        <v>8048.0999999999995</v>
      </c>
      <c r="M993" s="100">
        <v>1782.092503428177</v>
      </c>
    </row>
    <row r="994" spans="11:13" x14ac:dyDescent="0.4">
      <c r="K994" s="65">
        <v>992</v>
      </c>
      <c r="L994" s="102">
        <v>8088.7</v>
      </c>
      <c r="M994" s="100">
        <v>1788.283948407608</v>
      </c>
    </row>
    <row r="995" spans="11:13" x14ac:dyDescent="0.4">
      <c r="K995" s="65">
        <v>993</v>
      </c>
      <c r="L995" s="102">
        <v>8072.7</v>
      </c>
      <c r="M995" s="100">
        <v>1784.2502447171623</v>
      </c>
    </row>
    <row r="996" spans="11:13" x14ac:dyDescent="0.4">
      <c r="K996" s="65">
        <v>994</v>
      </c>
      <c r="L996" s="102">
        <v>8040.7999999999993</v>
      </c>
      <c r="M996" s="100">
        <v>1777.3787432488593</v>
      </c>
    </row>
    <row r="997" spans="11:13" x14ac:dyDescent="0.4">
      <c r="K997" s="65">
        <v>995</v>
      </c>
      <c r="L997" s="102">
        <v>8027.5999999999995</v>
      </c>
      <c r="M997" s="100">
        <v>1773.9144707893661</v>
      </c>
    </row>
    <row r="998" spans="11:13" x14ac:dyDescent="0.4">
      <c r="K998" s="65">
        <v>996</v>
      </c>
      <c r="L998" s="102">
        <v>8079.4</v>
      </c>
      <c r="M998" s="100">
        <v>1782.1709839646298</v>
      </c>
    </row>
    <row r="999" spans="11:13" x14ac:dyDescent="0.4">
      <c r="K999" s="65">
        <v>997</v>
      </c>
      <c r="L999" s="102">
        <v>8072.9</v>
      </c>
      <c r="M999" s="100">
        <v>1779.8839580608421</v>
      </c>
    </row>
    <row r="1000" spans="11:13" x14ac:dyDescent="0.4">
      <c r="K1000" s="65">
        <v>998</v>
      </c>
      <c r="L1000" s="102">
        <v>8071.5999999999995</v>
      </c>
      <c r="M1000" s="100">
        <v>1778.6786543124772</v>
      </c>
    </row>
    <row r="1001" spans="11:13" x14ac:dyDescent="0.4">
      <c r="K1001" s="65">
        <v>999</v>
      </c>
      <c r="L1001" s="102">
        <v>8036.5999999999995</v>
      </c>
      <c r="M1001" s="100">
        <v>1771.1805823866023</v>
      </c>
    </row>
    <row r="1002" spans="11:13" x14ac:dyDescent="0.4">
      <c r="K1002" s="65">
        <v>1000</v>
      </c>
      <c r="L1002" s="102">
        <v>8082.7999999999993</v>
      </c>
      <c r="M1002" s="100">
        <v>1778.3434988922827</v>
      </c>
    </row>
    <row r="1003" spans="11:13" x14ac:dyDescent="0.4">
      <c r="K1003" s="65">
        <v>1001</v>
      </c>
      <c r="L1003" s="102">
        <v>8063.2</v>
      </c>
      <c r="M1003" s="100">
        <v>1773.6194378989289</v>
      </c>
    </row>
    <row r="1004" spans="11:13" x14ac:dyDescent="0.4">
      <c r="K1004" s="65">
        <v>1002</v>
      </c>
      <c r="L1004" s="102">
        <v>8098.2999999999993</v>
      </c>
      <c r="M1004" s="100">
        <v>1778.7697212715354</v>
      </c>
    </row>
    <row r="1005" spans="11:13" x14ac:dyDescent="0.4">
      <c r="K1005" s="65">
        <v>1003</v>
      </c>
      <c r="L1005" s="102">
        <v>8019.2999999999993</v>
      </c>
      <c r="M1005" s="100">
        <v>1763.3511029439062</v>
      </c>
    </row>
    <row r="1006" spans="11:13" x14ac:dyDescent="0.4">
      <c r="K1006" s="65">
        <v>1004</v>
      </c>
      <c r="L1006" s="102">
        <v>8063.5999999999995</v>
      </c>
      <c r="M1006" s="100">
        <v>1770.2189963262429</v>
      </c>
    </row>
    <row r="1007" spans="11:13" x14ac:dyDescent="0.4">
      <c r="K1007" s="65">
        <v>1005</v>
      </c>
      <c r="L1007" s="102">
        <v>8032.2</v>
      </c>
      <c r="M1007" s="100">
        <v>1763.4196823482855</v>
      </c>
    </row>
    <row r="1008" spans="11:13" x14ac:dyDescent="0.4">
      <c r="K1008" s="65">
        <v>1006</v>
      </c>
      <c r="L1008" s="102">
        <v>8088.5999999999995</v>
      </c>
      <c r="M1008" s="100">
        <v>1772.4651642541958</v>
      </c>
    </row>
    <row r="1009" spans="11:13" x14ac:dyDescent="0.4">
      <c r="K1009" s="65">
        <v>1007</v>
      </c>
      <c r="L1009" s="102">
        <v>8132.7999999999993</v>
      </c>
      <c r="M1009" s="100">
        <v>1779.2603732686705</v>
      </c>
    </row>
    <row r="1010" spans="11:13" x14ac:dyDescent="0.4">
      <c r="K1010" s="65">
        <v>1008</v>
      </c>
      <c r="L1010" s="102">
        <v>8141.9</v>
      </c>
      <c r="M1010" s="100">
        <v>1779.8708110290584</v>
      </c>
    </row>
    <row r="1011" spans="11:13" x14ac:dyDescent="0.4">
      <c r="K1011" s="65">
        <v>1009</v>
      </c>
      <c r="L1011" s="102">
        <v>8084.9999999999991</v>
      </c>
      <c r="M1011" s="100">
        <v>1768.885586162884</v>
      </c>
    </row>
    <row r="1012" spans="11:13" x14ac:dyDescent="0.4">
      <c r="K1012" s="65">
        <v>1010</v>
      </c>
      <c r="L1012" s="102">
        <v>8096.9999999999991</v>
      </c>
      <c r="M1012" s="100">
        <v>1770.0802726459067</v>
      </c>
    </row>
    <row r="1013" spans="11:13" x14ac:dyDescent="0.4">
      <c r="K1013" s="65">
        <v>1011</v>
      </c>
      <c r="L1013" s="102">
        <v>8035.7</v>
      </c>
      <c r="M1013" s="100">
        <v>1758.0737910100313</v>
      </c>
    </row>
    <row r="1014" spans="11:13" x14ac:dyDescent="0.4">
      <c r="K1014" s="65">
        <v>1012</v>
      </c>
      <c r="L1014" s="102">
        <v>7972.2</v>
      </c>
      <c r="M1014" s="100">
        <v>1745.743348263971</v>
      </c>
    </row>
    <row r="1015" spans="11:13" x14ac:dyDescent="0.4">
      <c r="K1015" s="65">
        <v>1013</v>
      </c>
      <c r="L1015" s="102">
        <v>7941.7</v>
      </c>
      <c r="M1015" s="100">
        <v>1739.4268881743872</v>
      </c>
    </row>
    <row r="1016" spans="11:13" x14ac:dyDescent="0.4">
      <c r="K1016" s="65">
        <v>1014</v>
      </c>
      <c r="L1016" s="102">
        <v>7997.4</v>
      </c>
      <c r="M1016" s="100">
        <v>1748.6643268453408</v>
      </c>
    </row>
    <row r="1017" spans="11:13" x14ac:dyDescent="0.4">
      <c r="K1017" s="65">
        <v>1015</v>
      </c>
      <c r="L1017" s="102">
        <v>8001.4</v>
      </c>
      <c r="M1017" s="100">
        <v>1748.5403408842687</v>
      </c>
    </row>
    <row r="1018" spans="11:13" x14ac:dyDescent="0.4">
      <c r="K1018" s="65">
        <v>1016</v>
      </c>
      <c r="L1018" s="102">
        <v>8038.2</v>
      </c>
      <c r="M1018" s="100">
        <v>1754.3210988389631</v>
      </c>
    </row>
    <row r="1019" spans="11:13" x14ac:dyDescent="0.4">
      <c r="K1019" s="65">
        <v>1017</v>
      </c>
      <c r="L1019" s="102">
        <v>8094.2</v>
      </c>
      <c r="M1019" s="100">
        <v>1763.5231722459293</v>
      </c>
    </row>
    <row r="1020" spans="11:13" x14ac:dyDescent="0.4">
      <c r="K1020" s="65">
        <v>1018</v>
      </c>
      <c r="L1020" s="102">
        <v>8093.2999999999993</v>
      </c>
      <c r="M1020" s="100">
        <v>1762.4280332124538</v>
      </c>
    </row>
    <row r="1021" spans="11:13" x14ac:dyDescent="0.4">
      <c r="K1021" s="65">
        <v>1019</v>
      </c>
      <c r="L1021" s="102">
        <v>8122.9</v>
      </c>
      <c r="M1021" s="100">
        <v>1766.8294650131791</v>
      </c>
    </row>
    <row r="1022" spans="11:13" x14ac:dyDescent="0.4">
      <c r="K1022" s="65">
        <v>1020</v>
      </c>
      <c r="L1022" s="102">
        <v>8115.5999999999995</v>
      </c>
      <c r="M1022" s="100">
        <v>1764.5624882231</v>
      </c>
    </row>
    <row r="1023" spans="11:13" x14ac:dyDescent="0.4">
      <c r="K1023" s="65">
        <v>1021</v>
      </c>
      <c r="L1023" s="102">
        <v>8158.4999999999991</v>
      </c>
      <c r="M1023" s="100">
        <v>1771.3451132937614</v>
      </c>
    </row>
    <row r="1024" spans="11:13" x14ac:dyDescent="0.4">
      <c r="K1024" s="65">
        <v>1022</v>
      </c>
      <c r="L1024" s="102">
        <v>8244.0999999999985</v>
      </c>
      <c r="M1024" s="100">
        <v>1785.7730426139988</v>
      </c>
    </row>
    <row r="1025" spans="11:13" x14ac:dyDescent="0.4">
      <c r="K1025" s="65">
        <v>1023</v>
      </c>
      <c r="L1025" s="102">
        <v>8220.6999999999989</v>
      </c>
      <c r="M1025" s="100">
        <v>1780.4944043583148</v>
      </c>
    </row>
  </sheetData>
  <sortState xmlns:xlrd2="http://schemas.microsoft.com/office/spreadsheetml/2017/richdata2"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E7627-F25A-467D-88B0-9F9D1FB4706E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22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11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F10D-79C6-44C9-9E1F-5EE235C298C7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12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15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15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11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13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9BD14-6B17-43B8-82D8-C8958A99AF79}">
  <sheetPr codeName="Sheet32"/>
  <dimension ref="A1:R52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521</v>
      </c>
      <c r="C2" s="121"/>
      <c r="E2" s="24" t="s">
        <v>66</v>
      </c>
      <c r="F2" s="10" t="s">
        <v>22</v>
      </c>
      <c r="G2" s="5">
        <v>786</v>
      </c>
      <c r="H2" s="78">
        <f>IF(B$20=0,0,G2/B$20)</f>
        <v>0.69312169312169314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-935.39651837524173</v>
      </c>
      <c r="Q2" s="67">
        <v>517</v>
      </c>
      <c r="R2" s="54">
        <v>-483600</v>
      </c>
    </row>
    <row r="3" spans="1:18" x14ac:dyDescent="0.4">
      <c r="A3" s="18" t="s">
        <v>8</v>
      </c>
      <c r="B3" s="122">
        <v>4243</v>
      </c>
      <c r="C3" s="123"/>
      <c r="E3" s="25" t="s">
        <v>64</v>
      </c>
      <c r="F3" s="22" t="s">
        <v>20</v>
      </c>
      <c r="G3" s="15">
        <v>623</v>
      </c>
      <c r="H3" s="79">
        <f>IF(B$20=0,0,G3/B$20)</f>
        <v>0.54938271604938271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-819.08548707753482</v>
      </c>
      <c r="Q3" s="68">
        <v>503</v>
      </c>
      <c r="R3" s="55">
        <v>-412000</v>
      </c>
    </row>
    <row r="4" spans="1:18" x14ac:dyDescent="0.4">
      <c r="A4" s="18" t="s">
        <v>6</v>
      </c>
      <c r="B4" s="124">
        <v>-2539.7000000000003</v>
      </c>
      <c r="C4" s="125"/>
      <c r="E4" s="25" t="s">
        <v>72</v>
      </c>
      <c r="F4" s="22" t="s">
        <v>27</v>
      </c>
      <c r="G4" s="15">
        <v>516</v>
      </c>
      <c r="H4" s="79">
        <f>IF(B$20=0,0,G4/B$20)</f>
        <v>0.455026455026455</v>
      </c>
      <c r="I4" s="49">
        <v>14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106.44490644490645</v>
      </c>
      <c r="Q4" s="68">
        <v>481</v>
      </c>
      <c r="R4" s="55">
        <v>51200</v>
      </c>
    </row>
    <row r="5" spans="1:18" x14ac:dyDescent="0.4">
      <c r="A5" s="18" t="s">
        <v>7</v>
      </c>
      <c r="B5" s="126">
        <f>IF(B$2=0,0,B$4/B$2)</f>
        <v>-4.8746641074856054</v>
      </c>
      <c r="C5" s="127"/>
      <c r="E5" s="25" t="s">
        <v>68</v>
      </c>
      <c r="F5" s="22" t="s">
        <v>12</v>
      </c>
      <c r="G5" s="15">
        <v>397</v>
      </c>
      <c r="H5" s="79">
        <f>IF(B$20=0,0,G5/B$20)</f>
        <v>0.35008818342151676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-676.52370203160274</v>
      </c>
      <c r="Q5" s="68">
        <v>443</v>
      </c>
      <c r="R5" s="55">
        <v>-299700</v>
      </c>
    </row>
    <row r="6" spans="1:18" x14ac:dyDescent="0.4">
      <c r="A6" s="18" t="s">
        <v>204</v>
      </c>
      <c r="B6" s="128">
        <v>1372.5824902185618</v>
      </c>
      <c r="C6" s="129"/>
      <c r="E6" s="25" t="s">
        <v>154</v>
      </c>
      <c r="F6" s="22" t="s">
        <v>155</v>
      </c>
      <c r="G6" s="15">
        <v>360</v>
      </c>
      <c r="H6" s="79">
        <f>IF(B$20=0,0,G6/B$20)</f>
        <v>0.31746031746031744</v>
      </c>
      <c r="I6" s="49">
        <v>12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-874.75</v>
      </c>
      <c r="Q6" s="68">
        <v>400</v>
      </c>
      <c r="R6" s="55">
        <v>-349900</v>
      </c>
    </row>
    <row r="7" spans="1:18" x14ac:dyDescent="0.4">
      <c r="A7" s="18" t="s">
        <v>1</v>
      </c>
      <c r="B7" s="130">
        <f>IF(B$2=0,0,(B$8*1+B$9*2+B$10*3)/B$2)</f>
        <v>2.1228406909788866</v>
      </c>
      <c r="C7" s="131"/>
      <c r="E7" s="25" t="s">
        <v>67</v>
      </c>
      <c r="F7" s="22" t="s">
        <v>23</v>
      </c>
      <c r="G7" s="15">
        <v>345</v>
      </c>
      <c r="H7" s="79">
        <f>IF(B$20=0,0,G7/B$20)</f>
        <v>0.30423280423280424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-1096.5217391304348</v>
      </c>
      <c r="Q7" s="69">
        <v>345</v>
      </c>
      <c r="R7" s="56">
        <v>-378300</v>
      </c>
    </row>
    <row r="8" spans="1:18" x14ac:dyDescent="0.4">
      <c r="A8" s="18" t="s">
        <v>2</v>
      </c>
      <c r="B8" s="15">
        <v>138</v>
      </c>
      <c r="C8" s="13">
        <f t="shared" ref="C8:C15" si="1">IF(B$2=0,0,B8/B$2)</f>
        <v>0.26487523992322459</v>
      </c>
      <c r="E8" s="25" t="s">
        <v>69</v>
      </c>
      <c r="F8" s="22" t="s">
        <v>24</v>
      </c>
      <c r="G8" s="15">
        <v>193</v>
      </c>
      <c r="H8" s="79">
        <f>IF(B$20=0,0,G8/B$20)</f>
        <v>0.17019400352733685</v>
      </c>
      <c r="I8" s="49">
        <v>2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181</v>
      </c>
      <c r="C9" s="13">
        <f t="shared" si="1"/>
        <v>0.34740882917466409</v>
      </c>
      <c r="E9" s="25" t="s">
        <v>65</v>
      </c>
      <c r="F9" s="22" t="s">
        <v>21</v>
      </c>
      <c r="G9" s="15">
        <v>141</v>
      </c>
      <c r="H9" s="79">
        <f>IF(B$20=0,0,G9/B$20)</f>
        <v>0.12433862433862433</v>
      </c>
      <c r="I9" s="49">
        <v>8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202</v>
      </c>
      <c r="C10" s="2">
        <f t="shared" si="1"/>
        <v>0.38771593090211132</v>
      </c>
      <c r="E10" s="25" t="s">
        <v>89</v>
      </c>
      <c r="F10" s="22" t="s">
        <v>44</v>
      </c>
      <c r="G10" s="15">
        <v>139</v>
      </c>
      <c r="H10" s="79">
        <f>IF(B$20=0,0,G10/B$20)</f>
        <v>0.12257495590828923</v>
      </c>
      <c r="I10" s="49">
        <v>13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-7.7100502512562823</v>
      </c>
      <c r="Q10" s="67">
        <v>199</v>
      </c>
      <c r="R10" s="58">
        <v>-1534.3000000000002</v>
      </c>
    </row>
    <row r="11" spans="1:18" x14ac:dyDescent="0.4">
      <c r="A11" s="19" t="s">
        <v>198</v>
      </c>
      <c r="B11" s="89">
        <f>IF(B8=0,0,C11/B8)</f>
        <v>35.924637681159425</v>
      </c>
      <c r="C11" s="90">
        <v>4957.6000000000004</v>
      </c>
      <c r="E11" s="25" t="s">
        <v>70</v>
      </c>
      <c r="F11" s="22" t="s">
        <v>25</v>
      </c>
      <c r="G11" s="15">
        <v>132</v>
      </c>
      <c r="H11" s="79">
        <f>IF(B$20=0,0,G11/B$20)</f>
        <v>0.1164021164021164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-4.8905882352941186</v>
      </c>
      <c r="Q11" s="68">
        <v>170</v>
      </c>
      <c r="R11" s="59">
        <v>-831.40000000000009</v>
      </c>
    </row>
    <row r="12" spans="1:18" x14ac:dyDescent="0.4">
      <c r="A12" s="19" t="s">
        <v>199</v>
      </c>
      <c r="B12" s="89">
        <f>IF(B9=0,0,C12/B9)</f>
        <v>-0.90939226519337013</v>
      </c>
      <c r="C12" s="90">
        <v>-164.6</v>
      </c>
      <c r="E12" s="25" t="s">
        <v>86</v>
      </c>
      <c r="F12" s="22" t="s">
        <v>41</v>
      </c>
      <c r="G12" s="15">
        <v>67</v>
      </c>
      <c r="H12" s="79">
        <f>IF(B$20=0,0,G12/B$20)</f>
        <v>5.9082892416225746E-2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-1.4834437086092715</v>
      </c>
      <c r="Q12" s="69">
        <v>151</v>
      </c>
      <c r="R12" s="60">
        <v>-224</v>
      </c>
    </row>
    <row r="13" spans="1:18" x14ac:dyDescent="0.4">
      <c r="A13" s="19" t="s">
        <v>200</v>
      </c>
      <c r="B13" s="89">
        <f>IF(B10=0,0,C13/B10)</f>
        <v>-36.300495049504953</v>
      </c>
      <c r="C13" s="90">
        <v>-7332.7</v>
      </c>
      <c r="E13" s="25" t="s">
        <v>83</v>
      </c>
      <c r="F13" s="22" t="s">
        <v>38</v>
      </c>
      <c r="G13" s="15">
        <v>48</v>
      </c>
      <c r="H13" s="79">
        <f>IF(B$20=0,0,G13/B$20)</f>
        <v>4.2328042328042326E-2</v>
      </c>
      <c r="I13" s="49">
        <v>12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-0.42841654451296546</v>
      </c>
      <c r="C14" s="127"/>
      <c r="E14" s="25" t="s">
        <v>71</v>
      </c>
      <c r="F14" s="22" t="s">
        <v>26</v>
      </c>
      <c r="G14" s="15">
        <v>42</v>
      </c>
      <c r="H14" s="79">
        <f>IF(B$20=0,0,G14/B$20)</f>
        <v>3.7037037037037035E-2</v>
      </c>
      <c r="I14" s="49">
        <v>15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73</v>
      </c>
      <c r="C15" s="14">
        <f t="shared" si="1"/>
        <v>0.14011516314779271</v>
      </c>
      <c r="E15" s="25" t="s">
        <v>81</v>
      </c>
      <c r="F15" s="22" t="s">
        <v>36</v>
      </c>
      <c r="G15" s="15">
        <v>33</v>
      </c>
      <c r="H15" s="79">
        <f>IF(B$20=0,0,G15/B$20)</f>
        <v>2.9100529100529099E-2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1114</v>
      </c>
      <c r="C16" s="4">
        <f>IF(B$3=0,0,B16/B$3)</f>
        <v>0.26255008248880507</v>
      </c>
      <c r="E16" s="25" t="s">
        <v>78</v>
      </c>
      <c r="F16" s="22" t="s">
        <v>33</v>
      </c>
      <c r="G16" s="15">
        <v>29</v>
      </c>
      <c r="H16" s="79">
        <f>IF(B$20=0,0,G16/B$20)</f>
        <v>2.5573192239858905E-2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692</v>
      </c>
      <c r="C17" s="13">
        <f>IF(B$3=0,0,B17/B$3)</f>
        <v>0.16309215177940137</v>
      </c>
      <c r="E17" s="25" t="s">
        <v>91</v>
      </c>
      <c r="F17" s="22" t="s">
        <v>46</v>
      </c>
      <c r="G17" s="15">
        <v>17</v>
      </c>
      <c r="H17" s="79">
        <f>IF(B$20=0,0,G17/B$20)</f>
        <v>1.4991181657848324E-2</v>
      </c>
      <c r="I17" s="49">
        <v>10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638</v>
      </c>
      <c r="C18" s="1">
        <f>IF(B$16=0,0,B18/B$16)</f>
        <v>0.57271095152603235</v>
      </c>
      <c r="E18" s="25" t="s">
        <v>79</v>
      </c>
      <c r="F18" s="22" t="s">
        <v>34</v>
      </c>
      <c r="G18" s="15">
        <v>14</v>
      </c>
      <c r="H18" s="79">
        <f>IF(B$20=0,0,G18/B$20)</f>
        <v>1.2345679012345678E-2</v>
      </c>
      <c r="I18" s="49">
        <v>13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255</v>
      </c>
      <c r="C19" s="1">
        <f>IF(B$17=0,0,B19/B$17)</f>
        <v>0.36849710982658962</v>
      </c>
      <c r="E19" s="25" t="s">
        <v>150</v>
      </c>
      <c r="F19" s="22" t="s">
        <v>151</v>
      </c>
      <c r="G19" s="15">
        <v>13</v>
      </c>
      <c r="H19" s="79">
        <f>IF(B$20=0,0,G19/B$20)</f>
        <v>1.146384479717813E-2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1134</v>
      </c>
      <c r="C20" s="1">
        <f>IF(B$3=0,0,B20/B$3)</f>
        <v>0.2672637284939901</v>
      </c>
      <c r="E20" s="25" t="s">
        <v>75</v>
      </c>
      <c r="F20" s="22" t="s">
        <v>30</v>
      </c>
      <c r="G20" s="15">
        <v>9</v>
      </c>
      <c r="H20" s="79">
        <f>IF(B$20=0,0,G20/B$20)</f>
        <v>7.9365079365079361E-3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1.961111111111113</v>
      </c>
      <c r="Q20" s="68">
        <v>144</v>
      </c>
      <c r="R20" s="59">
        <v>282.40000000000026</v>
      </c>
    </row>
    <row r="21" spans="1:18" x14ac:dyDescent="0.4">
      <c r="A21" s="18" t="s">
        <v>13</v>
      </c>
      <c r="B21" s="15">
        <v>774</v>
      </c>
      <c r="C21" s="13">
        <f>IF(B$3=0,0,B21/B$3)</f>
        <v>0.18241810040065992</v>
      </c>
      <c r="E21" s="25" t="s">
        <v>73</v>
      </c>
      <c r="F21" s="22" t="s">
        <v>28</v>
      </c>
      <c r="G21" s="15">
        <v>6</v>
      </c>
      <c r="H21" s="79">
        <f>IF(B$20=0,0,G21/B$20)</f>
        <v>5.2910052910052907E-3</v>
      </c>
      <c r="I21" s="49">
        <v>8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531</v>
      </c>
      <c r="C22" s="13">
        <f>IF(B$20=0,0,B22/B$20)</f>
        <v>0.46825396825396826</v>
      </c>
      <c r="E22" s="25" t="s">
        <v>92</v>
      </c>
      <c r="F22" s="22" t="s">
        <v>47</v>
      </c>
      <c r="G22" s="15">
        <v>5</v>
      </c>
      <c r="H22" s="79">
        <f>IF(B$20=0,0,G22/B$20)</f>
        <v>4.4091710758377423E-3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603</v>
      </c>
      <c r="C23" s="13">
        <f>IF(B$20=0,0,B23/B$20)</f>
        <v>0.53174603174603174</v>
      </c>
      <c r="E23" s="25" t="s">
        <v>74</v>
      </c>
      <c r="F23" s="22" t="s">
        <v>29</v>
      </c>
      <c r="G23" s="15">
        <v>3</v>
      </c>
      <c r="H23" s="79">
        <f>IF(B$20=0,0,G23/B$20)</f>
        <v>2.6455026455026454E-3</v>
      </c>
      <c r="I23" s="49">
        <v>8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638</v>
      </c>
      <c r="C24" s="13">
        <f>IF(B$20=0,0,B24/B$20)</f>
        <v>0.56261022927689597</v>
      </c>
      <c r="E24" s="25" t="s">
        <v>84</v>
      </c>
      <c r="F24" s="22" t="s">
        <v>39</v>
      </c>
      <c r="G24" s="15">
        <v>3</v>
      </c>
      <c r="H24" s="79">
        <f>IF(B$20=0,0,G24/B$20)</f>
        <v>2.6455026455026454E-3</v>
      </c>
      <c r="I24" s="49">
        <v>2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-3.7</v>
      </c>
      <c r="Q24" s="68">
        <v>85</v>
      </c>
      <c r="R24" s="59">
        <v>-314.5</v>
      </c>
    </row>
    <row r="25" spans="1:18" x14ac:dyDescent="0.4">
      <c r="A25" s="18" t="s">
        <v>175</v>
      </c>
      <c r="B25" s="15">
        <v>255</v>
      </c>
      <c r="C25" s="13">
        <f>IF(B$20=0,0,B25/B$20)</f>
        <v>0.22486772486772486</v>
      </c>
      <c r="E25" s="25" t="s">
        <v>85</v>
      </c>
      <c r="F25" s="22" t="s">
        <v>40</v>
      </c>
      <c r="G25" s="15">
        <v>3</v>
      </c>
      <c r="H25" s="79">
        <f>IF(B$20=0,0,G25/B$20)</f>
        <v>2.6455026455026454E-3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241</v>
      </c>
      <c r="C26" s="13">
        <f>IF(B$20=0,0,B26/B$20)</f>
        <v>0.21252204585537918</v>
      </c>
      <c r="E26" s="25" t="s">
        <v>77</v>
      </c>
      <c r="F26" s="22" t="s">
        <v>32</v>
      </c>
      <c r="G26" s="15">
        <v>2</v>
      </c>
      <c r="H26" s="79">
        <f>IF(B$20=0,0,G26/B$20)</f>
        <v>1.7636684303350969E-3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-9.5334999999999965</v>
      </c>
      <c r="Q26" s="68">
        <v>200</v>
      </c>
      <c r="R26" s="59">
        <v>-1906.6999999999994</v>
      </c>
    </row>
    <row r="27" spans="1:18" x14ac:dyDescent="0.4">
      <c r="A27" s="18" t="s">
        <v>5</v>
      </c>
      <c r="B27" s="7">
        <f>IF(B$20=0,0,C27/B$20)</f>
        <v>9092.151675485009</v>
      </c>
      <c r="C27" s="3">
        <v>10310500</v>
      </c>
      <c r="E27" s="25" t="s">
        <v>87</v>
      </c>
      <c r="F27" s="22" t="s">
        <v>42</v>
      </c>
      <c r="G27" s="15">
        <v>2</v>
      </c>
      <c r="H27" s="79">
        <f>IF(B$20=0,0,G27/B$20)</f>
        <v>1.7636684303350969E-3</v>
      </c>
      <c r="I27" s="49">
        <v>7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-14.988051948051947</v>
      </c>
      <c r="Q27" s="68">
        <v>385</v>
      </c>
      <c r="R27" s="59">
        <v>-5770.4</v>
      </c>
    </row>
    <row r="28" spans="1:18" x14ac:dyDescent="0.4">
      <c r="A28" s="19" t="s">
        <v>159</v>
      </c>
      <c r="B28" s="86">
        <f>IF($B$20-B$19=0,0,C28/($B$20-B$19))</f>
        <v>9564.2775881683738</v>
      </c>
      <c r="C28" s="87">
        <v>8407000</v>
      </c>
      <c r="E28" s="25" t="s">
        <v>88</v>
      </c>
      <c r="F28" s="22" t="s">
        <v>43</v>
      </c>
      <c r="G28" s="15">
        <v>2</v>
      </c>
      <c r="H28" s="79">
        <f>IF(B$20=0,0,G28/B$20)</f>
        <v>1.7636684303350969E-3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7464.7058823529414</v>
      </c>
      <c r="C29" s="87">
        <v>1903500</v>
      </c>
      <c r="E29" s="25" t="s">
        <v>80</v>
      </c>
      <c r="F29" s="22" t="s">
        <v>35</v>
      </c>
      <c r="G29" s="15">
        <v>1</v>
      </c>
      <c r="H29" s="79">
        <f>IF(B$20=0,0,G29/B$20)</f>
        <v>8.8183421516754845E-4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-8291.3436692506457</v>
      </c>
      <c r="C30" s="87">
        <v>-6417500</v>
      </c>
      <c r="E30" s="25" t="s">
        <v>90</v>
      </c>
      <c r="F30" s="22" t="s">
        <v>45</v>
      </c>
      <c r="G30" s="15">
        <v>1</v>
      </c>
      <c r="H30" s="79">
        <f>IF(B$20=0,0,G30/B$20)</f>
        <v>8.8183421516754845E-4</v>
      </c>
      <c r="I30" s="49">
        <v>7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8.8183421516754845E-4</v>
      </c>
      <c r="I31" s="49">
        <v>10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8.8183421516754845E-4</v>
      </c>
      <c r="I32" s="49">
        <v>5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16</v>
      </c>
      <c r="C35" s="14">
        <f>IF(B$3=0,0,B35/B$3)</f>
        <v>3.7709168041480086E-3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64</v>
      </c>
      <c r="C37" s="88">
        <f t="shared" ref="C37:C49" si="2">IF(B$20=0,0,B37/B$20)</f>
        <v>5.6437389770723101E-2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144</v>
      </c>
      <c r="C38" s="13">
        <f t="shared" si="2"/>
        <v>0.12698412698412698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209</v>
      </c>
      <c r="C39" s="13">
        <f t="shared" si="2"/>
        <v>0.18430335097001763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198</v>
      </c>
      <c r="C40" s="13">
        <f t="shared" si="2"/>
        <v>0.17460317460317459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177</v>
      </c>
      <c r="C41" s="13">
        <f t="shared" si="2"/>
        <v>0.15608465608465608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129</v>
      </c>
      <c r="C42" s="13">
        <f t="shared" si="2"/>
        <v>0.11375661375661375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72</v>
      </c>
      <c r="C43" s="13">
        <f t="shared" si="2"/>
        <v>6.3492063492063489E-2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36</v>
      </c>
      <c r="C44" s="13">
        <f t="shared" si="2"/>
        <v>3.1746031746031744E-2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16</v>
      </c>
      <c r="C45" s="13">
        <f t="shared" si="2"/>
        <v>1.4109347442680775E-2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9</v>
      </c>
      <c r="C46" s="13">
        <f t="shared" si="2"/>
        <v>7.9365079365079361E-3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3.5273368606701938E-3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4.4091710758377423E-3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8.8183421516754845E-3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3982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1073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  <row r="509" spans="11:13" x14ac:dyDescent="0.4">
      <c r="K509" s="65">
        <v>507</v>
      </c>
      <c r="L509" s="102">
        <v>-2425.3000000000002</v>
      </c>
      <c r="M509" s="100">
        <v>1373.8370266319123</v>
      </c>
    </row>
    <row r="510" spans="11:13" x14ac:dyDescent="0.4">
      <c r="K510" s="65">
        <v>508</v>
      </c>
      <c r="L510" s="102">
        <v>-2460.8000000000002</v>
      </c>
      <c r="M510" s="100">
        <v>1368.7860044721208</v>
      </c>
    </row>
    <row r="511" spans="11:13" x14ac:dyDescent="0.4">
      <c r="K511" s="65">
        <v>509</v>
      </c>
      <c r="L511" s="102">
        <v>-2502.9</v>
      </c>
      <c r="M511" s="100">
        <v>1362.571288445288</v>
      </c>
    </row>
    <row r="512" spans="11:13" x14ac:dyDescent="0.4">
      <c r="K512" s="65">
        <v>510</v>
      </c>
      <c r="L512" s="102">
        <v>-2457.6</v>
      </c>
      <c r="M512" s="100">
        <v>1372.1318607146163</v>
      </c>
    </row>
    <row r="513" spans="11:13" x14ac:dyDescent="0.4">
      <c r="K513" s="65">
        <v>511</v>
      </c>
      <c r="L513" s="102">
        <v>-2457.1</v>
      </c>
      <c r="M513" s="100">
        <v>1373.5650695503286</v>
      </c>
    </row>
    <row r="514" spans="11:13" x14ac:dyDescent="0.4">
      <c r="K514" s="65">
        <v>512</v>
      </c>
      <c r="L514" s="102">
        <v>-2477.4</v>
      </c>
      <c r="M514" s="100">
        <v>1371.2516791330268</v>
      </c>
    </row>
    <row r="515" spans="11:13" x14ac:dyDescent="0.4">
      <c r="K515" s="65">
        <v>513</v>
      </c>
      <c r="L515" s="102">
        <v>-2537.9</v>
      </c>
      <c r="M515" s="100">
        <v>1361.7101690582285</v>
      </c>
    </row>
    <row r="516" spans="11:13" x14ac:dyDescent="0.4">
      <c r="K516" s="65">
        <v>514</v>
      </c>
      <c r="L516" s="102">
        <v>-2605.9</v>
      </c>
      <c r="M516" s="100">
        <v>1350.8819080438791</v>
      </c>
    </row>
    <row r="517" spans="11:13" x14ac:dyDescent="0.4">
      <c r="K517" s="65">
        <v>515</v>
      </c>
      <c r="L517" s="102">
        <v>-2563.6999999999998</v>
      </c>
      <c r="M517" s="100">
        <v>1359.9486165956159</v>
      </c>
    </row>
    <row r="518" spans="11:13" x14ac:dyDescent="0.4">
      <c r="K518" s="65">
        <v>516</v>
      </c>
      <c r="L518" s="102">
        <v>-2547.5</v>
      </c>
      <c r="M518" s="100">
        <v>1364.2809248960423</v>
      </c>
    </row>
    <row r="519" spans="11:13" x14ac:dyDescent="0.4">
      <c r="K519" s="65">
        <v>517</v>
      </c>
      <c r="L519" s="102">
        <v>-2611.5</v>
      </c>
      <c r="M519" s="100">
        <v>1354.151239346666</v>
      </c>
    </row>
    <row r="520" spans="11:13" x14ac:dyDescent="0.4">
      <c r="K520" s="65">
        <v>518</v>
      </c>
      <c r="L520" s="102">
        <v>-2578.8000000000002</v>
      </c>
      <c r="M520" s="100">
        <v>1361.4883319105859</v>
      </c>
    </row>
    <row r="521" spans="11:13" x14ac:dyDescent="0.4">
      <c r="K521" s="65">
        <v>519</v>
      </c>
      <c r="L521" s="102">
        <v>-2515.7000000000003</v>
      </c>
      <c r="M521" s="100">
        <v>1374.2534019191223</v>
      </c>
    </row>
    <row r="522" spans="11:13" x14ac:dyDescent="0.4">
      <c r="K522" s="65">
        <v>520</v>
      </c>
      <c r="L522" s="102">
        <v>-2512.1</v>
      </c>
      <c r="M522" s="100">
        <v>1376.2318815076076</v>
      </c>
    </row>
    <row r="523" spans="11:13" x14ac:dyDescent="0.4">
      <c r="K523" s="65">
        <v>521</v>
      </c>
      <c r="L523" s="102">
        <v>-2539.7000000000003</v>
      </c>
      <c r="M523" s="100">
        <v>1372.5824902185618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8C21D-9593-451A-AED8-C329AF31B7C6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22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21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16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14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10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3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9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3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12D4D-5D91-4402-B506-0D964513022E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13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50AE4-6992-412E-AE91-69F523C441C3}">
  <sheetPr codeName="Sheet35"/>
  <dimension ref="A1:R38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382</v>
      </c>
      <c r="C2" s="121"/>
      <c r="E2" s="24" t="s">
        <v>66</v>
      </c>
      <c r="F2" s="10" t="s">
        <v>22</v>
      </c>
      <c r="G2" s="5">
        <v>609</v>
      </c>
      <c r="H2" s="78">
        <f>IF(B$20=0,0,G2/B$20)</f>
        <v>0.62589928057553956</v>
      </c>
      <c r="I2" s="48">
        <v>15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139.52879581151834</v>
      </c>
      <c r="Q2" s="67">
        <v>382</v>
      </c>
      <c r="R2" s="54">
        <v>53300</v>
      </c>
    </row>
    <row r="3" spans="1:18" x14ac:dyDescent="0.4">
      <c r="A3" s="18" t="s">
        <v>8</v>
      </c>
      <c r="B3" s="122">
        <v>3213</v>
      </c>
      <c r="C3" s="123"/>
      <c r="E3" s="25" t="s">
        <v>72</v>
      </c>
      <c r="F3" s="22" t="s">
        <v>27</v>
      </c>
      <c r="G3" s="15">
        <v>548</v>
      </c>
      <c r="H3" s="79">
        <f>IF(B$20=0,0,G3/B$20)</f>
        <v>0.56320657759506676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-1606.1497326203209</v>
      </c>
      <c r="Q3" s="68">
        <v>374</v>
      </c>
      <c r="R3" s="55">
        <v>-600700</v>
      </c>
    </row>
    <row r="4" spans="1:18" x14ac:dyDescent="0.4">
      <c r="A4" s="18" t="s">
        <v>6</v>
      </c>
      <c r="B4" s="124">
        <v>-1384.2</v>
      </c>
      <c r="C4" s="125"/>
      <c r="E4" s="25" t="s">
        <v>64</v>
      </c>
      <c r="F4" s="22" t="s">
        <v>20</v>
      </c>
      <c r="G4" s="15">
        <v>320</v>
      </c>
      <c r="H4" s="79">
        <f>IF(B$20=0,0,G4/B$20)</f>
        <v>0.32887975334018499</v>
      </c>
      <c r="I4" s="49">
        <v>21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-766.76217765042975</v>
      </c>
      <c r="Q4" s="68">
        <v>349</v>
      </c>
      <c r="R4" s="55">
        <v>-267600</v>
      </c>
    </row>
    <row r="5" spans="1:18" x14ac:dyDescent="0.4">
      <c r="A5" s="18" t="s">
        <v>7</v>
      </c>
      <c r="B5" s="126">
        <f>IF(B$2=0,0,B$4/B$2)</f>
        <v>-3.6235602094240837</v>
      </c>
      <c r="C5" s="127"/>
      <c r="E5" s="25" t="s">
        <v>154</v>
      </c>
      <c r="F5" s="22" t="s">
        <v>155</v>
      </c>
      <c r="G5" s="15">
        <v>301</v>
      </c>
      <c r="H5" s="79">
        <f>IF(B$20=0,0,G5/B$20)</f>
        <v>0.30935251798561153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-265.96385542168673</v>
      </c>
      <c r="Q5" s="68">
        <v>332</v>
      </c>
      <c r="R5" s="55">
        <v>-88300</v>
      </c>
    </row>
    <row r="6" spans="1:18" x14ac:dyDescent="0.4">
      <c r="A6" s="18" t="s">
        <v>204</v>
      </c>
      <c r="B6" s="128">
        <v>1463.3989422821498</v>
      </c>
      <c r="C6" s="129"/>
      <c r="E6" s="25" t="s">
        <v>68</v>
      </c>
      <c r="F6" s="22" t="s">
        <v>12</v>
      </c>
      <c r="G6" s="15">
        <v>250</v>
      </c>
      <c r="H6" s="79">
        <f>IF(B$20=0,0,G6/B$20)</f>
        <v>0.25693730729701952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-507.84313725490193</v>
      </c>
      <c r="Q6" s="68">
        <v>306</v>
      </c>
      <c r="R6" s="55">
        <v>-155400</v>
      </c>
    </row>
    <row r="7" spans="1:18" x14ac:dyDescent="0.4">
      <c r="A7" s="18" t="s">
        <v>1</v>
      </c>
      <c r="B7" s="130">
        <f>IF(B$2=0,0,(B$8*1+B$9*2+B$10*3)/B$2)</f>
        <v>2.0968586387434556</v>
      </c>
      <c r="C7" s="131"/>
      <c r="E7" s="25" t="s">
        <v>67</v>
      </c>
      <c r="F7" s="22" t="s">
        <v>23</v>
      </c>
      <c r="G7" s="15">
        <v>170</v>
      </c>
      <c r="H7" s="79">
        <f>IF(B$20=0,0,G7/B$20)</f>
        <v>0.17471736896197329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-994.53125</v>
      </c>
      <c r="Q7" s="69">
        <v>256</v>
      </c>
      <c r="R7" s="56">
        <v>-254600</v>
      </c>
    </row>
    <row r="8" spans="1:18" x14ac:dyDescent="0.4">
      <c r="A8" s="18" t="s">
        <v>2</v>
      </c>
      <c r="B8" s="15">
        <v>105</v>
      </c>
      <c r="C8" s="13">
        <f t="shared" ref="C8:C15" si="1">IF(B$2=0,0,B8/B$2)</f>
        <v>0.27486910994764396</v>
      </c>
      <c r="E8" s="25" t="s">
        <v>69</v>
      </c>
      <c r="F8" s="22" t="s">
        <v>24</v>
      </c>
      <c r="G8" s="15">
        <v>132</v>
      </c>
      <c r="H8" s="79">
        <f>IF(B$20=0,0,G8/B$20)</f>
        <v>0.13566289825282632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135</v>
      </c>
      <c r="C9" s="13">
        <f t="shared" si="1"/>
        <v>0.35340314136125656</v>
      </c>
      <c r="E9" s="25" t="s">
        <v>65</v>
      </c>
      <c r="F9" s="22" t="s">
        <v>21</v>
      </c>
      <c r="G9" s="15">
        <v>84</v>
      </c>
      <c r="H9" s="79">
        <f>IF(B$20=0,0,G9/B$20)</f>
        <v>8.6330935251798566E-2</v>
      </c>
      <c r="I9" s="49">
        <v>18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142</v>
      </c>
      <c r="C10" s="2">
        <f t="shared" si="1"/>
        <v>0.37172774869109948</v>
      </c>
      <c r="E10" s="25" t="s">
        <v>89</v>
      </c>
      <c r="F10" s="22" t="s">
        <v>44</v>
      </c>
      <c r="G10" s="15">
        <v>81</v>
      </c>
      <c r="H10" s="79">
        <f>IF(B$20=0,0,G10/B$20)</f>
        <v>8.3247687564234327E-2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-6.5844444444444461</v>
      </c>
      <c r="Q10" s="67">
        <v>135</v>
      </c>
      <c r="R10" s="58">
        <v>-888.9000000000002</v>
      </c>
    </row>
    <row r="11" spans="1:18" x14ac:dyDescent="0.4">
      <c r="A11" s="19" t="s">
        <v>198</v>
      </c>
      <c r="B11" s="89">
        <f>IF(B8=0,0,C11/B8)</f>
        <v>35.209523809523802</v>
      </c>
      <c r="C11" s="90">
        <v>3696.9999999999995</v>
      </c>
      <c r="E11" s="25" t="s">
        <v>70</v>
      </c>
      <c r="F11" s="22" t="s">
        <v>25</v>
      </c>
      <c r="G11" s="15">
        <v>78</v>
      </c>
      <c r="H11" s="79">
        <f>IF(B$20=0,0,G11/B$20)</f>
        <v>8.0164439876670088E-2</v>
      </c>
      <c r="I11" s="49">
        <v>10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-2.7939130434782604</v>
      </c>
      <c r="Q11" s="68">
        <v>115</v>
      </c>
      <c r="R11" s="59">
        <v>-321.29999999999995</v>
      </c>
    </row>
    <row r="12" spans="1:18" x14ac:dyDescent="0.4">
      <c r="A12" s="19" t="s">
        <v>199</v>
      </c>
      <c r="B12" s="89">
        <f>IF(B9=0,0,C12/B9)</f>
        <v>-0.92740740740740779</v>
      </c>
      <c r="C12" s="90">
        <v>-125.20000000000005</v>
      </c>
      <c r="E12" s="25" t="s">
        <v>71</v>
      </c>
      <c r="F12" s="22" t="s">
        <v>26</v>
      </c>
      <c r="G12" s="15">
        <v>75</v>
      </c>
      <c r="H12" s="79">
        <f>IF(B$20=0,0,G12/B$20)</f>
        <v>7.7081192189105863E-2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-1.3181818181818186</v>
      </c>
      <c r="Q12" s="69">
        <v>132</v>
      </c>
      <c r="R12" s="60">
        <v>-174.00000000000006</v>
      </c>
    </row>
    <row r="13" spans="1:18" x14ac:dyDescent="0.4">
      <c r="A13" s="19" t="s">
        <v>200</v>
      </c>
      <c r="B13" s="89">
        <f>IF(B10=0,0,C13/B10)</f>
        <v>-34.901408450704224</v>
      </c>
      <c r="C13" s="90">
        <v>-4956</v>
      </c>
      <c r="E13" s="25" t="s">
        <v>83</v>
      </c>
      <c r="F13" s="22" t="s">
        <v>38</v>
      </c>
      <c r="G13" s="15">
        <v>64</v>
      </c>
      <c r="H13" s="79">
        <f>IF(B$20=0,0,G13/B$20)</f>
        <v>6.5775950668037E-2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-0.20643068286261013</v>
      </c>
      <c r="C14" s="127"/>
      <c r="E14" s="25" t="s">
        <v>81</v>
      </c>
      <c r="F14" s="22" t="s">
        <v>36</v>
      </c>
      <c r="G14" s="15">
        <v>34</v>
      </c>
      <c r="H14" s="79">
        <f>IF(B$20=0,0,G14/B$20)</f>
        <v>3.4943473792394653E-2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42</v>
      </c>
      <c r="C15" s="14">
        <f t="shared" si="1"/>
        <v>0.1099476439790576</v>
      </c>
      <c r="E15" s="25" t="s">
        <v>86</v>
      </c>
      <c r="F15" s="22" t="s">
        <v>41</v>
      </c>
      <c r="G15" s="15">
        <v>31</v>
      </c>
      <c r="H15" s="79">
        <f>IF(B$20=0,0,G15/B$20)</f>
        <v>3.1860226104830421E-2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620</v>
      </c>
      <c r="C16" s="4">
        <f>IF(B$3=0,0,B16/B$3)</f>
        <v>0.19296607531901649</v>
      </c>
      <c r="E16" s="25" t="s">
        <v>78</v>
      </c>
      <c r="F16" s="22" t="s">
        <v>33</v>
      </c>
      <c r="G16" s="15">
        <v>20</v>
      </c>
      <c r="H16" s="79">
        <f>IF(B$20=0,0,G16/B$20)</f>
        <v>2.0554984583761562E-2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875</v>
      </c>
      <c r="C17" s="13">
        <f>IF(B$3=0,0,B17/B$3)</f>
        <v>0.27233115468409586</v>
      </c>
      <c r="E17" s="25" t="s">
        <v>79</v>
      </c>
      <c r="F17" s="22" t="s">
        <v>34</v>
      </c>
      <c r="G17" s="15">
        <v>16</v>
      </c>
      <c r="H17" s="79">
        <f>IF(B$20=0,0,G17/B$20)</f>
        <v>1.644398766700925E-2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322</v>
      </c>
      <c r="C18" s="1">
        <f>IF(B$16=0,0,B18/B$16)</f>
        <v>0.51935483870967747</v>
      </c>
      <c r="E18" s="25" t="s">
        <v>91</v>
      </c>
      <c r="F18" s="22" t="s">
        <v>46</v>
      </c>
      <c r="G18" s="15">
        <v>11</v>
      </c>
      <c r="H18" s="79">
        <f>IF(B$20=0,0,G18/B$20)</f>
        <v>1.1305241521068859E-2</v>
      </c>
      <c r="I18" s="49">
        <v>12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356</v>
      </c>
      <c r="C19" s="1">
        <f>IF(B$17=0,0,B19/B$17)</f>
        <v>0.40685714285714286</v>
      </c>
      <c r="E19" s="25" t="s">
        <v>74</v>
      </c>
      <c r="F19" s="22" t="s">
        <v>29</v>
      </c>
      <c r="G19" s="15">
        <v>5</v>
      </c>
      <c r="H19" s="79">
        <f>IF(B$20=0,0,G19/B$20)</f>
        <v>5.1387461459403904E-3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182</v>
      </c>
      <c r="P19" s="74">
        <f>IF(Q19=0,0,R19/Q19)</f>
        <v>2.0038834951456295</v>
      </c>
      <c r="Q19" s="68">
        <v>103</v>
      </c>
      <c r="R19" s="59">
        <v>206.39999999999984</v>
      </c>
    </row>
    <row r="20" spans="1:18" x14ac:dyDescent="0.4">
      <c r="A20" s="9" t="s">
        <v>10</v>
      </c>
      <c r="B20" s="5">
        <v>973</v>
      </c>
      <c r="C20" s="1">
        <f>IF(B$3=0,0,B20/B$3)</f>
        <v>0.30283224400871461</v>
      </c>
      <c r="E20" s="25" t="s">
        <v>75</v>
      </c>
      <c r="F20" s="22" t="s">
        <v>30</v>
      </c>
      <c r="G20" s="15">
        <v>5</v>
      </c>
      <c r="H20" s="79">
        <f>IF(B$20=0,0,G20/B$20)</f>
        <v>5.1387461459403904E-3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188</v>
      </c>
      <c r="P20" s="74">
        <f>IF(Q20=0,0,R20/Q20)</f>
        <v>1.86222222222222</v>
      </c>
      <c r="Q20" s="68">
        <v>135</v>
      </c>
      <c r="R20" s="59">
        <v>251.39999999999969</v>
      </c>
    </row>
    <row r="21" spans="1:18" x14ac:dyDescent="0.4">
      <c r="A21" s="18" t="s">
        <v>13</v>
      </c>
      <c r="B21" s="15">
        <v>513</v>
      </c>
      <c r="C21" s="13">
        <f>IF(B$3=0,0,B21/B$3)</f>
        <v>0.15966386554621848</v>
      </c>
      <c r="E21" s="25" t="s">
        <v>77</v>
      </c>
      <c r="F21" s="22" t="s">
        <v>32</v>
      </c>
      <c r="G21" s="15">
        <v>5</v>
      </c>
      <c r="H21" s="79">
        <f>IF(B$20=0,0,G21/B$20)</f>
        <v>5.1387461459403904E-3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425</v>
      </c>
      <c r="C22" s="13">
        <f>IF(B$20=0,0,B22/B$20)</f>
        <v>0.43679342240493318</v>
      </c>
      <c r="E22" s="25" t="s">
        <v>88</v>
      </c>
      <c r="F22" s="22" t="s">
        <v>43</v>
      </c>
      <c r="G22" s="15">
        <v>5</v>
      </c>
      <c r="H22" s="79">
        <f>IF(B$20=0,0,G22/B$20)</f>
        <v>5.1387461459403904E-3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548</v>
      </c>
      <c r="C23" s="13">
        <f>IF(B$20=0,0,B23/B$20)</f>
        <v>0.56320657759506676</v>
      </c>
      <c r="E23" s="25" t="s">
        <v>93</v>
      </c>
      <c r="F23" s="22" t="s">
        <v>48</v>
      </c>
      <c r="G23" s="15">
        <v>3</v>
      </c>
      <c r="H23" s="79">
        <f>IF(B$20=0,0,G23/B$20)</f>
        <v>3.0832476875642342E-3</v>
      </c>
      <c r="I23" s="49">
        <v>5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-7.8366972477064225</v>
      </c>
      <c r="Q23" s="68">
        <v>109</v>
      </c>
      <c r="R23" s="59">
        <v>-854.2</v>
      </c>
    </row>
    <row r="24" spans="1:18" x14ac:dyDescent="0.4">
      <c r="A24" s="18" t="s">
        <v>177</v>
      </c>
      <c r="B24" s="15">
        <v>322</v>
      </c>
      <c r="C24" s="13">
        <f>IF(B$20=0,0,B24/B$20)</f>
        <v>0.33093525179856115</v>
      </c>
      <c r="E24" s="25" t="s">
        <v>85</v>
      </c>
      <c r="F24" s="22" t="s">
        <v>40</v>
      </c>
      <c r="G24" s="15">
        <v>2</v>
      </c>
      <c r="H24" s="79">
        <f>IF(B$20=0,0,G24/B$20)</f>
        <v>2.0554984583761563E-3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356</v>
      </c>
      <c r="C25" s="13">
        <f>IF(B$20=0,0,B25/B$20)</f>
        <v>0.3658787255909558</v>
      </c>
      <c r="E25" s="25" t="s">
        <v>87</v>
      </c>
      <c r="F25" s="22" t="s">
        <v>42</v>
      </c>
      <c r="G25" s="15">
        <v>2</v>
      </c>
      <c r="H25" s="79">
        <f>IF(B$20=0,0,G25/B$20)</f>
        <v>2.0554984583761563E-3</v>
      </c>
      <c r="I25" s="49">
        <v>4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-15.169130434782611</v>
      </c>
      <c r="Q25" s="68">
        <v>230</v>
      </c>
      <c r="R25" s="59">
        <v>-3488.9000000000005</v>
      </c>
    </row>
    <row r="26" spans="1:18" x14ac:dyDescent="0.4">
      <c r="A26" s="18" t="s">
        <v>176</v>
      </c>
      <c r="B26" s="15">
        <v>295</v>
      </c>
      <c r="C26" s="13">
        <f>IF(B$20=0,0,B26/B$20)</f>
        <v>0.30318602261048305</v>
      </c>
      <c r="E26" s="25" t="s">
        <v>73</v>
      </c>
      <c r="F26" s="22" t="s">
        <v>28</v>
      </c>
      <c r="G26" s="15">
        <v>1</v>
      </c>
      <c r="H26" s="79">
        <f>IF(B$20=0,0,G26/B$20)</f>
        <v>1.0277492291880781E-3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7403.4943473792391</v>
      </c>
      <c r="C27" s="3">
        <v>7203600</v>
      </c>
      <c r="E27" s="25" t="s">
        <v>84</v>
      </c>
      <c r="F27" s="22" t="s">
        <v>39</v>
      </c>
      <c r="G27" s="15">
        <v>1</v>
      </c>
      <c r="H27" s="79">
        <f>IF(B$20=0,0,G27/B$20)</f>
        <v>1.0277492291880781E-3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8189.3030794165315</v>
      </c>
      <c r="C28" s="87">
        <v>5052800</v>
      </c>
      <c r="E28" s="25" t="s">
        <v>90</v>
      </c>
      <c r="F28" s="22" t="s">
        <v>45</v>
      </c>
      <c r="G28" s="15">
        <v>1</v>
      </c>
      <c r="H28" s="79">
        <f>IF(B$20=0,0,G28/B$20)</f>
        <v>1.0277492291880781E-3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6041.5730337078649</v>
      </c>
      <c r="C29" s="87">
        <v>2150800</v>
      </c>
      <c r="E29" s="25" t="s">
        <v>102</v>
      </c>
      <c r="F29" s="22" t="s">
        <v>57</v>
      </c>
      <c r="G29" s="15">
        <v>1</v>
      </c>
      <c r="H29" s="79">
        <f>IF(B$20=0,0,G29/B$20)</f>
        <v>1.0277492291880781E-3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-8468.2261208577002</v>
      </c>
      <c r="C30" s="87">
        <v>-4344200</v>
      </c>
      <c r="E30" s="25" t="s">
        <v>106</v>
      </c>
      <c r="F30" s="22" t="s">
        <v>113</v>
      </c>
      <c r="G30" s="15">
        <v>1</v>
      </c>
      <c r="H30" s="79">
        <f>IF(B$20=0,0,G30/B$20)</f>
        <v>1.0277492291880781E-3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2.1786492374727671E-3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101</v>
      </c>
      <c r="C37" s="88">
        <f t="shared" ref="C37:C49" si="2">IF(B$20=0,0,B37/B$20)</f>
        <v>0.10380267214799589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199</v>
      </c>
      <c r="C38" s="13">
        <f t="shared" si="2"/>
        <v>0.20452209660842754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187</v>
      </c>
      <c r="C39" s="13">
        <f t="shared" si="2"/>
        <v>0.19218910585817062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176</v>
      </c>
      <c r="C40" s="13">
        <f t="shared" si="2"/>
        <v>0.18088386433710174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121</v>
      </c>
      <c r="C41" s="13">
        <f t="shared" si="2"/>
        <v>0.12435765673175746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59</v>
      </c>
      <c r="C42" s="13">
        <f t="shared" si="2"/>
        <v>6.0637204522096609E-2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3.8026721479958892E-2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2.0554984583761562E-2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1.0277492291880781E-2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6.1664953751284684E-3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1.0277492291880781E-3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5.1387461459403904E-3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3033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922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21A0B-5E2A-4EC2-BAEE-584913B49F61}">
  <sheetPr codeName="Sheet36"/>
  <dimension ref="A1:R65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654</v>
      </c>
      <c r="C2" s="121"/>
      <c r="E2" s="24" t="s">
        <v>66</v>
      </c>
      <c r="F2" s="10" t="s">
        <v>22</v>
      </c>
      <c r="G2" s="5">
        <v>1218</v>
      </c>
      <c r="H2" s="78">
        <f>IF(B$20=0,0,G2/B$20)</f>
        <v>0.75464684014869887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-580.95975232198145</v>
      </c>
      <c r="Q2" s="67">
        <v>646</v>
      </c>
      <c r="R2" s="54">
        <v>-375300</v>
      </c>
    </row>
    <row r="3" spans="1:18" x14ac:dyDescent="0.4">
      <c r="A3" s="18" t="s">
        <v>8</v>
      </c>
      <c r="B3" s="122">
        <v>5338</v>
      </c>
      <c r="C3" s="123"/>
      <c r="E3" s="25" t="s">
        <v>72</v>
      </c>
      <c r="F3" s="22" t="s">
        <v>27</v>
      </c>
      <c r="G3" s="15">
        <v>845</v>
      </c>
      <c r="H3" s="79">
        <f>IF(B$20=0,0,G3/B$20)</f>
        <v>0.52354399008674102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-186.64546899841017</v>
      </c>
      <c r="Q3" s="68">
        <v>629</v>
      </c>
      <c r="R3" s="55">
        <v>-117400</v>
      </c>
    </row>
    <row r="4" spans="1:18" x14ac:dyDescent="0.4">
      <c r="A4" s="18" t="s">
        <v>6</v>
      </c>
      <c r="B4" s="124">
        <v>-1126.7000000000007</v>
      </c>
      <c r="C4" s="125"/>
      <c r="E4" s="25" t="s">
        <v>64</v>
      </c>
      <c r="F4" s="22" t="s">
        <v>20</v>
      </c>
      <c r="G4" s="15">
        <v>662</v>
      </c>
      <c r="H4" s="79">
        <f>IF(B$20=0,0,G4/B$20)</f>
        <v>0.41016109045848825</v>
      </c>
      <c r="I4" s="49">
        <v>18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233.55704697986576</v>
      </c>
      <c r="Q4" s="68">
        <v>596</v>
      </c>
      <c r="R4" s="55">
        <v>139200</v>
      </c>
    </row>
    <row r="5" spans="1:18" x14ac:dyDescent="0.4">
      <c r="A5" s="18" t="s">
        <v>7</v>
      </c>
      <c r="B5" s="126">
        <f>IF(B$2=0,0,B$4/B$2)</f>
        <v>-1.722782874617738</v>
      </c>
      <c r="C5" s="127"/>
      <c r="E5" s="25" t="s">
        <v>154</v>
      </c>
      <c r="F5" s="22" t="s">
        <v>155</v>
      </c>
      <c r="G5" s="15">
        <v>548</v>
      </c>
      <c r="H5" s="79">
        <f>IF(B$20=0,0,G5/B$20)</f>
        <v>0.3395291201982652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-667.6258992805756</v>
      </c>
      <c r="Q5" s="68">
        <v>556</v>
      </c>
      <c r="R5" s="55">
        <v>-371200</v>
      </c>
    </row>
    <row r="6" spans="1:18" x14ac:dyDescent="0.4">
      <c r="A6" s="18" t="s">
        <v>204</v>
      </c>
      <c r="B6" s="128">
        <v>1549.0403478399389</v>
      </c>
      <c r="C6" s="129"/>
      <c r="E6" s="25" t="s">
        <v>68</v>
      </c>
      <c r="F6" s="22" t="s">
        <v>12</v>
      </c>
      <c r="G6" s="15">
        <v>461</v>
      </c>
      <c r="H6" s="79">
        <f>IF(B$20=0,0,G6/B$20)</f>
        <v>0.28562577447335813</v>
      </c>
      <c r="I6" s="49">
        <v>15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-128.51485148514851</v>
      </c>
      <c r="Q6" s="68">
        <v>505</v>
      </c>
      <c r="R6" s="55">
        <v>-64900</v>
      </c>
    </row>
    <row r="7" spans="1:18" x14ac:dyDescent="0.4">
      <c r="A7" s="18" t="s">
        <v>1</v>
      </c>
      <c r="B7" s="130">
        <f>IF(B$2=0,0,(B$8*1+B$9*2+B$10*3)/B$2)</f>
        <v>2.0061162079510702</v>
      </c>
      <c r="C7" s="131"/>
      <c r="E7" s="25" t="s">
        <v>67</v>
      </c>
      <c r="F7" s="22" t="s">
        <v>23</v>
      </c>
      <c r="G7" s="15">
        <v>369</v>
      </c>
      <c r="H7" s="79">
        <f>IF(B$20=0,0,G7/B$20)</f>
        <v>0.22862453531598512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-107.24299065420561</v>
      </c>
      <c r="Q7" s="69">
        <v>428</v>
      </c>
      <c r="R7" s="56">
        <v>-45900</v>
      </c>
    </row>
    <row r="8" spans="1:18" x14ac:dyDescent="0.4">
      <c r="A8" s="18" t="s">
        <v>2</v>
      </c>
      <c r="B8" s="15">
        <v>217</v>
      </c>
      <c r="C8" s="13">
        <f t="shared" ref="C8:C15" si="1">IF(B$2=0,0,B8/B$2)</f>
        <v>0.33180428134556578</v>
      </c>
      <c r="E8" s="25" t="s">
        <v>69</v>
      </c>
      <c r="F8" s="22" t="s">
        <v>24</v>
      </c>
      <c r="G8" s="15">
        <v>214</v>
      </c>
      <c r="H8" s="79">
        <f>IF(B$20=0,0,G8/B$20)</f>
        <v>0.13258983890954151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216</v>
      </c>
      <c r="C9" s="13">
        <f t="shared" si="1"/>
        <v>0.33027522935779818</v>
      </c>
      <c r="E9" s="25" t="s">
        <v>89</v>
      </c>
      <c r="F9" s="22" t="s">
        <v>44</v>
      </c>
      <c r="G9" s="15">
        <v>202</v>
      </c>
      <c r="H9" s="79">
        <f>IF(B$20=0,0,G9/B$20)</f>
        <v>0.1251548946716233</v>
      </c>
      <c r="I9" s="49">
        <v>12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221</v>
      </c>
      <c r="C10" s="2">
        <f t="shared" si="1"/>
        <v>0.3379204892966361</v>
      </c>
      <c r="E10" s="25" t="s">
        <v>70</v>
      </c>
      <c r="F10" s="22" t="s">
        <v>25</v>
      </c>
      <c r="G10" s="15">
        <v>181</v>
      </c>
      <c r="H10" s="79">
        <f>IF(B$20=0,0,G10/B$20)</f>
        <v>0.11214374225526642</v>
      </c>
      <c r="I10" s="49">
        <v>6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-1.8169014084507031</v>
      </c>
      <c r="Q10" s="67">
        <v>213</v>
      </c>
      <c r="R10" s="58">
        <v>-386.99999999999977</v>
      </c>
    </row>
    <row r="11" spans="1:18" x14ac:dyDescent="0.4">
      <c r="A11" s="19" t="s">
        <v>198</v>
      </c>
      <c r="B11" s="89">
        <f>IF(B8=0,0,C11/B8)</f>
        <v>36.056221198156692</v>
      </c>
      <c r="C11" s="90">
        <v>7824.2000000000016</v>
      </c>
      <c r="E11" s="25" t="s">
        <v>65</v>
      </c>
      <c r="F11" s="22" t="s">
        <v>21</v>
      </c>
      <c r="G11" s="15">
        <v>138</v>
      </c>
      <c r="H11" s="79">
        <f>IF(B$20=0,0,G11/B$20)</f>
        <v>8.5501858736059477E-2</v>
      </c>
      <c r="I11" s="49">
        <v>20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-0.88681818181818162</v>
      </c>
      <c r="Q11" s="68">
        <v>220</v>
      </c>
      <c r="R11" s="59">
        <v>-195.09999999999997</v>
      </c>
    </row>
    <row r="12" spans="1:18" x14ac:dyDescent="0.4">
      <c r="A12" s="19" t="s">
        <v>199</v>
      </c>
      <c r="B12" s="89">
        <f>IF(B9=0,0,C12/B9)</f>
        <v>-2.1009259259259259</v>
      </c>
      <c r="C12" s="90">
        <v>-453.79999999999995</v>
      </c>
      <c r="E12" s="25" t="s">
        <v>71</v>
      </c>
      <c r="F12" s="22" t="s">
        <v>26</v>
      </c>
      <c r="G12" s="15">
        <v>135</v>
      </c>
      <c r="H12" s="79">
        <f>IF(B$20=0,0,G12/B$20)</f>
        <v>8.3643122676579931E-2</v>
      </c>
      <c r="I12" s="49">
        <v>4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-2.6452054794520548</v>
      </c>
      <c r="Q12" s="69">
        <v>219</v>
      </c>
      <c r="R12" s="60">
        <v>-579.29999999999995</v>
      </c>
    </row>
    <row r="13" spans="1:18" x14ac:dyDescent="0.4">
      <c r="A13" s="19" t="s">
        <v>200</v>
      </c>
      <c r="B13" s="89">
        <f>IF(B10=0,0,C13/B10)</f>
        <v>-38.448416289592771</v>
      </c>
      <c r="C13" s="90">
        <v>-8497.1000000000022</v>
      </c>
      <c r="E13" s="25" t="s">
        <v>86</v>
      </c>
      <c r="F13" s="22" t="s">
        <v>41</v>
      </c>
      <c r="G13" s="15">
        <v>75</v>
      </c>
      <c r="H13" s="79">
        <f>IF(B$20=0,0,G13/B$20)</f>
        <v>4.6468401486988845E-2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-1.4977070057873358</v>
      </c>
      <c r="C14" s="127"/>
      <c r="E14" s="25" t="s">
        <v>83</v>
      </c>
      <c r="F14" s="22" t="s">
        <v>38</v>
      </c>
      <c r="G14" s="15">
        <v>65</v>
      </c>
      <c r="H14" s="79">
        <f>IF(B$20=0,0,G14/B$20)</f>
        <v>4.0272614622057001E-2</v>
      </c>
      <c r="I14" s="49">
        <v>13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72</v>
      </c>
      <c r="C15" s="14">
        <f t="shared" si="1"/>
        <v>0.11009174311926606</v>
      </c>
      <c r="E15" s="25" t="s">
        <v>78</v>
      </c>
      <c r="F15" s="22" t="s">
        <v>33</v>
      </c>
      <c r="G15" s="15">
        <v>59</v>
      </c>
      <c r="H15" s="79">
        <f>IF(B$20=0,0,G15/B$20)</f>
        <v>3.6555142503097895E-2</v>
      </c>
      <c r="I15" s="49">
        <v>4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1237</v>
      </c>
      <c r="C16" s="4">
        <f>IF(B$3=0,0,B16/B$3)</f>
        <v>0.23173473210940426</v>
      </c>
      <c r="E16" s="25" t="s">
        <v>81</v>
      </c>
      <c r="F16" s="22" t="s">
        <v>36</v>
      </c>
      <c r="G16" s="15">
        <v>45</v>
      </c>
      <c r="H16" s="79">
        <f>IF(B$20=0,0,G16/B$20)</f>
        <v>2.7881040892193308E-2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1288</v>
      </c>
      <c r="C17" s="13">
        <f>IF(B$3=0,0,B17/B$3)</f>
        <v>0.2412888722367928</v>
      </c>
      <c r="E17" s="25" t="s">
        <v>91</v>
      </c>
      <c r="F17" s="22" t="s">
        <v>46</v>
      </c>
      <c r="G17" s="15">
        <v>25</v>
      </c>
      <c r="H17" s="79">
        <f>IF(B$20=0,0,G17/B$20)</f>
        <v>1.5489467162329617E-2</v>
      </c>
      <c r="I17" s="49">
        <v>9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674</v>
      </c>
      <c r="C18" s="1">
        <f>IF(B$16=0,0,B18/B$16)</f>
        <v>0.54486661277283754</v>
      </c>
      <c r="E18" s="25" t="s">
        <v>79</v>
      </c>
      <c r="F18" s="22" t="s">
        <v>34</v>
      </c>
      <c r="G18" s="15">
        <v>20</v>
      </c>
      <c r="H18" s="79">
        <f>IF(B$20=0,0,G18/B$20)</f>
        <v>1.2391573729863693E-2</v>
      </c>
      <c r="I18" s="49">
        <v>12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498</v>
      </c>
      <c r="C19" s="1">
        <f>IF(B$17=0,0,B19/B$17)</f>
        <v>0.38664596273291924</v>
      </c>
      <c r="E19" s="25" t="s">
        <v>150</v>
      </c>
      <c r="F19" s="22" t="s">
        <v>151</v>
      </c>
      <c r="G19" s="15">
        <v>11</v>
      </c>
      <c r="H19" s="79">
        <f>IF(B$20=0,0,G19/B$20)</f>
        <v>6.8153655514250309E-3</v>
      </c>
      <c r="I19" s="49">
        <v>8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1614</v>
      </c>
      <c r="C20" s="1">
        <f>IF(B$3=0,0,B20/B$3)</f>
        <v>0.30236043461970774</v>
      </c>
      <c r="E20" s="25" t="s">
        <v>73</v>
      </c>
      <c r="F20" s="22" t="s">
        <v>28</v>
      </c>
      <c r="G20" s="15">
        <v>9</v>
      </c>
      <c r="H20" s="79">
        <f>IF(B$20=0,0,G20/B$20)</f>
        <v>5.5762081784386614E-3</v>
      </c>
      <c r="I20" s="49">
        <v>6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9.5334999999999965</v>
      </c>
      <c r="Q20" s="68">
        <v>200</v>
      </c>
      <c r="R20" s="59">
        <v>1906.6999999999994</v>
      </c>
    </row>
    <row r="21" spans="1:18" x14ac:dyDescent="0.4">
      <c r="A21" s="18" t="s">
        <v>13</v>
      </c>
      <c r="B21" s="15">
        <v>877</v>
      </c>
      <c r="C21" s="13">
        <f>IF(B$3=0,0,B21/B$3)</f>
        <v>0.16429374297489696</v>
      </c>
      <c r="E21" s="25" t="s">
        <v>77</v>
      </c>
      <c r="F21" s="22" t="s">
        <v>32</v>
      </c>
      <c r="G21" s="15">
        <v>9</v>
      </c>
      <c r="H21" s="79">
        <f>IF(B$20=0,0,G21/B$20)</f>
        <v>5.5762081784386614E-3</v>
      </c>
      <c r="I21" s="49">
        <v>5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680</v>
      </c>
      <c r="C22" s="13">
        <f>IF(B$20=0,0,B22/B$20)</f>
        <v>0.42131350681536556</v>
      </c>
      <c r="E22" s="25" t="s">
        <v>74</v>
      </c>
      <c r="F22" s="22" t="s">
        <v>29</v>
      </c>
      <c r="G22" s="15">
        <v>7</v>
      </c>
      <c r="H22" s="79">
        <f>IF(B$20=0,0,G22/B$20)</f>
        <v>4.3370508054522928E-3</v>
      </c>
      <c r="I22" s="49">
        <v>4</v>
      </c>
      <c r="K22" s="65">
        <v>20</v>
      </c>
      <c r="L22" s="102">
        <v>126.89999999999996</v>
      </c>
      <c r="M22" s="100">
        <v>1523.7854039886686</v>
      </c>
      <c r="O22" s="65" t="s">
        <v>182</v>
      </c>
      <c r="P22" s="74">
        <f>IF(Q22=0,0,R22/Q22)</f>
        <v>-0.87168674698795101</v>
      </c>
      <c r="Q22" s="68">
        <v>166</v>
      </c>
      <c r="R22" s="59">
        <v>-144.69999999999987</v>
      </c>
    </row>
    <row r="23" spans="1:18" x14ac:dyDescent="0.4">
      <c r="A23" s="18" t="s">
        <v>11</v>
      </c>
      <c r="B23" s="15">
        <v>934</v>
      </c>
      <c r="C23" s="13">
        <f>IF(B$20=0,0,B23/B$20)</f>
        <v>0.5786864931846345</v>
      </c>
      <c r="E23" s="25" t="s">
        <v>75</v>
      </c>
      <c r="F23" s="22" t="s">
        <v>30</v>
      </c>
      <c r="G23" s="15">
        <v>7</v>
      </c>
      <c r="H23" s="79">
        <f>IF(B$20=0,0,G23/B$20)</f>
        <v>4.3370508054522928E-3</v>
      </c>
      <c r="I23" s="49">
        <v>10</v>
      </c>
      <c r="K23" s="65">
        <v>21</v>
      </c>
      <c r="L23" s="102">
        <v>129.69999999999996</v>
      </c>
      <c r="M23" s="100">
        <v>1524.1526915647366</v>
      </c>
      <c r="O23" s="65" t="s">
        <v>183</v>
      </c>
      <c r="P23" s="74">
        <f>IF(Q23=0,0,R23/Q23)</f>
        <v>-1.5904411764705879</v>
      </c>
      <c r="Q23" s="68">
        <v>136</v>
      </c>
      <c r="R23" s="59">
        <v>-216.29999999999995</v>
      </c>
    </row>
    <row r="24" spans="1:18" x14ac:dyDescent="0.4">
      <c r="A24" s="18" t="s">
        <v>177</v>
      </c>
      <c r="B24" s="15">
        <v>674</v>
      </c>
      <c r="C24" s="13">
        <f>IF(B$20=0,0,B24/B$20)</f>
        <v>0.41759603469640644</v>
      </c>
      <c r="E24" s="25" t="s">
        <v>92</v>
      </c>
      <c r="F24" s="22" t="s">
        <v>47</v>
      </c>
      <c r="G24" s="15">
        <v>7</v>
      </c>
      <c r="H24" s="79">
        <f>IF(B$20=0,0,G24/B$20)</f>
        <v>4.3370508054522928E-3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186</v>
      </c>
      <c r="P24" s="74">
        <f>IF(Q24=0,0,R24/Q24)</f>
        <v>-2.0252427184466009</v>
      </c>
      <c r="Q24" s="68">
        <v>206</v>
      </c>
      <c r="R24" s="59">
        <v>-417.19999999999982</v>
      </c>
    </row>
    <row r="25" spans="1:18" x14ac:dyDescent="0.4">
      <c r="A25" s="18" t="s">
        <v>175</v>
      </c>
      <c r="B25" s="15">
        <v>498</v>
      </c>
      <c r="C25" s="13">
        <f>IF(B$20=0,0,B25/B$20)</f>
        <v>0.30855018587360594</v>
      </c>
      <c r="E25" s="25" t="s">
        <v>84</v>
      </c>
      <c r="F25" s="22" t="s">
        <v>39</v>
      </c>
      <c r="G25" s="15">
        <v>4</v>
      </c>
      <c r="H25" s="79">
        <f>IF(B$20=0,0,G25/B$20)</f>
        <v>2.4783147459727386E-3</v>
      </c>
      <c r="I25" s="49">
        <v>3</v>
      </c>
      <c r="K25" s="65">
        <v>23</v>
      </c>
      <c r="L25" s="102">
        <v>172.89999999999995</v>
      </c>
      <c r="M25" s="100">
        <v>1531.7290927628562</v>
      </c>
      <c r="O25" s="65" t="s">
        <v>181</v>
      </c>
      <c r="P25" s="74">
        <f>IF(Q25=0,0,R25/Q25)</f>
        <v>-3.1374999999999984</v>
      </c>
      <c r="Q25" s="68">
        <v>40</v>
      </c>
      <c r="R25" s="59">
        <v>-125.49999999999994</v>
      </c>
    </row>
    <row r="26" spans="1:18" x14ac:dyDescent="0.4">
      <c r="A26" s="18" t="s">
        <v>176</v>
      </c>
      <c r="B26" s="15">
        <v>442</v>
      </c>
      <c r="C26" s="13">
        <f>IF(B$20=0,0,B26/B$20)</f>
        <v>0.27385377942998762</v>
      </c>
      <c r="E26" s="25" t="s">
        <v>93</v>
      </c>
      <c r="F26" s="22" t="s">
        <v>48</v>
      </c>
      <c r="G26" s="15">
        <v>4</v>
      </c>
      <c r="H26" s="79">
        <f>IF(B$20=0,0,G26/B$20)</f>
        <v>2.4783147459727386E-3</v>
      </c>
      <c r="I26" s="49">
        <v>8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8345.9727385377937</v>
      </c>
      <c r="C27" s="3">
        <v>13470400</v>
      </c>
      <c r="E27" s="25" t="s">
        <v>87</v>
      </c>
      <c r="F27" s="22" t="s">
        <v>42</v>
      </c>
      <c r="G27" s="15">
        <v>3</v>
      </c>
      <c r="H27" s="79">
        <f>IF(B$20=0,0,G27/B$20)</f>
        <v>1.8587360594795538E-3</v>
      </c>
      <c r="I27" s="49">
        <v>6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9058.8709677419356</v>
      </c>
      <c r="C28" s="87">
        <v>10109700</v>
      </c>
      <c r="E28" s="25" t="s">
        <v>90</v>
      </c>
      <c r="F28" s="22" t="s">
        <v>45</v>
      </c>
      <c r="G28" s="15">
        <v>3</v>
      </c>
      <c r="H28" s="79">
        <f>IF(B$20=0,0,G28/B$20)</f>
        <v>1.8587360594795538E-3</v>
      </c>
      <c r="I28" s="49">
        <v>4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-10.350730688935288</v>
      </c>
      <c r="Q28" s="68">
        <v>479</v>
      </c>
      <c r="R28" s="59">
        <v>-4958.0000000000027</v>
      </c>
    </row>
    <row r="29" spans="1:18" x14ac:dyDescent="0.4">
      <c r="A29" s="19" t="s">
        <v>160</v>
      </c>
      <c r="B29" s="86">
        <f>IF(B$19=0,0,C29/B$19)</f>
        <v>6748.3935742971889</v>
      </c>
      <c r="C29" s="87">
        <v>3360700</v>
      </c>
      <c r="E29" s="25" t="s">
        <v>88</v>
      </c>
      <c r="F29" s="22" t="s">
        <v>43</v>
      </c>
      <c r="G29" s="15">
        <v>2</v>
      </c>
      <c r="H29" s="79">
        <f>IF(B$20=0,0,G29/B$20)</f>
        <v>1.2391573729863693E-3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-8400</v>
      </c>
      <c r="C30" s="87">
        <v>-7366800</v>
      </c>
      <c r="E30" s="25" t="s">
        <v>76</v>
      </c>
      <c r="F30" s="22" t="s">
        <v>31</v>
      </c>
      <c r="G30" s="15">
        <v>1</v>
      </c>
      <c r="H30" s="79">
        <f>IF(B$20=0,0,G30/B$20)</f>
        <v>6.1957868649318464E-4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6.1957868649318464E-4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6.1957868649318464E-4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6.1957868649318464E-4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2.8100412139378042E-3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110</v>
      </c>
      <c r="C37" s="88">
        <f t="shared" ref="C37:C49" si="2">IF(B$20=0,0,B37/B$20)</f>
        <v>6.8153655514250316E-2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296</v>
      </c>
      <c r="C38" s="13">
        <f t="shared" si="2"/>
        <v>0.18339529120198264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332</v>
      </c>
      <c r="C39" s="13">
        <f t="shared" si="2"/>
        <v>0.2057001239157373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297</v>
      </c>
      <c r="C40" s="13">
        <f t="shared" si="2"/>
        <v>0.18401486988847585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218</v>
      </c>
      <c r="C41" s="13">
        <f t="shared" si="2"/>
        <v>0.13506815365551425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132</v>
      </c>
      <c r="C42" s="13">
        <f t="shared" si="2"/>
        <v>8.1784386617100371E-2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72</v>
      </c>
      <c r="C43" s="13">
        <f t="shared" si="2"/>
        <v>4.4609665427509292E-2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48</v>
      </c>
      <c r="C44" s="13">
        <f t="shared" si="2"/>
        <v>2.9739776951672861E-2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25</v>
      </c>
      <c r="C45" s="13">
        <f t="shared" si="2"/>
        <v>1.5489467162329617E-2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15</v>
      </c>
      <c r="C46" s="13">
        <f t="shared" si="2"/>
        <v>9.2936802973977699E-3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7.4349442379182153E-3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1.8587360594795538E-3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17</v>
      </c>
      <c r="C49" s="14">
        <f t="shared" si="2"/>
        <v>1.0532837670384139E-2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5212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1577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  <row r="642" spans="11:13" x14ac:dyDescent="0.4">
      <c r="K642" s="65">
        <v>640</v>
      </c>
      <c r="L642" s="102">
        <v>-1020.0000000000006</v>
      </c>
      <c r="M642" s="100">
        <v>1567.3946644075611</v>
      </c>
    </row>
    <row r="643" spans="11:13" x14ac:dyDescent="0.4">
      <c r="K643" s="65">
        <v>641</v>
      </c>
      <c r="L643" s="102">
        <v>-1023.0000000000006</v>
      </c>
      <c r="M643" s="100">
        <v>1566.9242964211157</v>
      </c>
    </row>
    <row r="644" spans="11:13" x14ac:dyDescent="0.4">
      <c r="K644" s="65">
        <v>642</v>
      </c>
      <c r="L644" s="102">
        <v>-1059.0000000000005</v>
      </c>
      <c r="M644" s="100">
        <v>1560.5167506425892</v>
      </c>
    </row>
    <row r="645" spans="11:13" x14ac:dyDescent="0.4">
      <c r="K645" s="65">
        <v>643</v>
      </c>
      <c r="L645" s="102">
        <v>-982.50000000000057</v>
      </c>
      <c r="M645" s="100">
        <v>1574.3976501387335</v>
      </c>
    </row>
    <row r="646" spans="11:13" x14ac:dyDescent="0.4">
      <c r="K646" s="65">
        <v>644</v>
      </c>
      <c r="L646" s="102">
        <v>-988.60000000000059</v>
      </c>
      <c r="M646" s="100">
        <v>1573.3272642379011</v>
      </c>
    </row>
    <row r="647" spans="11:13" x14ac:dyDescent="0.4">
      <c r="K647" s="65">
        <v>645</v>
      </c>
      <c r="L647" s="102">
        <v>-1037.3000000000006</v>
      </c>
      <c r="M647" s="100">
        <v>1564.5953006524737</v>
      </c>
    </row>
    <row r="648" spans="11:13" x14ac:dyDescent="0.4">
      <c r="K648" s="65">
        <v>646</v>
      </c>
      <c r="L648" s="102">
        <v>-1093.4000000000005</v>
      </c>
      <c r="M648" s="100">
        <v>1554.5837288485588</v>
      </c>
    </row>
    <row r="649" spans="11:13" x14ac:dyDescent="0.4">
      <c r="K649" s="65">
        <v>647</v>
      </c>
      <c r="L649" s="102">
        <v>-1065.1000000000006</v>
      </c>
      <c r="M649" s="100">
        <v>1559.8242264754674</v>
      </c>
    </row>
    <row r="650" spans="11:13" x14ac:dyDescent="0.4">
      <c r="K650" s="65">
        <v>648</v>
      </c>
      <c r="L650" s="102">
        <v>-1077.1000000000006</v>
      </c>
      <c r="M650" s="100">
        <v>1557.7792811166146</v>
      </c>
    </row>
    <row r="651" spans="11:13" x14ac:dyDescent="0.4">
      <c r="K651" s="65">
        <v>649</v>
      </c>
      <c r="L651" s="102">
        <v>-1111.7000000000007</v>
      </c>
      <c r="M651" s="100">
        <v>1551.6786054299148</v>
      </c>
    </row>
    <row r="652" spans="11:13" x14ac:dyDescent="0.4">
      <c r="K652" s="65">
        <v>650</v>
      </c>
      <c r="L652" s="102">
        <v>-1030.5000000000007</v>
      </c>
      <c r="M652" s="100">
        <v>1566.1765337973352</v>
      </c>
    </row>
    <row r="653" spans="11:13" x14ac:dyDescent="0.4">
      <c r="K653" s="65">
        <v>651</v>
      </c>
      <c r="L653" s="102">
        <v>-1075.7000000000007</v>
      </c>
      <c r="M653" s="100">
        <v>1557.8294745945511</v>
      </c>
    </row>
    <row r="654" spans="11:13" x14ac:dyDescent="0.4">
      <c r="K654" s="65">
        <v>652</v>
      </c>
      <c r="L654" s="102">
        <v>-1125.7000000000007</v>
      </c>
      <c r="M654" s="100">
        <v>1548.6684977469838</v>
      </c>
    </row>
    <row r="655" spans="11:13" x14ac:dyDescent="0.4">
      <c r="K655" s="65">
        <v>653</v>
      </c>
      <c r="L655" s="102">
        <v>-1119.9000000000005</v>
      </c>
      <c r="M655" s="100">
        <v>1550.3564867605019</v>
      </c>
    </row>
    <row r="656" spans="11:13" x14ac:dyDescent="0.4">
      <c r="K656" s="65">
        <v>654</v>
      </c>
      <c r="L656" s="102">
        <v>-1126.7000000000007</v>
      </c>
      <c r="M656" s="100">
        <v>1549.0403478399389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CC1D0-9ADE-4E22-8566-501CD661CD08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20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17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13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11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11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B5727-8C56-4F2A-8DE0-F6729B671335}">
  <sheetPr codeName="Sheet38"/>
  <dimension ref="A1:R62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621</v>
      </c>
      <c r="C2" s="121"/>
      <c r="E2" s="24" t="s">
        <v>66</v>
      </c>
      <c r="F2" s="10" t="s">
        <v>22</v>
      </c>
      <c r="G2" s="5">
        <v>1206</v>
      </c>
      <c r="H2" s="78">
        <f>IF(B$20=0,0,G2/B$20)</f>
        <v>0.85169491525423724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664.54248366013076</v>
      </c>
      <c r="Q2" s="67">
        <v>612</v>
      </c>
      <c r="R2" s="54">
        <v>406700</v>
      </c>
    </row>
    <row r="3" spans="1:18" x14ac:dyDescent="0.4">
      <c r="A3" s="18" t="s">
        <v>8</v>
      </c>
      <c r="B3" s="122">
        <v>5068</v>
      </c>
      <c r="C3" s="123"/>
      <c r="E3" s="25" t="s">
        <v>72</v>
      </c>
      <c r="F3" s="22" t="s">
        <v>27</v>
      </c>
      <c r="G3" s="15">
        <v>812</v>
      </c>
      <c r="H3" s="79">
        <f>IF(B$20=0,0,G3/B$20)</f>
        <v>0.57344632768361581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-561.33333333333337</v>
      </c>
      <c r="Q3" s="68">
        <v>600</v>
      </c>
      <c r="R3" s="55">
        <v>-336800</v>
      </c>
    </row>
    <row r="4" spans="1:18" x14ac:dyDescent="0.4">
      <c r="A4" s="18" t="s">
        <v>6</v>
      </c>
      <c r="B4" s="124">
        <v>384.40000000000038</v>
      </c>
      <c r="C4" s="125"/>
      <c r="E4" s="25" t="s">
        <v>64</v>
      </c>
      <c r="F4" s="22" t="s">
        <v>20</v>
      </c>
      <c r="G4" s="15">
        <v>761</v>
      </c>
      <c r="H4" s="79">
        <f>IF(B$20=0,0,G4/B$20)</f>
        <v>0.53742937853107342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-19.464285714285715</v>
      </c>
      <c r="Q4" s="68">
        <v>560</v>
      </c>
      <c r="R4" s="55">
        <v>-10900</v>
      </c>
    </row>
    <row r="5" spans="1:18" x14ac:dyDescent="0.4">
      <c r="A5" s="18" t="s">
        <v>7</v>
      </c>
      <c r="B5" s="126">
        <f>IF(B$2=0,0,B$4/B$2)</f>
        <v>0.61900161030595868</v>
      </c>
      <c r="C5" s="127"/>
      <c r="E5" s="25" t="s">
        <v>68</v>
      </c>
      <c r="F5" s="22" t="s">
        <v>12</v>
      </c>
      <c r="G5" s="15">
        <v>475</v>
      </c>
      <c r="H5" s="79">
        <f>IF(B$20=0,0,G5/B$20)</f>
        <v>0.33545197740112992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480.4263565891473</v>
      </c>
      <c r="Q5" s="68">
        <v>516</v>
      </c>
      <c r="R5" s="55">
        <v>247900</v>
      </c>
    </row>
    <row r="6" spans="1:18" x14ac:dyDescent="0.4">
      <c r="A6" s="18" t="s">
        <v>204</v>
      </c>
      <c r="B6" s="128">
        <v>1608.5656906569</v>
      </c>
      <c r="C6" s="129"/>
      <c r="E6" s="25" t="s">
        <v>67</v>
      </c>
      <c r="F6" s="22" t="s">
        <v>23</v>
      </c>
      <c r="G6" s="15">
        <v>468</v>
      </c>
      <c r="H6" s="79">
        <f>IF(B$20=0,0,G6/B$20)</f>
        <v>0.33050847457627119</v>
      </c>
      <c r="I6" s="49">
        <v>7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-413.8655462184874</v>
      </c>
      <c r="Q6" s="68">
        <v>476</v>
      </c>
      <c r="R6" s="55">
        <v>-197000</v>
      </c>
    </row>
    <row r="7" spans="1:18" x14ac:dyDescent="0.4">
      <c r="A7" s="18" t="s">
        <v>1</v>
      </c>
      <c r="B7" s="130">
        <f>IF(B$2=0,0,(B$8*1+B$9*2+B$10*3)/B$2)</f>
        <v>2.0112721417069244</v>
      </c>
      <c r="C7" s="131"/>
      <c r="E7" s="25" t="s">
        <v>154</v>
      </c>
      <c r="F7" s="22" t="s">
        <v>155</v>
      </c>
      <c r="G7" s="15">
        <v>445</v>
      </c>
      <c r="H7" s="79">
        <f>IF(B$20=0,0,G7/B$20)</f>
        <v>0.31426553672316382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543.76590330788804</v>
      </c>
      <c r="Q7" s="69">
        <v>393</v>
      </c>
      <c r="R7" s="56">
        <v>213700</v>
      </c>
    </row>
    <row r="8" spans="1:18" x14ac:dyDescent="0.4">
      <c r="A8" s="18" t="s">
        <v>2</v>
      </c>
      <c r="B8" s="15">
        <v>209</v>
      </c>
      <c r="C8" s="13">
        <f t="shared" ref="C8:C15" si="1">IF(B$2=0,0,B8/B$2)</f>
        <v>0.33655394524959742</v>
      </c>
      <c r="E8" s="25" t="s">
        <v>89</v>
      </c>
      <c r="F8" s="22" t="s">
        <v>44</v>
      </c>
      <c r="G8" s="15">
        <v>247</v>
      </c>
      <c r="H8" s="79">
        <f>IF(B$20=0,0,G8/B$20)</f>
        <v>0.17443502824858756</v>
      </c>
      <c r="I8" s="49">
        <v>5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196</v>
      </c>
      <c r="C9" s="13">
        <f t="shared" si="1"/>
        <v>0.31561996779388085</v>
      </c>
      <c r="E9" s="25" t="s">
        <v>69</v>
      </c>
      <c r="F9" s="22" t="s">
        <v>24</v>
      </c>
      <c r="G9" s="15">
        <v>240</v>
      </c>
      <c r="H9" s="79">
        <f>IF(B$20=0,0,G9/B$20)</f>
        <v>0.16949152542372881</v>
      </c>
      <c r="I9" s="49">
        <v>3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216</v>
      </c>
      <c r="C10" s="2">
        <f t="shared" si="1"/>
        <v>0.34782608695652173</v>
      </c>
      <c r="E10" s="25" t="s">
        <v>65</v>
      </c>
      <c r="F10" s="22" t="s">
        <v>21</v>
      </c>
      <c r="G10" s="15">
        <v>171</v>
      </c>
      <c r="H10" s="79">
        <f>IF(B$20=0,0,G10/B$20)</f>
        <v>0.12076271186440678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-4.5354679802955671</v>
      </c>
      <c r="Q10" s="67">
        <v>203</v>
      </c>
      <c r="R10" s="58">
        <v>-920.70000000000016</v>
      </c>
    </row>
    <row r="11" spans="1:18" x14ac:dyDescent="0.4">
      <c r="A11" s="19" t="s">
        <v>198</v>
      </c>
      <c r="B11" s="89">
        <f>IF(B8=0,0,C11/B8)</f>
        <v>40.917224880382776</v>
      </c>
      <c r="C11" s="90">
        <v>8551.7000000000007</v>
      </c>
      <c r="E11" s="25" t="s">
        <v>70</v>
      </c>
      <c r="F11" s="22" t="s">
        <v>25</v>
      </c>
      <c r="G11" s="15">
        <v>157</v>
      </c>
      <c r="H11" s="79">
        <f>IF(B$20=0,0,G11/B$20)</f>
        <v>0.11087570621468927</v>
      </c>
      <c r="I11" s="49">
        <v>7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4.5570093457943921</v>
      </c>
      <c r="Q11" s="68">
        <v>214</v>
      </c>
      <c r="R11" s="59">
        <v>975.19999999999982</v>
      </c>
    </row>
    <row r="12" spans="1:18" x14ac:dyDescent="0.4">
      <c r="A12" s="19" t="s">
        <v>199</v>
      </c>
      <c r="B12" s="89">
        <f>IF(B9=0,0,C12/B9)</f>
        <v>-0.87653061224489826</v>
      </c>
      <c r="C12" s="90">
        <v>-171.80000000000007</v>
      </c>
      <c r="E12" s="25" t="s">
        <v>86</v>
      </c>
      <c r="F12" s="22" t="s">
        <v>41</v>
      </c>
      <c r="G12" s="15">
        <v>89</v>
      </c>
      <c r="H12" s="79">
        <f>IF(B$20=0,0,G12/B$20)</f>
        <v>6.2853107344632772E-2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2.1999999999999997</v>
      </c>
      <c r="Q12" s="69">
        <v>201</v>
      </c>
      <c r="R12" s="60">
        <v>442.2</v>
      </c>
    </row>
    <row r="13" spans="1:18" x14ac:dyDescent="0.4">
      <c r="A13" s="19" t="s">
        <v>200</v>
      </c>
      <c r="B13" s="89">
        <f>IF(B10=0,0,C13/B10)</f>
        <v>-37.016203703703702</v>
      </c>
      <c r="C13" s="90">
        <v>-7995.4999999999991</v>
      </c>
      <c r="E13" s="25" t="s">
        <v>71</v>
      </c>
      <c r="F13" s="22" t="s">
        <v>26</v>
      </c>
      <c r="G13" s="15">
        <v>86</v>
      </c>
      <c r="H13" s="79">
        <f>IF(B$20=0,0,G13/B$20)</f>
        <v>6.0734463276836161E-2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1.008163521478058</v>
      </c>
      <c r="C14" s="127"/>
      <c r="E14" s="25" t="s">
        <v>83</v>
      </c>
      <c r="F14" s="22" t="s">
        <v>38</v>
      </c>
      <c r="G14" s="15">
        <v>45</v>
      </c>
      <c r="H14" s="79">
        <f>IF(B$20=0,0,G14/B$20)</f>
        <v>3.1779661016949151E-2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84</v>
      </c>
      <c r="C15" s="14">
        <f t="shared" si="1"/>
        <v>0.13526570048309178</v>
      </c>
      <c r="E15" s="25" t="s">
        <v>91</v>
      </c>
      <c r="F15" s="22" t="s">
        <v>46</v>
      </c>
      <c r="G15" s="15">
        <v>42</v>
      </c>
      <c r="H15" s="79">
        <f>IF(B$20=0,0,G15/B$20)</f>
        <v>2.9661016949152543E-2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1493</v>
      </c>
      <c r="C16" s="4">
        <f>IF(B$3=0,0,B16/B$3)</f>
        <v>0.2945935280189424</v>
      </c>
      <c r="E16" s="25" t="s">
        <v>78</v>
      </c>
      <c r="F16" s="22" t="s">
        <v>33</v>
      </c>
      <c r="G16" s="15">
        <v>39</v>
      </c>
      <c r="H16" s="79">
        <f>IF(B$20=0,0,G16/B$20)</f>
        <v>2.7542372881355932E-2</v>
      </c>
      <c r="I16" s="49">
        <v>11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988</v>
      </c>
      <c r="C17" s="13">
        <f>IF(B$3=0,0,B17/B$3)</f>
        <v>0.19494869771112866</v>
      </c>
      <c r="E17" s="25" t="s">
        <v>150</v>
      </c>
      <c r="F17" s="22" t="s">
        <v>151</v>
      </c>
      <c r="G17" s="15">
        <v>38</v>
      </c>
      <c r="H17" s="79">
        <f>IF(B$20=0,0,G17/B$20)</f>
        <v>2.6836158192090395E-2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192</v>
      </c>
      <c r="P17" s="74">
        <f>IF(Q17=0,0,R17/Q17)</f>
        <v>16.704878048780493</v>
      </c>
      <c r="Q17" s="68">
        <v>41</v>
      </c>
      <c r="R17" s="59">
        <v>684.9000000000002</v>
      </c>
    </row>
    <row r="18" spans="1:18" x14ac:dyDescent="0.4">
      <c r="A18" s="9" t="s">
        <v>123</v>
      </c>
      <c r="B18" s="5">
        <v>802</v>
      </c>
      <c r="C18" s="1">
        <f>IF(B$16=0,0,B18/B$16)</f>
        <v>0.5371734762223711</v>
      </c>
      <c r="E18" s="25" t="s">
        <v>81</v>
      </c>
      <c r="F18" s="22" t="s">
        <v>36</v>
      </c>
      <c r="G18" s="15">
        <v>34</v>
      </c>
      <c r="H18" s="79">
        <f>IF(B$20=0,0,G18/B$20)</f>
        <v>2.4011299435028249E-2</v>
      </c>
      <c r="I18" s="49">
        <v>12</v>
      </c>
      <c r="K18" s="65">
        <v>16</v>
      </c>
      <c r="L18" s="102">
        <v>-233.2</v>
      </c>
      <c r="M18" s="100">
        <v>1460.3692380310983</v>
      </c>
      <c r="O18" s="65" t="s">
        <v>189</v>
      </c>
      <c r="P18" s="74">
        <f>IF(Q18=0,0,R18/Q18)</f>
        <v>13.184999999999999</v>
      </c>
      <c r="Q18" s="68">
        <v>20</v>
      </c>
      <c r="R18" s="59">
        <v>263.7</v>
      </c>
    </row>
    <row r="19" spans="1:18" x14ac:dyDescent="0.4">
      <c r="A19" s="9" t="s">
        <v>124</v>
      </c>
      <c r="B19" s="5">
        <v>374</v>
      </c>
      <c r="C19" s="1">
        <f>IF(B$17=0,0,B19/B$17)</f>
        <v>0.37854251012145751</v>
      </c>
      <c r="E19" s="25" t="s">
        <v>79</v>
      </c>
      <c r="F19" s="22" t="s">
        <v>34</v>
      </c>
      <c r="G19" s="15">
        <v>19</v>
      </c>
      <c r="H19" s="79">
        <f>IF(B$20=0,0,G19/B$20)</f>
        <v>1.3418079096045197E-2</v>
      </c>
      <c r="I19" s="49">
        <v>10</v>
      </c>
      <c r="K19" s="65">
        <v>17</v>
      </c>
      <c r="L19" s="102">
        <v>-268.7</v>
      </c>
      <c r="M19" s="100">
        <v>1454.1690226029118</v>
      </c>
      <c r="O19" s="65" t="s">
        <v>184</v>
      </c>
      <c r="P19" s="74">
        <f>IF(Q19=0,0,R19/Q19)</f>
        <v>11.404999999999998</v>
      </c>
      <c r="Q19" s="68">
        <v>20</v>
      </c>
      <c r="R19" s="59">
        <v>228.09999999999997</v>
      </c>
    </row>
    <row r="20" spans="1:18" x14ac:dyDescent="0.4">
      <c r="A20" s="9" t="s">
        <v>10</v>
      </c>
      <c r="B20" s="5">
        <v>1416</v>
      </c>
      <c r="C20" s="1">
        <f>IF(B$3=0,0,B20/B$3)</f>
        <v>0.27940015785319655</v>
      </c>
      <c r="E20" s="25" t="s">
        <v>92</v>
      </c>
      <c r="F20" s="22" t="s">
        <v>47</v>
      </c>
      <c r="G20" s="15">
        <v>14</v>
      </c>
      <c r="H20" s="79">
        <f>IF(B$20=0,0,G20/B$20)</f>
        <v>9.887005649717515E-3</v>
      </c>
      <c r="I20" s="49">
        <v>2</v>
      </c>
      <c r="K20" s="65">
        <v>18</v>
      </c>
      <c r="L20" s="102">
        <v>-295.8</v>
      </c>
      <c r="M20" s="100">
        <v>1449.5180084672943</v>
      </c>
      <c r="O20" s="65" t="s">
        <v>183</v>
      </c>
      <c r="P20" s="74">
        <f>IF(Q20=0,0,R20/Q20)</f>
        <v>10.884745762711866</v>
      </c>
      <c r="Q20" s="68">
        <v>118</v>
      </c>
      <c r="R20" s="59">
        <v>1284.4000000000001</v>
      </c>
    </row>
    <row r="21" spans="1:18" x14ac:dyDescent="0.4">
      <c r="A21" s="18" t="s">
        <v>13</v>
      </c>
      <c r="B21" s="15">
        <v>922</v>
      </c>
      <c r="C21" s="13">
        <f>IF(B$3=0,0,B21/B$3)</f>
        <v>0.18192580899763219</v>
      </c>
      <c r="E21" s="25" t="s">
        <v>73</v>
      </c>
      <c r="F21" s="22" t="s">
        <v>28</v>
      </c>
      <c r="G21" s="15">
        <v>13</v>
      </c>
      <c r="H21" s="79">
        <f>IF(B$20=0,0,G21/B$20)</f>
        <v>9.1807909604519778E-3</v>
      </c>
      <c r="I21" s="49">
        <v>4</v>
      </c>
      <c r="K21" s="65">
        <v>19</v>
      </c>
      <c r="L21" s="102">
        <v>-273.2</v>
      </c>
      <c r="M21" s="100">
        <v>1453.8409004164905</v>
      </c>
      <c r="O21" s="65" t="s">
        <v>181</v>
      </c>
      <c r="P21" s="74">
        <f>IF(Q21=0,0,R21/Q21)</f>
        <v>9.0169230769230779</v>
      </c>
      <c r="Q21" s="68">
        <v>65</v>
      </c>
      <c r="R21" s="59">
        <v>586.1</v>
      </c>
    </row>
    <row r="22" spans="1:18" x14ac:dyDescent="0.4">
      <c r="A22" s="18" t="s">
        <v>12</v>
      </c>
      <c r="B22" s="15">
        <v>648</v>
      </c>
      <c r="C22" s="13">
        <f>IF(B$20=0,0,B22/B$20)</f>
        <v>0.4576271186440678</v>
      </c>
      <c r="E22" s="25" t="s">
        <v>75</v>
      </c>
      <c r="F22" s="22" t="s">
        <v>30</v>
      </c>
      <c r="G22" s="15">
        <v>11</v>
      </c>
      <c r="H22" s="79">
        <f>IF(B$20=0,0,G22/B$20)</f>
        <v>7.7683615819209044E-3</v>
      </c>
      <c r="I22" s="49">
        <v>3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">
      <c r="A23" s="18" t="s">
        <v>11</v>
      </c>
      <c r="B23" s="15">
        <v>768</v>
      </c>
      <c r="C23" s="13">
        <f>IF(B$20=0,0,B23/B$20)</f>
        <v>0.5423728813559322</v>
      </c>
      <c r="E23" s="25" t="s">
        <v>77</v>
      </c>
      <c r="F23" s="22" t="s">
        <v>32</v>
      </c>
      <c r="G23" s="15">
        <v>8</v>
      </c>
      <c r="H23" s="79">
        <f>IF(B$20=0,0,G23/B$20)</f>
        <v>5.6497175141242938E-3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2.0252427184466</v>
      </c>
      <c r="Q23" s="68">
        <v>206</v>
      </c>
      <c r="R23" s="59">
        <v>417.19999999999959</v>
      </c>
    </row>
    <row r="24" spans="1:18" x14ac:dyDescent="0.4">
      <c r="A24" s="18" t="s">
        <v>177</v>
      </c>
      <c r="B24" s="15">
        <v>802</v>
      </c>
      <c r="C24" s="13">
        <f>IF(B$20=0,0,B24/B$20)</f>
        <v>0.56638418079096042</v>
      </c>
      <c r="E24" s="25" t="s">
        <v>85</v>
      </c>
      <c r="F24" s="22" t="s">
        <v>40</v>
      </c>
      <c r="G24" s="15">
        <v>7</v>
      </c>
      <c r="H24" s="79">
        <f>IF(B$20=0,0,G24/B$20)</f>
        <v>4.9435028248587575E-3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374</v>
      </c>
      <c r="C25" s="13">
        <f>IF(B$20=0,0,B25/B$20)</f>
        <v>0.26412429378531072</v>
      </c>
      <c r="E25" s="25" t="s">
        <v>84</v>
      </c>
      <c r="F25" s="22" t="s">
        <v>39</v>
      </c>
      <c r="G25" s="15">
        <v>6</v>
      </c>
      <c r="H25" s="79">
        <f>IF(B$20=0,0,G25/B$20)</f>
        <v>4.2372881355932203E-3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240</v>
      </c>
      <c r="C26" s="13">
        <f>IF(B$20=0,0,B26/B$20)</f>
        <v>0.16949152542372881</v>
      </c>
      <c r="E26" s="25" t="s">
        <v>93</v>
      </c>
      <c r="F26" s="22" t="s">
        <v>48</v>
      </c>
      <c r="G26" s="15">
        <v>5</v>
      </c>
      <c r="H26" s="79">
        <f>IF(B$20=0,0,G26/B$20)</f>
        <v>3.5310734463276836E-3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-1.9611111111111121</v>
      </c>
      <c r="Q26" s="68">
        <v>144</v>
      </c>
      <c r="R26" s="59">
        <v>-282.40000000000015</v>
      </c>
    </row>
    <row r="27" spans="1:18" x14ac:dyDescent="0.4">
      <c r="A27" s="18" t="s">
        <v>5</v>
      </c>
      <c r="B27" s="7">
        <f>IF(B$20=0,0,C27/B$20)</f>
        <v>10276.977401129943</v>
      </c>
      <c r="C27" s="3">
        <v>14552200</v>
      </c>
      <c r="E27" s="25" t="s">
        <v>88</v>
      </c>
      <c r="F27" s="22" t="s">
        <v>43</v>
      </c>
      <c r="G27" s="15">
        <v>3</v>
      </c>
      <c r="H27" s="79">
        <f>IF(B$20=0,0,G27/B$20)</f>
        <v>2.1186440677966102E-3</v>
      </c>
      <c r="I27" s="49">
        <v>3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-4.6851318944844111</v>
      </c>
      <c r="Q27" s="68">
        <v>417</v>
      </c>
      <c r="R27" s="59">
        <v>-1953.6999999999996</v>
      </c>
    </row>
    <row r="28" spans="1:18" x14ac:dyDescent="0.4">
      <c r="A28" s="19" t="s">
        <v>159</v>
      </c>
      <c r="B28" s="86">
        <f>IF($B$20-B$19=0,0,C28/($B$20-B$19))</f>
        <v>10999.232245681382</v>
      </c>
      <c r="C28" s="87">
        <v>11461200</v>
      </c>
      <c r="E28" s="25" t="s">
        <v>90</v>
      </c>
      <c r="F28" s="22" t="s">
        <v>45</v>
      </c>
      <c r="G28" s="15">
        <v>3</v>
      </c>
      <c r="H28" s="79">
        <f>IF(B$20=0,0,G28/B$20)</f>
        <v>2.1186440677966102E-3</v>
      </c>
      <c r="I28" s="49">
        <v>3</v>
      </c>
      <c r="K28" s="65">
        <v>26</v>
      </c>
      <c r="L28" s="102">
        <v>-256.29999999999995</v>
      </c>
      <c r="M28" s="100">
        <v>1457.9058148753488</v>
      </c>
      <c r="O28" s="65" t="s">
        <v>203</v>
      </c>
      <c r="P28" s="74">
        <f>IF(Q28=0,0,R28/Q28)</f>
        <v>-5.3576923076923091</v>
      </c>
      <c r="Q28" s="68">
        <v>26</v>
      </c>
      <c r="R28" s="59">
        <v>-139.30000000000004</v>
      </c>
    </row>
    <row r="29" spans="1:18" x14ac:dyDescent="0.4">
      <c r="A29" s="19" t="s">
        <v>160</v>
      </c>
      <c r="B29" s="86">
        <f>IF(B$19=0,0,C29/B$19)</f>
        <v>8264.7058823529405</v>
      </c>
      <c r="C29" s="87">
        <v>3091000</v>
      </c>
      <c r="E29" s="25" t="s">
        <v>74</v>
      </c>
      <c r="F29" s="22" t="s">
        <v>29</v>
      </c>
      <c r="G29" s="15">
        <v>2</v>
      </c>
      <c r="H29" s="79">
        <f>IF(B$20=0,0,G29/B$20)</f>
        <v>1.4124293785310734E-3</v>
      </c>
      <c r="I29" s="49">
        <v>10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-8308.0260303687628</v>
      </c>
      <c r="C30" s="87">
        <v>-7660000</v>
      </c>
      <c r="E30" s="25" t="s">
        <v>87</v>
      </c>
      <c r="F30" s="22" t="s">
        <v>42</v>
      </c>
      <c r="G30" s="15">
        <v>2</v>
      </c>
      <c r="H30" s="79">
        <f>IF(B$20=0,0,G30/B$20)</f>
        <v>1.4124293785310734E-3</v>
      </c>
      <c r="I30" s="49">
        <v>8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1.4124293785310734E-3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7.0621468926553672E-4</v>
      </c>
      <c r="I32" s="49">
        <v>1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8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7.0621468926553672E-4</v>
      </c>
      <c r="I33" s="49">
        <v>6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18</v>
      </c>
      <c r="C35" s="14">
        <f>IF(B$3=0,0,B35/B$3)</f>
        <v>3.5516969218626678E-3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53</v>
      </c>
      <c r="C37" s="88">
        <f t="shared" ref="C37:C49" si="2">IF(B$20=0,0,B37/B$20)</f>
        <v>3.7429378531073448E-2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140</v>
      </c>
      <c r="C38" s="13">
        <f t="shared" si="2"/>
        <v>9.8870056497175146E-2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211</v>
      </c>
      <c r="C39" s="13">
        <f t="shared" si="2"/>
        <v>0.14901129943502825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296</v>
      </c>
      <c r="C40" s="13">
        <f t="shared" si="2"/>
        <v>0.20903954802259886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262</v>
      </c>
      <c r="C41" s="13">
        <f t="shared" si="2"/>
        <v>0.18502824858757061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173</v>
      </c>
      <c r="C42" s="13">
        <f t="shared" si="2"/>
        <v>0.12217514124293785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101</v>
      </c>
      <c r="C43" s="13">
        <f t="shared" si="2"/>
        <v>7.1327683615819204E-2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69</v>
      </c>
      <c r="C44" s="13">
        <f t="shared" si="2"/>
        <v>4.8728813559322036E-2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43</v>
      </c>
      <c r="C45" s="13">
        <f t="shared" si="2"/>
        <v>3.036723163841808E-2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15</v>
      </c>
      <c r="C46" s="13">
        <f t="shared" si="2"/>
        <v>1.059322033898305E-2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9</v>
      </c>
      <c r="C47" s="13">
        <f t="shared" si="2"/>
        <v>6.3559322033898309E-3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4.2372881355932203E-3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28</v>
      </c>
      <c r="C49" s="14">
        <f t="shared" si="2"/>
        <v>1.977401129943503E-2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5031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1406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  <row r="589" spans="11:13" x14ac:dyDescent="0.4">
      <c r="K589" s="65">
        <v>587</v>
      </c>
      <c r="L589" s="102">
        <v>552.50000000000034</v>
      </c>
      <c r="M589" s="100">
        <v>1647.7576187223915</v>
      </c>
    </row>
    <row r="590" spans="11:13" x14ac:dyDescent="0.4">
      <c r="K590" s="65">
        <v>588</v>
      </c>
      <c r="L590" s="102">
        <v>558.30000000000041</v>
      </c>
      <c r="M590" s="100">
        <v>1648.4970730100572</v>
      </c>
    </row>
    <row r="591" spans="11:13" x14ac:dyDescent="0.4">
      <c r="K591" s="65">
        <v>589</v>
      </c>
      <c r="L591" s="102">
        <v>567.50000000000034</v>
      </c>
      <c r="M591" s="100">
        <v>1649.8380905719969</v>
      </c>
    </row>
    <row r="592" spans="11:13" x14ac:dyDescent="0.4">
      <c r="K592" s="65">
        <v>590</v>
      </c>
      <c r="L592" s="102">
        <v>516.30000000000041</v>
      </c>
      <c r="M592" s="100">
        <v>1640.3050620285649</v>
      </c>
    </row>
    <row r="593" spans="11:13" x14ac:dyDescent="0.4">
      <c r="K593" s="65">
        <v>591</v>
      </c>
      <c r="L593" s="102">
        <v>543.20000000000039</v>
      </c>
      <c r="M593" s="100">
        <v>1644.8812316563935</v>
      </c>
    </row>
    <row r="594" spans="11:13" x14ac:dyDescent="0.4">
      <c r="K594" s="65">
        <v>592</v>
      </c>
      <c r="L594" s="102">
        <v>490.00000000000034</v>
      </c>
      <c r="M594" s="100">
        <v>1635.0179442664553</v>
      </c>
    </row>
    <row r="595" spans="11:13" x14ac:dyDescent="0.4">
      <c r="K595" s="65">
        <v>593</v>
      </c>
      <c r="L595" s="102">
        <v>550.30000000000041</v>
      </c>
      <c r="M595" s="100">
        <v>1645.6378366008566</v>
      </c>
    </row>
    <row r="596" spans="11:13" x14ac:dyDescent="0.4">
      <c r="K596" s="65">
        <v>594</v>
      </c>
      <c r="L596" s="102">
        <v>550.30000000000041</v>
      </c>
      <c r="M596" s="100">
        <v>1645.3460095812516</v>
      </c>
    </row>
    <row r="597" spans="11:13" x14ac:dyDescent="0.4">
      <c r="K597" s="65">
        <v>595</v>
      </c>
      <c r="L597" s="102">
        <v>562.60000000000036</v>
      </c>
      <c r="M597" s="100">
        <v>1647.2639335237641</v>
      </c>
    </row>
    <row r="598" spans="11:13" x14ac:dyDescent="0.4">
      <c r="K598" s="65">
        <v>596</v>
      </c>
      <c r="L598" s="102">
        <v>505.80000000000035</v>
      </c>
      <c r="M598" s="100">
        <v>1636.7323499226216</v>
      </c>
    </row>
    <row r="599" spans="11:13" x14ac:dyDescent="0.4">
      <c r="K599" s="65">
        <v>597</v>
      </c>
      <c r="L599" s="102">
        <v>585.80000000000041</v>
      </c>
      <c r="M599" s="100">
        <v>1650.8879558230858</v>
      </c>
    </row>
    <row r="600" spans="11:13" x14ac:dyDescent="0.4">
      <c r="K600" s="65">
        <v>598</v>
      </c>
      <c r="L600" s="102">
        <v>585.00000000000034</v>
      </c>
      <c r="M600" s="100">
        <v>1650.4146280881473</v>
      </c>
    </row>
    <row r="601" spans="11:13" x14ac:dyDescent="0.4">
      <c r="K601" s="65">
        <v>599</v>
      </c>
      <c r="L601" s="102">
        <v>535.10000000000036</v>
      </c>
      <c r="M601" s="100">
        <v>1641.1061403196184</v>
      </c>
    </row>
    <row r="602" spans="11:13" x14ac:dyDescent="0.4">
      <c r="K602" s="65">
        <v>600</v>
      </c>
      <c r="L602" s="102">
        <v>479.70000000000033</v>
      </c>
      <c r="M602" s="100">
        <v>1630.8635034777008</v>
      </c>
    </row>
    <row r="603" spans="11:13" x14ac:dyDescent="0.4">
      <c r="K603" s="65">
        <v>601</v>
      </c>
      <c r="L603" s="102">
        <v>513.8000000000003</v>
      </c>
      <c r="M603" s="100">
        <v>1636.7923224568347</v>
      </c>
    </row>
    <row r="604" spans="11:13" x14ac:dyDescent="0.4">
      <c r="K604" s="65">
        <v>602</v>
      </c>
      <c r="L604" s="102">
        <v>457.60000000000031</v>
      </c>
      <c r="M604" s="100">
        <v>1626.0475685220936</v>
      </c>
    </row>
    <row r="605" spans="11:13" x14ac:dyDescent="0.4">
      <c r="K605" s="65">
        <v>603</v>
      </c>
      <c r="L605" s="102">
        <v>501.20000000000027</v>
      </c>
      <c r="M605" s="100">
        <v>1633.325283110961</v>
      </c>
    </row>
    <row r="606" spans="11:13" x14ac:dyDescent="0.4">
      <c r="K606" s="65">
        <v>604</v>
      </c>
      <c r="L606" s="102">
        <v>500.20000000000027</v>
      </c>
      <c r="M606" s="100">
        <v>1632.5313314122952</v>
      </c>
    </row>
    <row r="607" spans="11:13" x14ac:dyDescent="0.4">
      <c r="K607" s="65">
        <v>605</v>
      </c>
      <c r="L607" s="102">
        <v>537.3000000000003</v>
      </c>
      <c r="M607" s="100">
        <v>1639.0621434238215</v>
      </c>
    </row>
    <row r="608" spans="11:13" x14ac:dyDescent="0.4">
      <c r="K608" s="65">
        <v>606</v>
      </c>
      <c r="L608" s="102">
        <v>588.40000000000032</v>
      </c>
      <c r="M608" s="100">
        <v>1648.3617705632785</v>
      </c>
    </row>
    <row r="609" spans="11:13" x14ac:dyDescent="0.4">
      <c r="K609" s="65">
        <v>607</v>
      </c>
      <c r="L609" s="102">
        <v>526.20000000000027</v>
      </c>
      <c r="M609" s="100">
        <v>1636.4855999398987</v>
      </c>
    </row>
    <row r="610" spans="11:13" x14ac:dyDescent="0.4">
      <c r="K610" s="65">
        <v>608</v>
      </c>
      <c r="L610" s="102">
        <v>479.40000000000032</v>
      </c>
      <c r="M610" s="100">
        <v>1627.8906863402594</v>
      </c>
    </row>
    <row r="611" spans="11:13" x14ac:dyDescent="0.4">
      <c r="K611" s="65">
        <v>609</v>
      </c>
      <c r="L611" s="102">
        <v>473.20000000000033</v>
      </c>
      <c r="M611" s="100">
        <v>1626.6553422222178</v>
      </c>
    </row>
    <row r="612" spans="11:13" x14ac:dyDescent="0.4">
      <c r="K612" s="65">
        <v>610</v>
      </c>
      <c r="L612" s="102">
        <v>561.20000000000027</v>
      </c>
      <c r="M612" s="100">
        <v>1642.3834101688844</v>
      </c>
    </row>
    <row r="613" spans="11:13" x14ac:dyDescent="0.4">
      <c r="K613" s="65">
        <v>611</v>
      </c>
      <c r="L613" s="102">
        <v>591.80000000000041</v>
      </c>
      <c r="M613" s="100">
        <v>1647.6851097078711</v>
      </c>
    </row>
    <row r="614" spans="11:13" x14ac:dyDescent="0.4">
      <c r="K614" s="65">
        <v>612</v>
      </c>
      <c r="L614" s="102">
        <v>581.60000000000036</v>
      </c>
      <c r="M614" s="100">
        <v>1645.6109990496238</v>
      </c>
    </row>
    <row r="615" spans="11:13" x14ac:dyDescent="0.4">
      <c r="K615" s="65">
        <v>613</v>
      </c>
      <c r="L615" s="102">
        <v>610.40000000000032</v>
      </c>
      <c r="M615" s="100">
        <v>1650.5693330553261</v>
      </c>
    </row>
    <row r="616" spans="11:13" x14ac:dyDescent="0.4">
      <c r="K616" s="65">
        <v>614</v>
      </c>
      <c r="L616" s="102">
        <v>604.20000000000039</v>
      </c>
      <c r="M616" s="100">
        <v>1649.1979170569941</v>
      </c>
    </row>
    <row r="617" spans="11:13" x14ac:dyDescent="0.4">
      <c r="K617" s="65">
        <v>615</v>
      </c>
      <c r="L617" s="102">
        <v>553.30000000000041</v>
      </c>
      <c r="M617" s="100">
        <v>1639.7887295546523</v>
      </c>
    </row>
    <row r="618" spans="11:13" x14ac:dyDescent="0.4">
      <c r="K618" s="65">
        <v>616</v>
      </c>
      <c r="L618" s="102">
        <v>588.50000000000045</v>
      </c>
      <c r="M618" s="100">
        <v>1645.9339971773243</v>
      </c>
    </row>
    <row r="619" spans="11:13" x14ac:dyDescent="0.4">
      <c r="K619" s="65">
        <v>617</v>
      </c>
      <c r="L619" s="102">
        <v>561.70000000000039</v>
      </c>
      <c r="M619" s="100">
        <v>1640.8823931942604</v>
      </c>
    </row>
    <row r="620" spans="11:13" x14ac:dyDescent="0.4">
      <c r="K620" s="65">
        <v>618</v>
      </c>
      <c r="L620" s="102">
        <v>502.90000000000038</v>
      </c>
      <c r="M620" s="100">
        <v>1630.1010988350949</v>
      </c>
    </row>
    <row r="621" spans="11:13" x14ac:dyDescent="0.4">
      <c r="K621" s="65">
        <v>619</v>
      </c>
      <c r="L621" s="102">
        <v>445.10000000000036</v>
      </c>
      <c r="M621" s="100">
        <v>1619.5644922420843</v>
      </c>
    </row>
    <row r="622" spans="11:13" x14ac:dyDescent="0.4">
      <c r="K622" s="65">
        <v>620</v>
      </c>
      <c r="L622" s="102">
        <v>384.40000000000038</v>
      </c>
      <c r="M622" s="100">
        <v>1608.5691052886318</v>
      </c>
    </row>
    <row r="623" spans="11:13" x14ac:dyDescent="0.4">
      <c r="K623" s="65">
        <v>621</v>
      </c>
      <c r="L623" s="102">
        <v>384.40000000000038</v>
      </c>
      <c r="M623" s="100">
        <v>1608.5656906569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F60CF-0AA0-4D8E-AADF-A35E8192F35D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16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5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30B2A-4381-406C-86D8-DFD15A6D86D0}">
  <sheetPr codeName="Sheet40"/>
  <dimension ref="A1:R4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437</v>
      </c>
      <c r="C2" s="121"/>
      <c r="E2" s="24" t="s">
        <v>66</v>
      </c>
      <c r="F2" s="10" t="s">
        <v>22</v>
      </c>
      <c r="G2" s="5">
        <v>655</v>
      </c>
      <c r="H2" s="78">
        <f>IF(B$20=0,0,G2/B$20)</f>
        <v>0.68443051201671889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-134.63302752293578</v>
      </c>
      <c r="Q2" s="67">
        <v>436</v>
      </c>
      <c r="R2" s="54">
        <v>-58700</v>
      </c>
    </row>
    <row r="3" spans="1:18" x14ac:dyDescent="0.4">
      <c r="A3" s="18" t="s">
        <v>8</v>
      </c>
      <c r="B3" s="122">
        <v>3583</v>
      </c>
      <c r="C3" s="123"/>
      <c r="E3" s="25" t="s">
        <v>72</v>
      </c>
      <c r="F3" s="22" t="s">
        <v>27</v>
      </c>
      <c r="G3" s="15">
        <v>526</v>
      </c>
      <c r="H3" s="79">
        <f>IF(B$20=0,0,G3/B$20)</f>
        <v>0.54963427377220486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565.50116550116547</v>
      </c>
      <c r="Q3" s="68">
        <v>429</v>
      </c>
      <c r="R3" s="55">
        <v>242600</v>
      </c>
    </row>
    <row r="4" spans="1:18" x14ac:dyDescent="0.4">
      <c r="A4" s="18" t="s">
        <v>6</v>
      </c>
      <c r="B4" s="124">
        <v>-526.4</v>
      </c>
      <c r="C4" s="125"/>
      <c r="E4" s="25" t="s">
        <v>64</v>
      </c>
      <c r="F4" s="22" t="s">
        <v>20</v>
      </c>
      <c r="G4" s="15">
        <v>476</v>
      </c>
      <c r="H4" s="79">
        <f>IF(B$20=0,0,G4/B$20)</f>
        <v>0.49738766980146293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-359.75308641975306</v>
      </c>
      <c r="Q4" s="68">
        <v>405</v>
      </c>
      <c r="R4" s="55">
        <v>-145700</v>
      </c>
    </row>
    <row r="5" spans="1:18" x14ac:dyDescent="0.4">
      <c r="A5" s="18" t="s">
        <v>7</v>
      </c>
      <c r="B5" s="126">
        <f>IF(B$2=0,0,B$4/B$2)</f>
        <v>-1.2045766590389015</v>
      </c>
      <c r="C5" s="127"/>
      <c r="E5" s="25" t="s">
        <v>154</v>
      </c>
      <c r="F5" s="22" t="s">
        <v>155</v>
      </c>
      <c r="G5" s="15">
        <v>387</v>
      </c>
      <c r="H5" s="79">
        <f>IF(B$20=0,0,G5/B$20)</f>
        <v>0.40438871473354232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-205.61497326203209</v>
      </c>
      <c r="Q5" s="68">
        <v>374</v>
      </c>
      <c r="R5" s="55">
        <v>-76900</v>
      </c>
    </row>
    <row r="6" spans="1:18" x14ac:dyDescent="0.4">
      <c r="A6" s="18" t="s">
        <v>204</v>
      </c>
      <c r="B6" s="128">
        <v>1551.4699038276274</v>
      </c>
      <c r="C6" s="129"/>
      <c r="E6" s="25" t="s">
        <v>67</v>
      </c>
      <c r="F6" s="22" t="s">
        <v>23</v>
      </c>
      <c r="G6" s="15">
        <v>297</v>
      </c>
      <c r="H6" s="79">
        <f>IF(B$20=0,0,G6/B$20)</f>
        <v>0.31034482758620691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-691.76470588235293</v>
      </c>
      <c r="Q6" s="68">
        <v>340</v>
      </c>
      <c r="R6" s="55">
        <v>-235200</v>
      </c>
    </row>
    <row r="7" spans="1:18" x14ac:dyDescent="0.4">
      <c r="A7" s="18" t="s">
        <v>1</v>
      </c>
      <c r="B7" s="130">
        <f>IF(B$2=0,0,(B$8*1+B$9*2+B$10*3)/B$2)</f>
        <v>2.0434782608695654</v>
      </c>
      <c r="C7" s="131"/>
      <c r="E7" s="25" t="s">
        <v>68</v>
      </c>
      <c r="F7" s="22" t="s">
        <v>12</v>
      </c>
      <c r="G7" s="15">
        <v>291</v>
      </c>
      <c r="H7" s="79">
        <f>IF(B$20=0,0,G7/B$20)</f>
        <v>0.30407523510971785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-496.79715302491104</v>
      </c>
      <c r="Q7" s="69">
        <v>281</v>
      </c>
      <c r="R7" s="56">
        <v>-139600</v>
      </c>
    </row>
    <row r="8" spans="1:18" x14ac:dyDescent="0.4">
      <c r="A8" s="18" t="s">
        <v>2</v>
      </c>
      <c r="B8" s="15">
        <v>125</v>
      </c>
      <c r="C8" s="13">
        <f t="shared" ref="C8:C15" si="1">IF(B$2=0,0,B8/B$2)</f>
        <v>0.28604118993135014</v>
      </c>
      <c r="E8" s="25" t="s">
        <v>69</v>
      </c>
      <c r="F8" s="22" t="s">
        <v>24</v>
      </c>
      <c r="G8" s="15">
        <v>129</v>
      </c>
      <c r="H8" s="79">
        <f>IF(B$20=0,0,G8/B$20)</f>
        <v>0.13479623824451412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0.38443935926773454</v>
      </c>
      <c r="E9" s="25" t="s">
        <v>89</v>
      </c>
      <c r="F9" s="22" t="s">
        <v>44</v>
      </c>
      <c r="G9" s="15">
        <v>123</v>
      </c>
      <c r="H9" s="79">
        <f>IF(B$20=0,0,G9/B$20)</f>
        <v>0.12852664576802508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144</v>
      </c>
      <c r="C10" s="2">
        <f t="shared" si="1"/>
        <v>0.32951945080091533</v>
      </c>
      <c r="E10" s="25" t="s">
        <v>65</v>
      </c>
      <c r="F10" s="22" t="s">
        <v>21</v>
      </c>
      <c r="G10" s="15">
        <v>94</v>
      </c>
      <c r="H10" s="79">
        <f>IF(B$20=0,0,G10/B$20)</f>
        <v>9.8223615464994779E-2</v>
      </c>
      <c r="I10" s="49">
        <v>15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-4.7765822784810137</v>
      </c>
      <c r="Q10" s="67">
        <v>158</v>
      </c>
      <c r="R10" s="58">
        <v>-754.70000000000016</v>
      </c>
    </row>
    <row r="11" spans="1:18" x14ac:dyDescent="0.4">
      <c r="A11" s="19" t="s">
        <v>198</v>
      </c>
      <c r="B11" s="89">
        <f>IF(B8=0,0,C11/B8)</f>
        <v>39.397600000000004</v>
      </c>
      <c r="C11" s="90">
        <v>4924.7000000000007</v>
      </c>
      <c r="E11" s="25" t="s">
        <v>70</v>
      </c>
      <c r="F11" s="22" t="s">
        <v>25</v>
      </c>
      <c r="G11" s="15">
        <v>73</v>
      </c>
      <c r="H11" s="79">
        <f>IF(B$20=0,0,G11/B$20)</f>
        <v>7.6280041797283177E-2</v>
      </c>
      <c r="I11" s="49">
        <v>13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-0.29020979020979015</v>
      </c>
      <c r="Q11" s="68">
        <v>143</v>
      </c>
      <c r="R11" s="59">
        <v>-41.499999999999993</v>
      </c>
    </row>
    <row r="12" spans="1:18" x14ac:dyDescent="0.4">
      <c r="A12" s="19" t="s">
        <v>199</v>
      </c>
      <c r="B12" s="89">
        <f>IF(B9=0,0,C12/B9)</f>
        <v>-0.55119047619047612</v>
      </c>
      <c r="C12" s="90">
        <v>-92.6</v>
      </c>
      <c r="E12" s="25" t="s">
        <v>71</v>
      </c>
      <c r="F12" s="22" t="s">
        <v>26</v>
      </c>
      <c r="G12" s="15">
        <v>71</v>
      </c>
      <c r="H12" s="79">
        <f>IF(B$20=0,0,G12/B$20)</f>
        <v>7.4190177638453494E-2</v>
      </c>
      <c r="I12" s="49">
        <v>8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1.9838235294117643</v>
      </c>
      <c r="Q12" s="69">
        <v>136</v>
      </c>
      <c r="R12" s="60">
        <v>269.79999999999995</v>
      </c>
    </row>
    <row r="13" spans="1:18" x14ac:dyDescent="0.4">
      <c r="A13" s="19" t="s">
        <v>200</v>
      </c>
      <c r="B13" s="89">
        <f>IF(B10=0,0,C13/B10)</f>
        <v>-37.21180555555555</v>
      </c>
      <c r="C13" s="90">
        <v>-5358.4999999999991</v>
      </c>
      <c r="E13" s="25" t="s">
        <v>83</v>
      </c>
      <c r="F13" s="22" t="s">
        <v>38</v>
      </c>
      <c r="G13" s="15">
        <v>54</v>
      </c>
      <c r="H13" s="79">
        <f>IF(B$20=0,0,G13/B$20)</f>
        <v>5.6426332288401257E-2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0.5448679894179923</v>
      </c>
      <c r="C14" s="127"/>
      <c r="E14" s="25" t="s">
        <v>86</v>
      </c>
      <c r="F14" s="22" t="s">
        <v>41</v>
      </c>
      <c r="G14" s="15">
        <v>50</v>
      </c>
      <c r="H14" s="79">
        <f>IF(B$20=0,0,G14/B$20)</f>
        <v>5.2246603970741899E-2</v>
      </c>
      <c r="I14" s="49">
        <v>12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</v>
      </c>
      <c r="C15" s="14">
        <f t="shared" si="1"/>
        <v>0.10755148741418764</v>
      </c>
      <c r="E15" s="25" t="s">
        <v>78</v>
      </c>
      <c r="F15" s="22" t="s">
        <v>33</v>
      </c>
      <c r="G15" s="15">
        <v>29</v>
      </c>
      <c r="H15" s="79">
        <f>IF(B$20=0,0,G15/B$20)</f>
        <v>3.0303030303030304E-2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875</v>
      </c>
      <c r="C16" s="4">
        <f>IF(B$3=0,0,B16/B$3)</f>
        <v>0.24420876360591684</v>
      </c>
      <c r="E16" s="25" t="s">
        <v>81</v>
      </c>
      <c r="F16" s="22" t="s">
        <v>36</v>
      </c>
      <c r="G16" s="15">
        <v>22</v>
      </c>
      <c r="H16" s="79">
        <f>IF(B$20=0,0,G16/B$20)</f>
        <v>2.2988505747126436E-2</v>
      </c>
      <c r="I16" s="49">
        <v>13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810</v>
      </c>
      <c r="C17" s="13">
        <f>IF(B$3=0,0,B17/B$3)</f>
        <v>0.22606754116662015</v>
      </c>
      <c r="E17" s="25" t="s">
        <v>91</v>
      </c>
      <c r="F17" s="22" t="s">
        <v>46</v>
      </c>
      <c r="G17" s="15">
        <v>22</v>
      </c>
      <c r="H17" s="79">
        <f>IF(B$20=0,0,G17/B$20)</f>
        <v>2.2988505747126436E-2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488</v>
      </c>
      <c r="C18" s="1">
        <f>IF(B$16=0,0,B18/B$16)</f>
        <v>0.55771428571428572</v>
      </c>
      <c r="E18" s="25" t="s">
        <v>79</v>
      </c>
      <c r="F18" s="22" t="s">
        <v>34</v>
      </c>
      <c r="G18" s="15">
        <v>21</v>
      </c>
      <c r="H18" s="79">
        <f>IF(B$20=0,0,G18/B$20)</f>
        <v>2.1943573667711599E-2</v>
      </c>
      <c r="I18" s="49">
        <v>6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308</v>
      </c>
      <c r="C19" s="1">
        <f>IF(B$17=0,0,B19/B$17)</f>
        <v>0.38024691358024693</v>
      </c>
      <c r="E19" s="25" t="s">
        <v>85</v>
      </c>
      <c r="F19" s="22" t="s">
        <v>40</v>
      </c>
      <c r="G19" s="15">
        <v>11</v>
      </c>
      <c r="H19" s="79">
        <f>IF(B$20=0,0,G19/B$20)</f>
        <v>1.1494252873563218E-2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957</v>
      </c>
      <c r="C20" s="1">
        <f>IF(B$3=0,0,B20/B$3)</f>
        <v>0.2670946134524142</v>
      </c>
      <c r="E20" s="25" t="s">
        <v>92</v>
      </c>
      <c r="F20" s="22" t="s">
        <v>47</v>
      </c>
      <c r="G20" s="15">
        <v>8</v>
      </c>
      <c r="H20" s="79">
        <f>IF(B$20=0,0,G20/B$20)</f>
        <v>8.3594566353187051E-3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499</v>
      </c>
      <c r="C21" s="13">
        <f>IF(B$3=0,0,B21/B$3)</f>
        <v>0.13926876918783143</v>
      </c>
      <c r="E21" s="25" t="s">
        <v>150</v>
      </c>
      <c r="F21" s="22" t="s">
        <v>151</v>
      </c>
      <c r="G21" s="15">
        <v>8</v>
      </c>
      <c r="H21" s="79">
        <f>IF(B$20=0,0,G21/B$20)</f>
        <v>8.3594566353187051E-3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416</v>
      </c>
      <c r="C22" s="13">
        <f>IF(B$20=0,0,B22/B$20)</f>
        <v>0.4346917450365726</v>
      </c>
      <c r="E22" s="25" t="s">
        <v>75</v>
      </c>
      <c r="F22" s="22" t="s">
        <v>30</v>
      </c>
      <c r="G22" s="15">
        <v>7</v>
      </c>
      <c r="H22" s="79">
        <f>IF(B$20=0,0,G22/B$20)</f>
        <v>7.3145245559038665E-3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541</v>
      </c>
      <c r="C23" s="13">
        <f>IF(B$20=0,0,B23/B$20)</f>
        <v>0.5653082549634274</v>
      </c>
      <c r="E23" s="25" t="s">
        <v>73</v>
      </c>
      <c r="F23" s="22" t="s">
        <v>28</v>
      </c>
      <c r="G23" s="15">
        <v>5</v>
      </c>
      <c r="H23" s="79">
        <f>IF(B$20=0,0,G23/B$20)</f>
        <v>5.2246603970741903E-3</v>
      </c>
      <c r="I23" s="49">
        <v>9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3.7000000000000006</v>
      </c>
      <c r="Q23" s="68">
        <v>85</v>
      </c>
      <c r="R23" s="59">
        <v>314.50000000000006</v>
      </c>
    </row>
    <row r="24" spans="1:18" x14ac:dyDescent="0.4">
      <c r="A24" s="18" t="s">
        <v>177</v>
      </c>
      <c r="B24" s="15">
        <v>488</v>
      </c>
      <c r="C24" s="13">
        <f>IF(B$20=0,0,B24/B$20)</f>
        <v>0.50992685475444099</v>
      </c>
      <c r="E24" s="25" t="s">
        <v>77</v>
      </c>
      <c r="F24" s="22" t="s">
        <v>32</v>
      </c>
      <c r="G24" s="15">
        <v>5</v>
      </c>
      <c r="H24" s="79">
        <f>IF(B$20=0,0,G24/B$20)</f>
        <v>5.2246603970741903E-3</v>
      </c>
      <c r="I24" s="49">
        <v>6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308</v>
      </c>
      <c r="C25" s="13">
        <f>IF(B$20=0,0,B25/B$20)</f>
        <v>0.32183908045977011</v>
      </c>
      <c r="E25" s="25" t="s">
        <v>74</v>
      </c>
      <c r="F25" s="22" t="s">
        <v>29</v>
      </c>
      <c r="G25" s="15">
        <v>3</v>
      </c>
      <c r="H25" s="79">
        <f>IF(B$20=0,0,G25/B$20)</f>
        <v>3.134796238244514E-3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161</v>
      </c>
      <c r="C26" s="13">
        <f>IF(B$20=0,0,B26/B$20)</f>
        <v>0.16823406478578892</v>
      </c>
      <c r="E26" s="25" t="s">
        <v>90</v>
      </c>
      <c r="F26" s="22" t="s">
        <v>45</v>
      </c>
      <c r="G26" s="15">
        <v>3</v>
      </c>
      <c r="H26" s="79">
        <f>IF(B$20=0,0,G26/B$20)</f>
        <v>3.134796238244514E-3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8523.719958202717</v>
      </c>
      <c r="C27" s="3">
        <v>8157200</v>
      </c>
      <c r="E27" s="25" t="s">
        <v>88</v>
      </c>
      <c r="F27" s="22" t="s">
        <v>43</v>
      </c>
      <c r="G27" s="15">
        <v>2</v>
      </c>
      <c r="H27" s="79">
        <f>IF(B$20=0,0,G27/B$20)</f>
        <v>2.0898641588296763E-3</v>
      </c>
      <c r="I27" s="49">
        <v>4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9179.6610169491523</v>
      </c>
      <c r="C28" s="87">
        <v>5957600</v>
      </c>
      <c r="E28" s="25" t="s">
        <v>93</v>
      </c>
      <c r="F28" s="22" t="s">
        <v>48</v>
      </c>
      <c r="G28" s="15">
        <v>2</v>
      </c>
      <c r="H28" s="79">
        <f>IF(B$20=0,0,G28/B$20)</f>
        <v>2.0898641588296763E-3</v>
      </c>
      <c r="I28" s="49">
        <v>9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7141.5584415584417</v>
      </c>
      <c r="C29" s="87">
        <v>2199600</v>
      </c>
      <c r="E29" s="25" t="s">
        <v>101</v>
      </c>
      <c r="F29" s="22" t="s">
        <v>56</v>
      </c>
      <c r="G29" s="15">
        <v>2</v>
      </c>
      <c r="H29" s="79">
        <f>IF(B$20=0,0,G29/B$20)</f>
        <v>2.0898641588296763E-3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-14.90723404255319</v>
      </c>
      <c r="Q29" s="68">
        <v>235</v>
      </c>
      <c r="R29" s="59">
        <v>-3503.2</v>
      </c>
    </row>
    <row r="30" spans="1:18" x14ac:dyDescent="0.4">
      <c r="A30" s="19" t="s">
        <v>158</v>
      </c>
      <c r="B30" s="86">
        <f>IF(B$21=0,0,C30/B$21)</f>
        <v>-7526.4529058116232</v>
      </c>
      <c r="C30" s="87">
        <v>-3755700</v>
      </c>
      <c r="E30" s="25" t="s">
        <v>87</v>
      </c>
      <c r="F30" s="22" t="s">
        <v>42</v>
      </c>
      <c r="G30" s="15">
        <v>1</v>
      </c>
      <c r="H30" s="79">
        <f>IF(B$20=0,0,G30/B$20)</f>
        <v>1.0449320794148381E-3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1.0449320794148381E-3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1.9536701088473346E-3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6.8965517241379309E-2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0.16300940438871472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189</v>
      </c>
      <c r="C39" s="13">
        <f t="shared" si="2"/>
        <v>0.19749216300940439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178</v>
      </c>
      <c r="C40" s="13">
        <f t="shared" si="2"/>
        <v>0.18599791013584116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141</v>
      </c>
      <c r="C41" s="13">
        <f t="shared" si="2"/>
        <v>0.14733542319749215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95</v>
      </c>
      <c r="C42" s="13">
        <f t="shared" si="2"/>
        <v>9.9268547544409613E-2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56</v>
      </c>
      <c r="C43" s="13">
        <f t="shared" si="2"/>
        <v>5.8516196447230932E-2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2.9258098223615466E-2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1.8808777429467086E-2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1.2539184952978056E-2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3.134796238244514E-3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2.0898641588296763E-3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1.3584117032392894E-2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957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2BEDE-ED4D-42E9-A19A-F7CBDA34DE14}">
  <sheetPr codeName="Sheet41"/>
  <dimension ref="A1:R14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147</v>
      </c>
      <c r="C2" s="121"/>
      <c r="E2" s="24" t="s">
        <v>66</v>
      </c>
      <c r="F2" s="10" t="s">
        <v>22</v>
      </c>
      <c r="G2" s="5">
        <v>237</v>
      </c>
      <c r="H2" s="78">
        <f>IF(B$20=0,0,G2/B$20)</f>
        <v>0.69911504424778759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-1131.0344827586207</v>
      </c>
      <c r="Q2" s="67">
        <v>145</v>
      </c>
      <c r="R2" s="54">
        <v>-164000</v>
      </c>
    </row>
    <row r="3" spans="1:18" x14ac:dyDescent="0.4">
      <c r="A3" s="18" t="s">
        <v>8</v>
      </c>
      <c r="B3" s="122">
        <v>1252</v>
      </c>
      <c r="C3" s="123"/>
      <c r="E3" s="25" t="s">
        <v>64</v>
      </c>
      <c r="F3" s="22" t="s">
        <v>20</v>
      </c>
      <c r="G3" s="15">
        <v>179</v>
      </c>
      <c r="H3" s="79">
        <f>IF(B$20=0,0,G3/B$20)</f>
        <v>0.528023598820059</v>
      </c>
      <c r="I3" s="49">
        <v>10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-131.69014084507043</v>
      </c>
      <c r="Q3" s="68">
        <v>142</v>
      </c>
      <c r="R3" s="55">
        <v>-18700</v>
      </c>
    </row>
    <row r="4" spans="1:18" x14ac:dyDescent="0.4">
      <c r="A4" s="18" t="s">
        <v>6</v>
      </c>
      <c r="B4" s="124">
        <v>-889.90000000000009</v>
      </c>
      <c r="C4" s="125"/>
      <c r="E4" s="25" t="s">
        <v>72</v>
      </c>
      <c r="F4" s="22" t="s">
        <v>27</v>
      </c>
      <c r="G4" s="15">
        <v>152</v>
      </c>
      <c r="H4" s="79">
        <f>IF(B$20=0,0,G4/B$20)</f>
        <v>0.44837758112094395</v>
      </c>
      <c r="I4" s="49">
        <v>15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-837.5</v>
      </c>
      <c r="Q4" s="68">
        <v>136</v>
      </c>
      <c r="R4" s="55">
        <v>-113900</v>
      </c>
    </row>
    <row r="5" spans="1:18" x14ac:dyDescent="0.4">
      <c r="A5" s="18" t="s">
        <v>7</v>
      </c>
      <c r="B5" s="126">
        <f>IF(B$2=0,0,B$4/B$2)</f>
        <v>-6.05374149659864</v>
      </c>
      <c r="C5" s="127"/>
      <c r="E5" s="25" t="s">
        <v>68</v>
      </c>
      <c r="F5" s="22" t="s">
        <v>12</v>
      </c>
      <c r="G5" s="15">
        <v>136</v>
      </c>
      <c r="H5" s="79">
        <f>IF(B$20=0,0,G5/B$20)</f>
        <v>0.40117994100294985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-2697.560975609756</v>
      </c>
      <c r="Q5" s="68">
        <v>123</v>
      </c>
      <c r="R5" s="55">
        <v>-331800</v>
      </c>
    </row>
    <row r="6" spans="1:18" x14ac:dyDescent="0.4">
      <c r="A6" s="18" t="s">
        <v>204</v>
      </c>
      <c r="B6" s="128">
        <v>1435.2481162196425</v>
      </c>
      <c r="C6" s="129"/>
      <c r="E6" s="25" t="s">
        <v>154</v>
      </c>
      <c r="F6" s="22" t="s">
        <v>155</v>
      </c>
      <c r="G6" s="15">
        <v>129</v>
      </c>
      <c r="H6" s="79">
        <f>IF(B$20=0,0,G6/B$20)</f>
        <v>0.38053097345132741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-209.00900900900902</v>
      </c>
      <c r="Q6" s="68">
        <v>111</v>
      </c>
      <c r="R6" s="55">
        <v>-23200</v>
      </c>
    </row>
    <row r="7" spans="1:18" x14ac:dyDescent="0.4">
      <c r="A7" s="18" t="s">
        <v>1</v>
      </c>
      <c r="B7" s="130">
        <f>IF(B$2=0,0,(B$8*1+B$9*2+B$10*3)/B$2)</f>
        <v>2.1156462585034013</v>
      </c>
      <c r="C7" s="131"/>
      <c r="E7" s="25" t="s">
        <v>67</v>
      </c>
      <c r="F7" s="22" t="s">
        <v>23</v>
      </c>
      <c r="G7" s="15">
        <v>85</v>
      </c>
      <c r="H7" s="79">
        <f>IF(B$20=0,0,G7/B$20)</f>
        <v>0.25073746312684364</v>
      </c>
      <c r="I7" s="49">
        <v>14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-23.232323232323232</v>
      </c>
      <c r="Q7" s="69">
        <v>99</v>
      </c>
      <c r="R7" s="56">
        <v>-2300</v>
      </c>
    </row>
    <row r="8" spans="1:18" x14ac:dyDescent="0.4">
      <c r="A8" s="18" t="s">
        <v>2</v>
      </c>
      <c r="B8" s="15">
        <v>41</v>
      </c>
      <c r="C8" s="13">
        <f t="shared" ref="C8:C15" si="1">IF(B$2=0,0,B8/B$2)</f>
        <v>0.27891156462585032</v>
      </c>
      <c r="E8" s="25" t="s">
        <v>69</v>
      </c>
      <c r="F8" s="22" t="s">
        <v>24</v>
      </c>
      <c r="G8" s="15">
        <v>53</v>
      </c>
      <c r="H8" s="79">
        <f>IF(B$20=0,0,G8/B$20)</f>
        <v>0.15634218289085547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48</v>
      </c>
      <c r="C9" s="13">
        <f t="shared" si="1"/>
        <v>0.32653061224489793</v>
      </c>
      <c r="E9" s="25" t="s">
        <v>70</v>
      </c>
      <c r="F9" s="22" t="s">
        <v>25</v>
      </c>
      <c r="G9" s="15">
        <v>41</v>
      </c>
      <c r="H9" s="79">
        <f>IF(B$20=0,0,G9/B$20)</f>
        <v>0.12094395280235988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58</v>
      </c>
      <c r="C10" s="2">
        <f t="shared" si="1"/>
        <v>0.39455782312925169</v>
      </c>
      <c r="E10" s="25" t="s">
        <v>89</v>
      </c>
      <c r="F10" s="22" t="s">
        <v>44</v>
      </c>
      <c r="G10" s="15">
        <v>33</v>
      </c>
      <c r="H10" s="79">
        <f>IF(B$20=0,0,G10/B$20)</f>
        <v>9.7345132743362831E-2</v>
      </c>
      <c r="I10" s="49">
        <v>17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-6.128571428571429</v>
      </c>
      <c r="Q10" s="67">
        <v>49</v>
      </c>
      <c r="R10" s="58">
        <v>-300.3</v>
      </c>
    </row>
    <row r="11" spans="1:18" x14ac:dyDescent="0.4">
      <c r="A11" s="19" t="s">
        <v>198</v>
      </c>
      <c r="B11" s="89">
        <f>IF(B8=0,0,C11/B8)</f>
        <v>41.529268292682929</v>
      </c>
      <c r="C11" s="90">
        <v>1702.7</v>
      </c>
      <c r="E11" s="25" t="s">
        <v>65</v>
      </c>
      <c r="F11" s="22" t="s">
        <v>21</v>
      </c>
      <c r="G11" s="15">
        <v>32</v>
      </c>
      <c r="H11" s="79">
        <f>IF(B$20=0,0,G11/B$20)</f>
        <v>9.4395280235988199E-2</v>
      </c>
      <c r="I11" s="49">
        <v>16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-9.4175438596491237</v>
      </c>
      <c r="Q11" s="68">
        <v>57</v>
      </c>
      <c r="R11" s="59">
        <v>-536.80000000000007</v>
      </c>
    </row>
    <row r="12" spans="1:18" x14ac:dyDescent="0.4">
      <c r="A12" s="19" t="s">
        <v>199</v>
      </c>
      <c r="B12" s="89">
        <f>IF(B9=0,0,C12/B9)</f>
        <v>-4.7479166666666659</v>
      </c>
      <c r="C12" s="90">
        <v>-227.89999999999998</v>
      </c>
      <c r="E12" s="25" t="s">
        <v>71</v>
      </c>
      <c r="F12" s="22" t="s">
        <v>26</v>
      </c>
      <c r="G12" s="15">
        <v>20</v>
      </c>
      <c r="H12" s="79">
        <f>IF(B$20=0,0,G12/B$20)</f>
        <v>5.8997050147492625E-2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-1.2878048780487801</v>
      </c>
      <c r="Q12" s="69">
        <v>41</v>
      </c>
      <c r="R12" s="60">
        <v>-52.799999999999983</v>
      </c>
    </row>
    <row r="13" spans="1:18" x14ac:dyDescent="0.4">
      <c r="A13" s="19" t="s">
        <v>200</v>
      </c>
      <c r="B13" s="89">
        <f>IF(B10=0,0,C13/B10)</f>
        <v>-40.770689655172411</v>
      </c>
      <c r="C13" s="90">
        <v>-2364.6999999999998</v>
      </c>
      <c r="E13" s="25" t="s">
        <v>86</v>
      </c>
      <c r="F13" s="22" t="s">
        <v>41</v>
      </c>
      <c r="G13" s="15">
        <v>19</v>
      </c>
      <c r="H13" s="79">
        <f>IF(B$20=0,0,G13/B$20)</f>
        <v>5.6047197640117993E-2</v>
      </c>
      <c r="I13" s="49">
        <v>10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-1.3297793430520504</v>
      </c>
      <c r="C14" s="127"/>
      <c r="E14" s="25" t="s">
        <v>78</v>
      </c>
      <c r="F14" s="22" t="s">
        <v>33</v>
      </c>
      <c r="G14" s="15">
        <v>12</v>
      </c>
      <c r="H14" s="79">
        <f>IF(B$20=0,0,G14/B$20)</f>
        <v>3.5398230088495575E-2</v>
      </c>
      <c r="I14" s="49">
        <v>6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22</v>
      </c>
      <c r="C15" s="14">
        <f t="shared" si="1"/>
        <v>0.14965986394557823</v>
      </c>
      <c r="E15" s="25" t="s">
        <v>83</v>
      </c>
      <c r="F15" s="22" t="s">
        <v>38</v>
      </c>
      <c r="G15" s="15">
        <v>10</v>
      </c>
      <c r="H15" s="79">
        <f>IF(B$20=0,0,G15/B$20)</f>
        <v>2.9498525073746312E-2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326</v>
      </c>
      <c r="C16" s="4">
        <f>IF(B$3=0,0,B16/B$3)</f>
        <v>0.26038338658146964</v>
      </c>
      <c r="E16" s="25" t="s">
        <v>79</v>
      </c>
      <c r="F16" s="22" t="s">
        <v>34</v>
      </c>
      <c r="G16" s="15">
        <v>6</v>
      </c>
      <c r="H16" s="79">
        <f>IF(B$20=0,0,G16/B$20)</f>
        <v>1.7699115044247787E-2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220</v>
      </c>
      <c r="C17" s="13">
        <f>IF(B$3=0,0,B17/B$3)</f>
        <v>0.1757188498402556</v>
      </c>
      <c r="E17" s="25" t="s">
        <v>150</v>
      </c>
      <c r="F17" s="22" t="s">
        <v>151</v>
      </c>
      <c r="G17" s="15">
        <v>6</v>
      </c>
      <c r="H17" s="79">
        <f>IF(B$20=0,0,G17/B$20)</f>
        <v>1.7699115044247787E-2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188</v>
      </c>
      <c r="P17" s="74">
        <f>IF(Q17=0,0,R17/Q17)</f>
        <v>3.1375000000000002</v>
      </c>
      <c r="Q17" s="68">
        <v>40</v>
      </c>
      <c r="R17" s="59">
        <v>125.5</v>
      </c>
    </row>
    <row r="18" spans="1:18" x14ac:dyDescent="0.4">
      <c r="A18" s="9" t="s">
        <v>123</v>
      </c>
      <c r="B18" s="5">
        <v>185</v>
      </c>
      <c r="C18" s="1">
        <f>IF(B$16=0,0,B18/B$16)</f>
        <v>0.56748466257668717</v>
      </c>
      <c r="E18" s="25" t="s">
        <v>81</v>
      </c>
      <c r="F18" s="22" t="s">
        <v>36</v>
      </c>
      <c r="G18" s="15">
        <v>5</v>
      </c>
      <c r="H18" s="79">
        <f>IF(B$20=0,0,G18/B$20)</f>
        <v>1.4749262536873156E-2</v>
      </c>
      <c r="I18" s="49">
        <v>15</v>
      </c>
      <c r="K18" s="65">
        <v>16</v>
      </c>
      <c r="L18" s="102">
        <v>-305.7</v>
      </c>
      <c r="M18" s="100">
        <v>1448.8777915526316</v>
      </c>
      <c r="O18" s="65" t="s">
        <v>184</v>
      </c>
      <c r="P18" s="74">
        <f>IF(Q18=0,0,R18/Q18)</f>
        <v>0.16666666666666785</v>
      </c>
      <c r="Q18" s="68">
        <v>3</v>
      </c>
      <c r="R18" s="59">
        <v>0.50000000000000355</v>
      </c>
    </row>
    <row r="19" spans="1:18" x14ac:dyDescent="0.4">
      <c r="A19" s="9" t="s">
        <v>124</v>
      </c>
      <c r="B19" s="5">
        <v>70</v>
      </c>
      <c r="C19" s="1">
        <f>IF(B$17=0,0,B19/B$17)</f>
        <v>0.31818181818181818</v>
      </c>
      <c r="E19" s="25" t="s">
        <v>91</v>
      </c>
      <c r="F19" s="22" t="s">
        <v>46</v>
      </c>
      <c r="G19" s="15">
        <v>4</v>
      </c>
      <c r="H19" s="79">
        <f>IF(B$20=0,0,G19/B$20)</f>
        <v>1.1799410029498525E-2</v>
      </c>
      <c r="I19" s="49">
        <v>11</v>
      </c>
      <c r="K19" s="65">
        <v>17</v>
      </c>
      <c r="L19" s="102">
        <v>-340</v>
      </c>
      <c r="M19" s="100">
        <v>1443.3825248033158</v>
      </c>
      <c r="O19" s="65" t="s">
        <v>183</v>
      </c>
      <c r="P19" s="74">
        <f>IF(Q19=0,0,R19/Q19)</f>
        <v>-5.1315789473684204</v>
      </c>
      <c r="Q19" s="68">
        <v>19</v>
      </c>
      <c r="R19" s="59">
        <v>-97.499999999999986</v>
      </c>
    </row>
    <row r="20" spans="1:18" x14ac:dyDescent="0.4">
      <c r="A20" s="9" t="s">
        <v>10</v>
      </c>
      <c r="B20" s="5">
        <v>339</v>
      </c>
      <c r="C20" s="1">
        <f>IF(B$3=0,0,B20/B$3)</f>
        <v>0.27076677316293929</v>
      </c>
      <c r="E20" s="25" t="s">
        <v>73</v>
      </c>
      <c r="F20" s="22" t="s">
        <v>28</v>
      </c>
      <c r="G20" s="15">
        <v>3</v>
      </c>
      <c r="H20" s="79">
        <f>IF(B$20=0,0,G20/B$20)</f>
        <v>8.8495575221238937E-3</v>
      </c>
      <c r="I20" s="49">
        <v>5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234</v>
      </c>
      <c r="C21" s="13">
        <f>IF(B$3=0,0,B21/B$3)</f>
        <v>0.18690095846645369</v>
      </c>
      <c r="E21" s="25" t="s">
        <v>87</v>
      </c>
      <c r="F21" s="22" t="s">
        <v>42</v>
      </c>
      <c r="G21" s="15">
        <v>3</v>
      </c>
      <c r="H21" s="79">
        <f>IF(B$20=0,0,G21/B$20)</f>
        <v>8.8495575221238937E-3</v>
      </c>
      <c r="I21" s="49">
        <v>2</v>
      </c>
      <c r="K21" s="65">
        <v>19</v>
      </c>
      <c r="L21" s="102">
        <v>-371.19999999999993</v>
      </c>
      <c r="M21" s="100">
        <v>1437.675152276569</v>
      </c>
      <c r="O21" s="65" t="s">
        <v>186</v>
      </c>
      <c r="P21" s="74">
        <f>IF(Q21=0,0,R21/Q21)</f>
        <v>-9.0169230769230779</v>
      </c>
      <c r="Q21" s="68">
        <v>65</v>
      </c>
      <c r="R21" s="59">
        <v>-586.1</v>
      </c>
    </row>
    <row r="22" spans="1:18" x14ac:dyDescent="0.4">
      <c r="A22" s="18" t="s">
        <v>12</v>
      </c>
      <c r="B22" s="15">
        <v>171</v>
      </c>
      <c r="C22" s="13">
        <f>IF(B$20=0,0,B22/B$20)</f>
        <v>0.50442477876106195</v>
      </c>
      <c r="E22" s="25" t="s">
        <v>93</v>
      </c>
      <c r="F22" s="22" t="s">
        <v>48</v>
      </c>
      <c r="G22" s="15">
        <v>3</v>
      </c>
      <c r="H22" s="79">
        <f>IF(B$20=0,0,G22/B$20)</f>
        <v>8.8495575221238937E-3</v>
      </c>
      <c r="I22" s="49">
        <v>1</v>
      </c>
      <c r="K22" s="65">
        <v>20</v>
      </c>
      <c r="L22" s="102">
        <v>-374.69999999999993</v>
      </c>
      <c r="M22" s="100">
        <v>1437.0831013629095</v>
      </c>
      <c r="O22" s="65" t="s">
        <v>182</v>
      </c>
      <c r="P22" s="74">
        <f>IF(Q22=0,0,R22/Q22)</f>
        <v>-12.52</v>
      </c>
      <c r="Q22" s="68">
        <v>20</v>
      </c>
      <c r="R22" s="59">
        <v>-250.4</v>
      </c>
    </row>
    <row r="23" spans="1:18" x14ac:dyDescent="0.4">
      <c r="A23" s="18" t="s">
        <v>11</v>
      </c>
      <c r="B23" s="15">
        <v>168</v>
      </c>
      <c r="C23" s="13">
        <f>IF(B$20=0,0,B23/B$20)</f>
        <v>0.49557522123893805</v>
      </c>
      <c r="E23" s="25" t="s">
        <v>74</v>
      </c>
      <c r="F23" s="22" t="s">
        <v>29</v>
      </c>
      <c r="G23" s="15">
        <v>1</v>
      </c>
      <c r="H23" s="79">
        <f>IF(B$20=0,0,G23/B$20)</f>
        <v>2.9498525073746312E-3</v>
      </c>
      <c r="I23" s="49">
        <v>6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-19.468674698795184</v>
      </c>
      <c r="Q23" s="68">
        <v>83</v>
      </c>
      <c r="R23" s="59">
        <v>-1615.9000000000003</v>
      </c>
    </row>
    <row r="24" spans="1:18" x14ac:dyDescent="0.4">
      <c r="A24" s="18" t="s">
        <v>177</v>
      </c>
      <c r="B24" s="15">
        <v>185</v>
      </c>
      <c r="C24" s="13">
        <f>IF(B$20=0,0,B24/B$20)</f>
        <v>0.54572271386430682</v>
      </c>
      <c r="E24" s="25" t="s">
        <v>75</v>
      </c>
      <c r="F24" s="22" t="s">
        <v>30</v>
      </c>
      <c r="G24" s="15">
        <v>1</v>
      </c>
      <c r="H24" s="79">
        <f>IF(B$20=0,0,G24/B$20)</f>
        <v>2.9498525073746312E-3</v>
      </c>
      <c r="I24" s="49">
        <v>11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70</v>
      </c>
      <c r="C25" s="13">
        <f>IF(B$20=0,0,B25/B$20)</f>
        <v>0.20648967551622419</v>
      </c>
      <c r="E25" s="25" t="s">
        <v>85</v>
      </c>
      <c r="F25" s="22" t="s">
        <v>40</v>
      </c>
      <c r="G25" s="15">
        <v>1</v>
      </c>
      <c r="H25" s="79">
        <f>IF(B$20=0,0,G25/B$20)</f>
        <v>2.9498525073746312E-3</v>
      </c>
      <c r="I25" s="49">
        <v>7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84</v>
      </c>
      <c r="C26" s="13">
        <f>IF(B$20=0,0,B26/B$20)</f>
        <v>0.24778761061946902</v>
      </c>
      <c r="E26" s="25" t="s">
        <v>106</v>
      </c>
      <c r="F26" s="22" t="s">
        <v>113</v>
      </c>
      <c r="G26" s="15">
        <v>1</v>
      </c>
      <c r="H26" s="79">
        <f>IF(B$20=0,0,G26/B$20)</f>
        <v>2.9498525073746312E-3</v>
      </c>
      <c r="I26" s="49">
        <v>1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8383.4808259587026</v>
      </c>
      <c r="C27" s="3">
        <v>2842000</v>
      </c>
      <c r="E27" s="25" t="s">
        <v>76</v>
      </c>
      <c r="F27" s="22" t="s">
        <v>31</v>
      </c>
      <c r="G27" s="15">
        <v>0</v>
      </c>
      <c r="H27" s="79">
        <f>IF(B$20=0,0,G27/B$20)</f>
        <v>0</v>
      </c>
      <c r="I27" s="49">
        <v>3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8998.5130111524159</v>
      </c>
      <c r="C28" s="87">
        <v>2420600</v>
      </c>
      <c r="E28" s="25" t="s">
        <v>77</v>
      </c>
      <c r="F28" s="22" t="s">
        <v>32</v>
      </c>
      <c r="G28" s="15">
        <v>0</v>
      </c>
      <c r="H28" s="79">
        <f>IF(B$20=0,0,G28/B$20)</f>
        <v>0</v>
      </c>
      <c r="I28" s="49">
        <v>12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6020</v>
      </c>
      <c r="C29" s="87">
        <v>421400</v>
      </c>
      <c r="E29" s="25" t="s">
        <v>80</v>
      </c>
      <c r="F29" s="22" t="s">
        <v>35</v>
      </c>
      <c r="G29" s="15">
        <v>0</v>
      </c>
      <c r="H29" s="79">
        <f>IF(B$20=0,0,G29/B$20)</f>
        <v>0</v>
      </c>
      <c r="I29" s="49">
        <v>4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-8162.8205128205127</v>
      </c>
      <c r="C30" s="87">
        <v>-1910100</v>
      </c>
      <c r="E30" s="25" t="s">
        <v>82</v>
      </c>
      <c r="F30" s="22" t="s">
        <v>37</v>
      </c>
      <c r="G30" s="15">
        <v>0</v>
      </c>
      <c r="H30" s="79">
        <f>IF(B$20=0,0,G30/B$20)</f>
        <v>0</v>
      </c>
      <c r="I30" s="49">
        <v>1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84</v>
      </c>
      <c r="F31" s="22" t="s">
        <v>39</v>
      </c>
      <c r="G31" s="15">
        <v>0</v>
      </c>
      <c r="H31" s="79">
        <f>IF(B$20=0,0,G31/B$20)</f>
        <v>0</v>
      </c>
      <c r="I31" s="49">
        <v>7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142700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3.9936102236421724E-3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9.1445427728613568E-2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65</v>
      </c>
      <c r="C38" s="13">
        <f t="shared" si="2"/>
        <v>0.19174041297935104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60</v>
      </c>
      <c r="C39" s="13">
        <f t="shared" si="2"/>
        <v>0.17699115044247787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58</v>
      </c>
      <c r="C40" s="13">
        <f t="shared" si="2"/>
        <v>0.17109144542772861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53</v>
      </c>
      <c r="C41" s="13">
        <f t="shared" si="2"/>
        <v>0.15634218289085547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36</v>
      </c>
      <c r="C42" s="13">
        <f t="shared" si="2"/>
        <v>0.10619469026548672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14</v>
      </c>
      <c r="C43" s="13">
        <f t="shared" si="2"/>
        <v>4.1297935103244837E-2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9</v>
      </c>
      <c r="C44" s="13">
        <f t="shared" si="2"/>
        <v>2.6548672566371681E-2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4</v>
      </c>
      <c r="C45" s="13">
        <f t="shared" si="2"/>
        <v>1.1799410029498525E-2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3</v>
      </c>
      <c r="C46" s="13">
        <f t="shared" si="2"/>
        <v>8.8495575221238937E-3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2</v>
      </c>
      <c r="C47" s="13">
        <f t="shared" si="2"/>
        <v>5.8997050147492625E-3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4</v>
      </c>
      <c r="C49" s="14">
        <f t="shared" si="2"/>
        <v>1.1799410029498525E-2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1252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339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  <row r="121" spans="11:13" x14ac:dyDescent="0.4">
      <c r="K121" s="65">
        <v>119</v>
      </c>
      <c r="L121" s="102">
        <v>-976.90000000000009</v>
      </c>
      <c r="M121" s="100">
        <v>1390.487827052066</v>
      </c>
    </row>
    <row r="122" spans="11:13" x14ac:dyDescent="0.4">
      <c r="K122" s="65">
        <v>120</v>
      </c>
      <c r="L122" s="102">
        <v>-938.90000000000009</v>
      </c>
      <c r="M122" s="100">
        <v>1398.4589000897536</v>
      </c>
    </row>
    <row r="123" spans="11:13" x14ac:dyDescent="0.4">
      <c r="K123" s="65">
        <v>121</v>
      </c>
      <c r="L123" s="102">
        <v>-949.1</v>
      </c>
      <c r="M123" s="100">
        <v>1397.7061466892151</v>
      </c>
    </row>
    <row r="124" spans="11:13" x14ac:dyDescent="0.4">
      <c r="K124" s="65">
        <v>122</v>
      </c>
      <c r="L124" s="102">
        <v>-1006</v>
      </c>
      <c r="M124" s="100">
        <v>1388.5519098090797</v>
      </c>
    </row>
    <row r="125" spans="11:13" x14ac:dyDescent="0.4">
      <c r="K125" s="65">
        <v>123</v>
      </c>
      <c r="L125" s="102">
        <v>-1035</v>
      </c>
      <c r="M125" s="100">
        <v>1384.4745983502253</v>
      </c>
    </row>
    <row r="126" spans="11:13" x14ac:dyDescent="0.4">
      <c r="K126" s="65">
        <v>124</v>
      </c>
      <c r="L126" s="102">
        <v>-907.30000000000007</v>
      </c>
      <c r="M126" s="100">
        <v>1408.6277507601239</v>
      </c>
    </row>
    <row r="127" spans="11:13" x14ac:dyDescent="0.4">
      <c r="K127" s="65">
        <v>125</v>
      </c>
      <c r="L127" s="102">
        <v>-895.5</v>
      </c>
      <c r="M127" s="100">
        <v>1411.7739842555632</v>
      </c>
    </row>
    <row r="128" spans="11:13" x14ac:dyDescent="0.4">
      <c r="K128" s="65">
        <v>126</v>
      </c>
      <c r="L128" s="102">
        <v>-892.40000000000009</v>
      </c>
      <c r="M128" s="100">
        <v>1413.3353403500298</v>
      </c>
    </row>
    <row r="129" spans="11:13" x14ac:dyDescent="0.4">
      <c r="K129" s="65">
        <v>127</v>
      </c>
      <c r="L129" s="102">
        <v>-936.80000000000007</v>
      </c>
      <c r="M129" s="100">
        <v>1406.3373283079297</v>
      </c>
    </row>
    <row r="130" spans="11:13" x14ac:dyDescent="0.4">
      <c r="K130" s="65">
        <v>128</v>
      </c>
      <c r="L130" s="102">
        <v>-946.40000000000009</v>
      </c>
      <c r="M130" s="100">
        <v>1405.6453043380823</v>
      </c>
    </row>
    <row r="131" spans="11:13" x14ac:dyDescent="0.4">
      <c r="K131" s="65">
        <v>129</v>
      </c>
      <c r="L131" s="102">
        <v>-971.40000000000009</v>
      </c>
      <c r="M131" s="100">
        <v>1401.9034325120538</v>
      </c>
    </row>
    <row r="132" spans="11:13" x14ac:dyDescent="0.4">
      <c r="K132" s="65">
        <v>130</v>
      </c>
      <c r="L132" s="102">
        <v>-969.80000000000007</v>
      </c>
      <c r="M132" s="100">
        <v>1402.9660119169814</v>
      </c>
    </row>
    <row r="133" spans="11:13" x14ac:dyDescent="0.4">
      <c r="K133" s="65">
        <v>131</v>
      </c>
      <c r="L133" s="102">
        <v>-918.80000000000007</v>
      </c>
      <c r="M133" s="100">
        <v>1412.9142158454795</v>
      </c>
    </row>
    <row r="134" spans="11:13" x14ac:dyDescent="0.4">
      <c r="K134" s="65">
        <v>132</v>
      </c>
      <c r="L134" s="102">
        <v>-965</v>
      </c>
      <c r="M134" s="100">
        <v>1405.7687305504066</v>
      </c>
    </row>
    <row r="135" spans="11:13" x14ac:dyDescent="0.4">
      <c r="K135" s="65">
        <v>133</v>
      </c>
      <c r="L135" s="102">
        <v>-896</v>
      </c>
      <c r="M135" s="100">
        <v>1418.9641181671043</v>
      </c>
    </row>
    <row r="136" spans="11:13" x14ac:dyDescent="0.4">
      <c r="K136" s="65">
        <v>134</v>
      </c>
      <c r="L136" s="102">
        <v>-861.2</v>
      </c>
      <c r="M136" s="100">
        <v>1426.3623334581016</v>
      </c>
    </row>
    <row r="137" spans="11:13" x14ac:dyDescent="0.4">
      <c r="K137" s="65">
        <v>135</v>
      </c>
      <c r="L137" s="102">
        <v>-793.7</v>
      </c>
      <c r="M137" s="100">
        <v>1439.6021594573531</v>
      </c>
    </row>
    <row r="138" spans="11:13" x14ac:dyDescent="0.4">
      <c r="K138" s="65">
        <v>136</v>
      </c>
      <c r="L138" s="102">
        <v>-818.2</v>
      </c>
      <c r="M138" s="100">
        <v>1436.2025465006091</v>
      </c>
    </row>
    <row r="139" spans="11:13" x14ac:dyDescent="0.4">
      <c r="K139" s="65">
        <v>137</v>
      </c>
      <c r="L139" s="102">
        <v>-818.30000000000007</v>
      </c>
      <c r="M139" s="100">
        <v>1437.2153312216053</v>
      </c>
    </row>
    <row r="140" spans="11:13" x14ac:dyDescent="0.4">
      <c r="K140" s="65">
        <v>138</v>
      </c>
      <c r="L140" s="102">
        <v>-863.80000000000007</v>
      </c>
      <c r="M140" s="100">
        <v>1430.0500392342756</v>
      </c>
    </row>
    <row r="141" spans="11:13" x14ac:dyDescent="0.4">
      <c r="K141" s="65">
        <v>139</v>
      </c>
      <c r="L141" s="102">
        <v>-896.6</v>
      </c>
      <c r="M141" s="100">
        <v>1425.21373899887</v>
      </c>
    </row>
    <row r="142" spans="11:13" x14ac:dyDescent="0.4">
      <c r="K142" s="65">
        <v>140</v>
      </c>
      <c r="L142" s="102">
        <v>-927.2</v>
      </c>
      <c r="M142" s="100">
        <v>1420.8024565648768</v>
      </c>
    </row>
    <row r="143" spans="11:13" x14ac:dyDescent="0.4">
      <c r="K143" s="65">
        <v>141</v>
      </c>
      <c r="L143" s="102">
        <v>-932.30000000000007</v>
      </c>
      <c r="M143" s="100">
        <v>1421.0076418254876</v>
      </c>
    </row>
    <row r="144" spans="11:13" x14ac:dyDescent="0.4">
      <c r="K144" s="65">
        <v>142</v>
      </c>
      <c r="L144" s="102">
        <v>-966.6</v>
      </c>
      <c r="M144" s="100">
        <v>1415.9555959745346</v>
      </c>
    </row>
    <row r="145" spans="11:13" x14ac:dyDescent="0.4">
      <c r="K145" s="65">
        <v>143</v>
      </c>
      <c r="L145" s="102">
        <v>-969.40000000000009</v>
      </c>
      <c r="M145" s="100">
        <v>1416.6038623986874</v>
      </c>
    </row>
    <row r="146" spans="11:13" x14ac:dyDescent="0.4">
      <c r="K146" s="65">
        <v>144</v>
      </c>
      <c r="L146" s="102">
        <v>-903.30000000000007</v>
      </c>
      <c r="M146" s="100">
        <v>1429.6502392242953</v>
      </c>
    </row>
    <row r="147" spans="11:13" x14ac:dyDescent="0.4">
      <c r="K147" s="65">
        <v>145</v>
      </c>
      <c r="L147" s="102">
        <v>-888.40000000000009</v>
      </c>
      <c r="M147" s="100">
        <v>1433.4023377889496</v>
      </c>
    </row>
    <row r="148" spans="11:13" x14ac:dyDescent="0.4">
      <c r="K148" s="65">
        <v>146</v>
      </c>
      <c r="L148" s="102">
        <v>-913.30000000000007</v>
      </c>
      <c r="M148" s="100">
        <v>1429.9679237622158</v>
      </c>
    </row>
    <row r="149" spans="11:13" x14ac:dyDescent="0.4">
      <c r="K149" s="65">
        <v>147</v>
      </c>
      <c r="L149" s="102">
        <v>-889.90000000000009</v>
      </c>
      <c r="M149" s="100">
        <v>1435.2481162196425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66CFB-CBEB-4E75-A38B-D2FC4434E0E2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10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13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17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16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3EA06-B2FA-4EB2-8E17-07B30A81D82A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21293-17DF-49E1-BF27-3AD98B319415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17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12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3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12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3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9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11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F2C8F-95B0-4C99-9C51-BFFFF6B73E0B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19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13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18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11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CCF53-836C-490B-A241-52FFA5EFA9B7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7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3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10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7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11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4BF57-D3A2-4FFC-A65A-1DD9C17D8D25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16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02733-C744-409D-B2CC-475C89B6D3F4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A95C4-3AE8-4CEC-A339-414AA223D2CB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14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9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11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4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18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6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17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5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5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2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11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6E625-D6D6-408D-BA55-A6A7299EB478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23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15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F4841-9534-4CAE-BC54-56782F6DCC00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6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21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2022-07-24T08:02:20Z</dcterms:modified>
</cp:coreProperties>
</file>