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E77D8D6A-46D1-4D14-9AFF-E0F8BC4D94E0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475" r:id="rId4"/>
    <sheet name="だいち" sheetId="4476" r:id="rId5"/>
    <sheet name="かこたろう" sheetId="4477" r:id="rId6"/>
    <sheet name="ともき" sheetId="4478" r:id="rId7"/>
    <sheet name="りくと" sheetId="4479" r:id="rId8"/>
    <sheet name="いっしー" sheetId="4480" r:id="rId9"/>
    <sheet name="がくと" sheetId="4481" r:id="rId10"/>
    <sheet name="たかの" sheetId="4482" r:id="rId11"/>
    <sheet name="ただ" sheetId="4483" r:id="rId12"/>
    <sheet name="やがさき" sheetId="4484" r:id="rId13"/>
    <sheet name="れんたろう" sheetId="4485" r:id="rId14"/>
    <sheet name="あさひ" sheetId="4486" r:id="rId15"/>
    <sheet name="まっつん" sheetId="4487" r:id="rId16"/>
    <sheet name="ぱぱ" sheetId="4488" r:id="rId17"/>
    <sheet name="ほたに" sheetId="4489" r:id="rId18"/>
    <sheet name="かわたつ" sheetId="4490" r:id="rId19"/>
    <sheet name="のり" sheetId="4491" r:id="rId20"/>
    <sheet name="ちさと" sheetId="4492" r:id="rId21"/>
    <sheet name="たか" sheetId="4493" r:id="rId22"/>
    <sheet name="ゆう" sheetId="4494" r:id="rId23"/>
    <sheet name="てんちゃん" sheetId="4495" r:id="rId24"/>
    <sheet name="いちかわ" sheetId="4496" r:id="rId25"/>
    <sheet name="わさび" sheetId="4497" r:id="rId26"/>
    <sheet name="やなぎ" sheetId="4498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498" l="1"/>
  <c r="P16" i="4498"/>
  <c r="P15" i="4498"/>
  <c r="H52" i="4498"/>
  <c r="H11" i="4498"/>
  <c r="H49" i="4498"/>
  <c r="C48" i="4498"/>
  <c r="H48" i="4498"/>
  <c r="C47" i="4498"/>
  <c r="H47" i="4498"/>
  <c r="H45" i="4498"/>
  <c r="C44" i="4498"/>
  <c r="H44" i="4498"/>
  <c r="C43" i="4498"/>
  <c r="H43" i="4498"/>
  <c r="H41" i="4498"/>
  <c r="C40" i="4498"/>
  <c r="H40" i="4498"/>
  <c r="C39" i="4498"/>
  <c r="H39" i="4498"/>
  <c r="C37" i="4498"/>
  <c r="H37" i="4498"/>
  <c r="H36" i="4498"/>
  <c r="C35" i="4498"/>
  <c r="H35" i="4498"/>
  <c r="H34" i="4498"/>
  <c r="H31" i="4498"/>
  <c r="B30" i="4498"/>
  <c r="H30" i="4498"/>
  <c r="H29" i="4498"/>
  <c r="B28" i="4498"/>
  <c r="H27" i="4498"/>
  <c r="C26" i="4498"/>
  <c r="H26" i="4498"/>
  <c r="C25" i="4498"/>
  <c r="H25" i="4498"/>
  <c r="C24" i="4498"/>
  <c r="H23" i="4498"/>
  <c r="C22" i="4498"/>
  <c r="H10" i="4498"/>
  <c r="C21" i="4498"/>
  <c r="H22" i="4498"/>
  <c r="C20" i="4498"/>
  <c r="H51" i="4498"/>
  <c r="C19" i="4498"/>
  <c r="B29" i="4498"/>
  <c r="H21" i="4498"/>
  <c r="C18" i="4498"/>
  <c r="H20" i="4498"/>
  <c r="C17" i="4498"/>
  <c r="C16" i="4498"/>
  <c r="H18" i="4498"/>
  <c r="C15" i="4498"/>
  <c r="H17" i="4498"/>
  <c r="H16" i="4498"/>
  <c r="B13" i="4498"/>
  <c r="B14" i="4498" s="1"/>
  <c r="P12" i="4498"/>
  <c r="H15" i="4498"/>
  <c r="B12" i="4498"/>
  <c r="P11" i="4498"/>
  <c r="H14" i="4498"/>
  <c r="B11" i="4498"/>
  <c r="P10" i="4498"/>
  <c r="H9" i="4498"/>
  <c r="C10" i="4498"/>
  <c r="H8" i="4498"/>
  <c r="C9" i="4498"/>
  <c r="H13" i="4498"/>
  <c r="C8" i="4498"/>
  <c r="P7" i="4498"/>
  <c r="H12" i="4498"/>
  <c r="B7" i="4498"/>
  <c r="P6" i="4498"/>
  <c r="H4" i="4498"/>
  <c r="P5" i="4498"/>
  <c r="H5" i="4498"/>
  <c r="B5" i="4498"/>
  <c r="P4" i="4498"/>
  <c r="H2" i="4498"/>
  <c r="P3" i="4498"/>
  <c r="H7" i="4498"/>
  <c r="P2" i="4498"/>
  <c r="H3" i="4498"/>
  <c r="P17" i="4497"/>
  <c r="P16" i="4497"/>
  <c r="P15" i="4497"/>
  <c r="C49" i="4497"/>
  <c r="H49" i="4497"/>
  <c r="C48" i="4497"/>
  <c r="H48" i="4497"/>
  <c r="C45" i="4497"/>
  <c r="H45" i="4497"/>
  <c r="C44" i="4497"/>
  <c r="H44" i="4497"/>
  <c r="C41" i="4497"/>
  <c r="H41" i="4497"/>
  <c r="C40" i="4497"/>
  <c r="H40" i="4497"/>
  <c r="C37" i="4497"/>
  <c r="H37" i="4497"/>
  <c r="H36" i="4497"/>
  <c r="C35" i="4497"/>
  <c r="H31" i="4497"/>
  <c r="B30" i="4497"/>
  <c r="H30" i="4497"/>
  <c r="H28" i="4497"/>
  <c r="C26" i="4497"/>
  <c r="H27" i="4497"/>
  <c r="C25" i="4497"/>
  <c r="H24" i="4497"/>
  <c r="C22" i="4497"/>
  <c r="H23" i="4497"/>
  <c r="C21" i="4497"/>
  <c r="C20" i="4497"/>
  <c r="H52" i="4497"/>
  <c r="C19" i="4497"/>
  <c r="B29" i="4497"/>
  <c r="H20" i="4497"/>
  <c r="C18" i="4497"/>
  <c r="H19" i="4497"/>
  <c r="C17" i="4497"/>
  <c r="C16" i="4497"/>
  <c r="H18" i="4497"/>
  <c r="C15" i="4497"/>
  <c r="H17" i="4497"/>
  <c r="H16" i="4497"/>
  <c r="B13" i="4497"/>
  <c r="P12" i="4497"/>
  <c r="H15" i="4497"/>
  <c r="B12" i="4497"/>
  <c r="P11" i="4497"/>
  <c r="H14" i="4497"/>
  <c r="B11" i="4497"/>
  <c r="B14" i="4497" s="1"/>
  <c r="P10" i="4497"/>
  <c r="H3" i="4497"/>
  <c r="C10" i="4497"/>
  <c r="H13" i="4497"/>
  <c r="C9" i="4497"/>
  <c r="H12" i="4497"/>
  <c r="C8" i="4497"/>
  <c r="P7" i="4497"/>
  <c r="H11" i="4497"/>
  <c r="B7" i="4497"/>
  <c r="P6" i="4497"/>
  <c r="H4" i="4497"/>
  <c r="P5" i="4497"/>
  <c r="H6" i="4497"/>
  <c r="B5" i="4497"/>
  <c r="P4" i="4497"/>
  <c r="H2" i="4497"/>
  <c r="P3" i="4497"/>
  <c r="H10" i="4497"/>
  <c r="P2" i="4497"/>
  <c r="H5" i="4497"/>
  <c r="P19" i="4479"/>
  <c r="P18" i="4479"/>
  <c r="P24" i="4491"/>
  <c r="P18" i="4491"/>
  <c r="P21" i="4493"/>
  <c r="P19" i="4493"/>
  <c r="P32" i="4483"/>
  <c r="P20" i="4483"/>
  <c r="P17" i="4483"/>
  <c r="P16" i="4483"/>
  <c r="P21" i="4496"/>
  <c r="P18" i="4496"/>
  <c r="P17" i="4496"/>
  <c r="P16" i="4496"/>
  <c r="P15" i="4496"/>
  <c r="P24" i="4485"/>
  <c r="P15" i="4485"/>
  <c r="P31" i="4476"/>
  <c r="P18" i="4476"/>
  <c r="P25" i="4475"/>
  <c r="P24" i="4475"/>
  <c r="P18" i="4475"/>
  <c r="C41" i="4498" l="1"/>
  <c r="C45" i="4498"/>
  <c r="C49" i="4498"/>
  <c r="H19" i="4498"/>
  <c r="H6" i="4498"/>
  <c r="C23" i="4498"/>
  <c r="B27" i="4498"/>
  <c r="H32" i="4498"/>
  <c r="H38" i="4498"/>
  <c r="H42" i="4498"/>
  <c r="H46" i="4498"/>
  <c r="H50" i="4498"/>
  <c r="H24" i="4498"/>
  <c r="H28" i="4498"/>
  <c r="H33" i="4498"/>
  <c r="C38" i="4498"/>
  <c r="C42" i="4498"/>
  <c r="C46" i="4498"/>
  <c r="H7" i="4497"/>
  <c r="H21" i="4497"/>
  <c r="C23" i="4497"/>
  <c r="B27" i="4497"/>
  <c r="H32" i="4497"/>
  <c r="H38" i="4497"/>
  <c r="H42" i="4497"/>
  <c r="H46" i="4497"/>
  <c r="H50" i="4497"/>
  <c r="H25" i="4497"/>
  <c r="H8" i="4497"/>
  <c r="H33" i="4497"/>
  <c r="C38" i="4497"/>
  <c r="C42" i="4497"/>
  <c r="C46" i="4497"/>
  <c r="H51" i="4497"/>
  <c r="C24" i="4497"/>
  <c r="B28" i="4497"/>
  <c r="H34" i="4497"/>
  <c r="H39" i="4497"/>
  <c r="H43" i="4497"/>
  <c r="H47" i="4497"/>
  <c r="H9" i="4497"/>
  <c r="H22" i="4497"/>
  <c r="H26" i="4497"/>
  <c r="H29" i="4497"/>
  <c r="H35" i="4497"/>
  <c r="C39" i="4497"/>
  <c r="C43" i="4497"/>
  <c r="C47" i="4497"/>
  <c r="P23" i="4496" l="1"/>
  <c r="P20" i="4496"/>
  <c r="P22" i="4496"/>
  <c r="P19" i="4496"/>
  <c r="C35" i="4496"/>
  <c r="B30" i="4496"/>
  <c r="C21" i="4496"/>
  <c r="C20" i="4496"/>
  <c r="H50" i="4496"/>
  <c r="C19" i="4496"/>
  <c r="B29" i="4496"/>
  <c r="C18" i="4496"/>
  <c r="C17" i="4496"/>
  <c r="C16" i="4496"/>
  <c r="C15" i="4496"/>
  <c r="B13" i="4496"/>
  <c r="P12" i="4496"/>
  <c r="B12" i="4496"/>
  <c r="P11" i="4496"/>
  <c r="B11" i="4496"/>
  <c r="P10" i="4496"/>
  <c r="H3" i="4496"/>
  <c r="C10" i="4496"/>
  <c r="C9" i="4496"/>
  <c r="C8" i="4496"/>
  <c r="P7" i="4496"/>
  <c r="B7" i="4496"/>
  <c r="P6" i="4496"/>
  <c r="P5" i="4496"/>
  <c r="B5" i="4496"/>
  <c r="P4" i="4496"/>
  <c r="P3" i="4496"/>
  <c r="P2" i="4496"/>
  <c r="P18" i="4495"/>
  <c r="P17" i="4495"/>
  <c r="P16" i="4495"/>
  <c r="P15" i="4495"/>
  <c r="C35" i="4495"/>
  <c r="B30" i="4495"/>
  <c r="C21" i="4495"/>
  <c r="C20" i="4495"/>
  <c r="H50" i="4495"/>
  <c r="C19" i="4495"/>
  <c r="B29" i="4495"/>
  <c r="C18" i="4495"/>
  <c r="C17" i="4495"/>
  <c r="C16" i="4495"/>
  <c r="C15" i="4495"/>
  <c r="B13" i="4495"/>
  <c r="P12" i="4495"/>
  <c r="B12" i="4495"/>
  <c r="P11" i="4495"/>
  <c r="B11" i="4495"/>
  <c r="P10" i="4495"/>
  <c r="H4" i="4495"/>
  <c r="C10" i="4495"/>
  <c r="C9" i="4495"/>
  <c r="C8" i="4495"/>
  <c r="P7" i="4495"/>
  <c r="B7" i="4495"/>
  <c r="P6" i="4495"/>
  <c r="P5" i="4495"/>
  <c r="B5" i="4495"/>
  <c r="P4" i="4495"/>
  <c r="P3" i="4495"/>
  <c r="P2" i="4495"/>
  <c r="P27" i="4483"/>
  <c r="P17" i="4482"/>
  <c r="P20" i="4487"/>
  <c r="P15" i="4487"/>
  <c r="P16" i="4479"/>
  <c r="P32" i="4476"/>
  <c r="P20" i="4476"/>
  <c r="P29" i="4485"/>
  <c r="P33" i="4475"/>
  <c r="P16" i="4475"/>
  <c r="B14" i="4496" l="1"/>
  <c r="H28" i="4496"/>
  <c r="H33" i="4496"/>
  <c r="C42" i="4496"/>
  <c r="C46" i="4496"/>
  <c r="H2" i="4496"/>
  <c r="H9" i="4496"/>
  <c r="H19" i="4496"/>
  <c r="H20" i="4496"/>
  <c r="C24" i="4496"/>
  <c r="B28" i="4496"/>
  <c r="H34" i="4496"/>
  <c r="H39" i="4496"/>
  <c r="H43" i="4496"/>
  <c r="H47" i="4496"/>
  <c r="H5" i="4496"/>
  <c r="H26" i="4496"/>
  <c r="H12" i="4496"/>
  <c r="H31" i="4496"/>
  <c r="H35" i="4496"/>
  <c r="C39" i="4496"/>
  <c r="C43" i="4496"/>
  <c r="C47" i="4496"/>
  <c r="H52" i="4496"/>
  <c r="H18" i="4496"/>
  <c r="H23" i="4496"/>
  <c r="C25" i="4496"/>
  <c r="H40" i="4496"/>
  <c r="H44" i="4496"/>
  <c r="H48" i="4496"/>
  <c r="H8" i="4496"/>
  <c r="C38" i="4496"/>
  <c r="H51" i="4496"/>
  <c r="H6" i="4496"/>
  <c r="H14" i="4496"/>
  <c r="H25" i="4496"/>
  <c r="H13" i="4496"/>
  <c r="H29" i="4496"/>
  <c r="H17" i="4496"/>
  <c r="H36" i="4496"/>
  <c r="C40" i="4496"/>
  <c r="C44" i="4496"/>
  <c r="C48" i="4496"/>
  <c r="H4" i="4496"/>
  <c r="H24" i="4496"/>
  <c r="C22" i="4496"/>
  <c r="C26" i="4496"/>
  <c r="H37" i="4496"/>
  <c r="H41" i="4496"/>
  <c r="H45" i="4496"/>
  <c r="H49" i="4496"/>
  <c r="H7" i="4496"/>
  <c r="H11" i="4496"/>
  <c r="H22" i="4496"/>
  <c r="H27" i="4496"/>
  <c r="H30" i="4496"/>
  <c r="H32" i="4496"/>
  <c r="C37" i="4496"/>
  <c r="C41" i="4496"/>
  <c r="C45" i="4496"/>
  <c r="C49" i="4496"/>
  <c r="H10" i="4496"/>
  <c r="H15" i="4496"/>
  <c r="H16" i="4496"/>
  <c r="C23" i="4496"/>
  <c r="B27" i="4496"/>
  <c r="H21" i="4496"/>
  <c r="H38" i="4496"/>
  <c r="H42" i="4496"/>
  <c r="H46" i="4496"/>
  <c r="B14" i="4495"/>
  <c r="H28" i="4495"/>
  <c r="C38" i="4495"/>
  <c r="C46" i="4495"/>
  <c r="H7" i="4495"/>
  <c r="H11" i="4495"/>
  <c r="C24" i="4495"/>
  <c r="B28" i="4495"/>
  <c r="H34" i="4495"/>
  <c r="H39" i="4495"/>
  <c r="H43" i="4495"/>
  <c r="H47" i="4495"/>
  <c r="H5" i="4495"/>
  <c r="H21" i="4495"/>
  <c r="H25" i="4495"/>
  <c r="H29" i="4495"/>
  <c r="H35" i="4495"/>
  <c r="C39" i="4495"/>
  <c r="C43" i="4495"/>
  <c r="C47" i="4495"/>
  <c r="H52" i="4495"/>
  <c r="H13" i="4495"/>
  <c r="H16" i="4495"/>
  <c r="C25" i="4495"/>
  <c r="H40" i="4495"/>
  <c r="H44" i="4495"/>
  <c r="H48" i="4495"/>
  <c r="H24" i="4495"/>
  <c r="H33" i="4495"/>
  <c r="C42" i="4495"/>
  <c r="H51" i="4495"/>
  <c r="H9" i="4495"/>
  <c r="H15" i="4495"/>
  <c r="H8" i="4495"/>
  <c r="H10" i="4495"/>
  <c r="H19" i="4495"/>
  <c r="H22" i="4495"/>
  <c r="H26" i="4495"/>
  <c r="H30" i="4495"/>
  <c r="H36" i="4495"/>
  <c r="C40" i="4495"/>
  <c r="C44" i="4495"/>
  <c r="C48" i="4495"/>
  <c r="H2" i="4495"/>
  <c r="H17" i="4495"/>
  <c r="C22" i="4495"/>
  <c r="C26" i="4495"/>
  <c r="H37" i="4495"/>
  <c r="H41" i="4495"/>
  <c r="H45" i="4495"/>
  <c r="H49" i="4495"/>
  <c r="H3" i="4495"/>
  <c r="H12" i="4495"/>
  <c r="H14" i="4495"/>
  <c r="H23" i="4495"/>
  <c r="H27" i="4495"/>
  <c r="H31" i="4495"/>
  <c r="C37" i="4495"/>
  <c r="C41" i="4495"/>
  <c r="C45" i="4495"/>
  <c r="C49" i="4495"/>
  <c r="H6" i="4495"/>
  <c r="H18" i="4495"/>
  <c r="H20" i="4495"/>
  <c r="C23" i="4495"/>
  <c r="B27" i="4495"/>
  <c r="H32" i="4495"/>
  <c r="H38" i="4495"/>
  <c r="H42" i="4495"/>
  <c r="H46" i="4495"/>
  <c r="P17" i="4494" l="1"/>
  <c r="P16" i="4494"/>
  <c r="P15" i="4494"/>
  <c r="H52" i="4494"/>
  <c r="H4" i="4494"/>
  <c r="C49" i="4494"/>
  <c r="H49" i="4494"/>
  <c r="H48" i="4494"/>
  <c r="C47" i="4494"/>
  <c r="H47" i="4494"/>
  <c r="C45" i="4494"/>
  <c r="H45" i="4494"/>
  <c r="H44" i="4494"/>
  <c r="C43" i="4494"/>
  <c r="H43" i="4494"/>
  <c r="C41" i="4494"/>
  <c r="H41" i="4494"/>
  <c r="H40" i="4494"/>
  <c r="C39" i="4494"/>
  <c r="H39" i="4494"/>
  <c r="C37" i="4494"/>
  <c r="H37" i="4494"/>
  <c r="C35" i="4494"/>
  <c r="H35" i="4494"/>
  <c r="H34" i="4494"/>
  <c r="H31" i="4494"/>
  <c r="B30" i="4494"/>
  <c r="H29" i="4494"/>
  <c r="B28" i="4494"/>
  <c r="H28" i="4494"/>
  <c r="C26" i="4494"/>
  <c r="C25" i="4494"/>
  <c r="H27" i="4494"/>
  <c r="C24" i="4494"/>
  <c r="H25" i="4494"/>
  <c r="C22" i="4494"/>
  <c r="C21" i="4494"/>
  <c r="H23" i="4494"/>
  <c r="C20" i="4494"/>
  <c r="H51" i="4494"/>
  <c r="C19" i="4494"/>
  <c r="B29" i="4494"/>
  <c r="C18" i="4494"/>
  <c r="H20" i="4494"/>
  <c r="C17" i="4494"/>
  <c r="C16" i="4494"/>
  <c r="H19" i="4494"/>
  <c r="C15" i="4494"/>
  <c r="H18" i="4494"/>
  <c r="B14" i="4494"/>
  <c r="H17" i="4494"/>
  <c r="B13" i="4494"/>
  <c r="P12" i="4494"/>
  <c r="H16" i="4494"/>
  <c r="B12" i="4494"/>
  <c r="P11" i="4494"/>
  <c r="H15" i="4494"/>
  <c r="B11" i="4494"/>
  <c r="P10" i="4494"/>
  <c r="H8" i="4494"/>
  <c r="C10" i="4494"/>
  <c r="H14" i="4494"/>
  <c r="C9" i="4494"/>
  <c r="H13" i="4494"/>
  <c r="C8" i="4494"/>
  <c r="P7" i="4494"/>
  <c r="H7" i="4494"/>
  <c r="B7" i="4494"/>
  <c r="P6" i="4494"/>
  <c r="H6" i="4494"/>
  <c r="P5" i="4494"/>
  <c r="H11" i="4494"/>
  <c r="B5" i="4494"/>
  <c r="P4" i="4494"/>
  <c r="H3" i="4494"/>
  <c r="P3" i="4494"/>
  <c r="H10" i="4494"/>
  <c r="P2" i="4494"/>
  <c r="H2" i="4494"/>
  <c r="P22" i="4493"/>
  <c r="P17" i="4493"/>
  <c r="P20" i="4493"/>
  <c r="P18" i="4493"/>
  <c r="P15" i="4493"/>
  <c r="P16" i="4493"/>
  <c r="C35" i="4493"/>
  <c r="B30" i="4493"/>
  <c r="C21" i="4493"/>
  <c r="C20" i="4493"/>
  <c r="H50" i="4493"/>
  <c r="C19" i="4493"/>
  <c r="B29" i="4493"/>
  <c r="C18" i="4493"/>
  <c r="C17" i="4493"/>
  <c r="C16" i="4493"/>
  <c r="C15" i="4493"/>
  <c r="B13" i="4493"/>
  <c r="P12" i="4493"/>
  <c r="B12" i="4493"/>
  <c r="P11" i="4493"/>
  <c r="B11" i="4493"/>
  <c r="P10" i="4493"/>
  <c r="H5" i="4493"/>
  <c r="C10" i="4493"/>
  <c r="C9" i="4493"/>
  <c r="C8" i="4493"/>
  <c r="P7" i="4493"/>
  <c r="B7" i="4493"/>
  <c r="P6" i="4493"/>
  <c r="P5" i="4493"/>
  <c r="B5" i="4493"/>
  <c r="P4" i="4493"/>
  <c r="P3" i="4493"/>
  <c r="P2" i="4493"/>
  <c r="P22" i="4478"/>
  <c r="P21" i="4478"/>
  <c r="P18" i="4478"/>
  <c r="P16" i="4478"/>
  <c r="P17" i="4478"/>
  <c r="P19" i="4480"/>
  <c r="P17" i="4488"/>
  <c r="P25" i="4491"/>
  <c r="P22" i="4491"/>
  <c r="P19" i="4491"/>
  <c r="P20" i="4491"/>
  <c r="P17" i="4491"/>
  <c r="P16" i="4491"/>
  <c r="P15" i="4491"/>
  <c r="P28" i="4487"/>
  <c r="P22" i="4487"/>
  <c r="P19" i="4485"/>
  <c r="P15" i="4479"/>
  <c r="P30" i="4483"/>
  <c r="P21" i="4476"/>
  <c r="P22" i="4482"/>
  <c r="P24" i="4482"/>
  <c r="P15" i="4482"/>
  <c r="P19" i="4475"/>
  <c r="H21" i="4494" l="1"/>
  <c r="H24" i="4494"/>
  <c r="H12" i="4494"/>
  <c r="H30" i="4494"/>
  <c r="H36" i="4494"/>
  <c r="C40" i="4494"/>
  <c r="C44" i="4494"/>
  <c r="C48" i="4494"/>
  <c r="H5" i="4494"/>
  <c r="H22" i="4494"/>
  <c r="C23" i="4494"/>
  <c r="B27" i="4494"/>
  <c r="H32" i="4494"/>
  <c r="H38" i="4494"/>
  <c r="H42" i="4494"/>
  <c r="H46" i="4494"/>
  <c r="H50" i="4494"/>
  <c r="H26" i="4494"/>
  <c r="H9" i="4494"/>
  <c r="H33" i="4494"/>
  <c r="C38" i="4494"/>
  <c r="C42" i="4494"/>
  <c r="C46" i="4494"/>
  <c r="B14" i="4493"/>
  <c r="H16" i="4493"/>
  <c r="H33" i="4493"/>
  <c r="C42" i="4493"/>
  <c r="C46" i="4493"/>
  <c r="H11" i="4493"/>
  <c r="H20" i="4493"/>
  <c r="B28" i="4493"/>
  <c r="H34" i="4493"/>
  <c r="H39" i="4493"/>
  <c r="H43" i="4493"/>
  <c r="H47" i="4493"/>
  <c r="H4" i="4493"/>
  <c r="H25" i="4493"/>
  <c r="H14" i="4493"/>
  <c r="H30" i="4493"/>
  <c r="H35" i="4493"/>
  <c r="C39" i="4493"/>
  <c r="C43" i="4493"/>
  <c r="C47" i="4493"/>
  <c r="H52" i="4493"/>
  <c r="H18" i="4493"/>
  <c r="H21" i="4493"/>
  <c r="C25" i="4493"/>
  <c r="H40" i="4493"/>
  <c r="H44" i="4493"/>
  <c r="H48" i="4493"/>
  <c r="H10" i="4493"/>
  <c r="C38" i="4493"/>
  <c r="H51" i="4493"/>
  <c r="H2" i="4493"/>
  <c r="H23" i="4493"/>
  <c r="C24" i="4493"/>
  <c r="H6" i="4493"/>
  <c r="H9" i="4493"/>
  <c r="H24" i="4493"/>
  <c r="H26" i="4493"/>
  <c r="H28" i="4493"/>
  <c r="H17" i="4493"/>
  <c r="H36" i="4493"/>
  <c r="C40" i="4493"/>
  <c r="C44" i="4493"/>
  <c r="C48" i="4493"/>
  <c r="H3" i="4493"/>
  <c r="H15" i="4493"/>
  <c r="C22" i="4493"/>
  <c r="C26" i="4493"/>
  <c r="H37" i="4493"/>
  <c r="H41" i="4493"/>
  <c r="H45" i="4493"/>
  <c r="H49" i="4493"/>
  <c r="H7" i="4493"/>
  <c r="H12" i="4493"/>
  <c r="H19" i="4493"/>
  <c r="H27" i="4493"/>
  <c r="H29" i="4493"/>
  <c r="H31" i="4493"/>
  <c r="C37" i="4493"/>
  <c r="C41" i="4493"/>
  <c r="C45" i="4493"/>
  <c r="C49" i="4493"/>
  <c r="H8" i="4493"/>
  <c r="H22" i="4493"/>
  <c r="H13" i="4493"/>
  <c r="C23" i="4493"/>
  <c r="B27" i="4493"/>
  <c r="H32" i="4493"/>
  <c r="H38" i="4493"/>
  <c r="H42" i="4493"/>
  <c r="H46" i="4493"/>
  <c r="P16" i="4492" l="1"/>
  <c r="P15" i="4492"/>
  <c r="C35" i="4492"/>
  <c r="B30" i="4492"/>
  <c r="C21" i="4492"/>
  <c r="C20" i="4492"/>
  <c r="H50" i="4492"/>
  <c r="C19" i="4492"/>
  <c r="B29" i="4492"/>
  <c r="C18" i="4492"/>
  <c r="C17" i="4492"/>
  <c r="C16" i="4492"/>
  <c r="C15" i="4492"/>
  <c r="B13" i="4492"/>
  <c r="P12" i="4492"/>
  <c r="B12" i="4492"/>
  <c r="P11" i="4492"/>
  <c r="B11" i="4492"/>
  <c r="P10" i="4492"/>
  <c r="H2" i="4492"/>
  <c r="C10" i="4492"/>
  <c r="C9" i="4492"/>
  <c r="C8" i="4492"/>
  <c r="P7" i="4492"/>
  <c r="B7" i="4492"/>
  <c r="P6" i="4492"/>
  <c r="P5" i="4492"/>
  <c r="B5" i="4492"/>
  <c r="P4" i="4492"/>
  <c r="P3" i="4492"/>
  <c r="P2" i="4492"/>
  <c r="P27" i="4491"/>
  <c r="P21" i="4491"/>
  <c r="P23" i="4491"/>
  <c r="P26" i="4491"/>
  <c r="H5" i="4491"/>
  <c r="H50" i="4491"/>
  <c r="C48" i="4491"/>
  <c r="H49" i="4491"/>
  <c r="H48" i="4491"/>
  <c r="H47" i="4491"/>
  <c r="H46" i="4491"/>
  <c r="C44" i="4491"/>
  <c r="H45" i="4491"/>
  <c r="H44" i="4491"/>
  <c r="H43" i="4491"/>
  <c r="H42" i="4491"/>
  <c r="C40" i="4491"/>
  <c r="H41" i="4491"/>
  <c r="H40" i="4491"/>
  <c r="H39" i="4491"/>
  <c r="H38" i="4491"/>
  <c r="H37" i="4491"/>
  <c r="C35" i="4491"/>
  <c r="H23" i="4491"/>
  <c r="H34" i="4491"/>
  <c r="B30" i="4491"/>
  <c r="H16" i="4491"/>
  <c r="B28" i="4491"/>
  <c r="B27" i="4491"/>
  <c r="C26" i="4491"/>
  <c r="H31" i="4491"/>
  <c r="C25" i="4491"/>
  <c r="C24" i="4491"/>
  <c r="C23" i="4491"/>
  <c r="C22" i="4491"/>
  <c r="H15" i="4491"/>
  <c r="C21" i="4491"/>
  <c r="C20" i="4491"/>
  <c r="H52" i="4491"/>
  <c r="H14" i="4491"/>
  <c r="C19" i="4491"/>
  <c r="B29" i="4491"/>
  <c r="H27" i="4491"/>
  <c r="C18" i="4491"/>
  <c r="H21" i="4491"/>
  <c r="C17" i="4491"/>
  <c r="H17" i="4491"/>
  <c r="C16" i="4491"/>
  <c r="H20" i="4491"/>
  <c r="C15" i="4491"/>
  <c r="H26" i="4491"/>
  <c r="H25" i="4491"/>
  <c r="B13" i="4491"/>
  <c r="P12" i="4491"/>
  <c r="H19" i="4491"/>
  <c r="B12" i="4491"/>
  <c r="P11" i="4491"/>
  <c r="H18" i="4491"/>
  <c r="B11" i="4491"/>
  <c r="P10" i="4491"/>
  <c r="H3" i="4491"/>
  <c r="C10" i="4491"/>
  <c r="H10" i="4491"/>
  <c r="C9" i="4491"/>
  <c r="H12" i="4491"/>
  <c r="C8" i="4491"/>
  <c r="P7" i="4491"/>
  <c r="H11" i="4491"/>
  <c r="B7" i="4491"/>
  <c r="P6" i="4491"/>
  <c r="H6" i="4491"/>
  <c r="P5" i="4491"/>
  <c r="H7" i="4491"/>
  <c r="B5" i="4491"/>
  <c r="P4" i="4491"/>
  <c r="H2" i="4491"/>
  <c r="P3" i="4491"/>
  <c r="H9" i="4491"/>
  <c r="P2" i="4491"/>
  <c r="H4" i="4491"/>
  <c r="P16" i="4490"/>
  <c r="P15" i="4490"/>
  <c r="C35" i="4490"/>
  <c r="B30" i="4490"/>
  <c r="C21" i="4490"/>
  <c r="C20" i="4490"/>
  <c r="H50" i="4490"/>
  <c r="C19" i="4490"/>
  <c r="B29" i="4490"/>
  <c r="C18" i="4490"/>
  <c r="C17" i="4490"/>
  <c r="C16" i="4490"/>
  <c r="C15" i="4490"/>
  <c r="B13" i="4490"/>
  <c r="P12" i="4490"/>
  <c r="B12" i="4490"/>
  <c r="P11" i="4490"/>
  <c r="B11" i="4490"/>
  <c r="P10" i="4490"/>
  <c r="H12" i="4490"/>
  <c r="C10" i="4490"/>
  <c r="C9" i="4490"/>
  <c r="C8" i="4490"/>
  <c r="P7" i="4490"/>
  <c r="B7" i="4490"/>
  <c r="P6" i="4490"/>
  <c r="P5" i="4490"/>
  <c r="B5" i="4490"/>
  <c r="P4" i="4490"/>
  <c r="P3" i="4490"/>
  <c r="P2" i="4490"/>
  <c r="P22" i="4489"/>
  <c r="P21" i="4489"/>
  <c r="P17" i="4489"/>
  <c r="P20" i="4489"/>
  <c r="P19" i="4489"/>
  <c r="P18" i="4489"/>
  <c r="P16" i="4489"/>
  <c r="P15" i="4489"/>
  <c r="C35" i="4489"/>
  <c r="B30" i="4489"/>
  <c r="C21" i="4489"/>
  <c r="C20" i="4489"/>
  <c r="H50" i="4489"/>
  <c r="C19" i="4489"/>
  <c r="B29" i="4489"/>
  <c r="C18" i="4489"/>
  <c r="C17" i="4489"/>
  <c r="C16" i="4489"/>
  <c r="C15" i="4489"/>
  <c r="B13" i="4489"/>
  <c r="P12" i="4489"/>
  <c r="B12" i="4489"/>
  <c r="P11" i="4489"/>
  <c r="B11" i="4489"/>
  <c r="P10" i="4489"/>
  <c r="C10" i="4489"/>
  <c r="C9" i="4489"/>
  <c r="C8" i="4489"/>
  <c r="P7" i="4489"/>
  <c r="B7" i="4489"/>
  <c r="P6" i="4489"/>
  <c r="P5" i="4489"/>
  <c r="B5" i="4489"/>
  <c r="P4" i="4489"/>
  <c r="P3" i="4489"/>
  <c r="P2" i="4489"/>
  <c r="P22" i="4486"/>
  <c r="P16" i="4486"/>
  <c r="P15" i="4486"/>
  <c r="P30" i="4487"/>
  <c r="P17" i="4487"/>
  <c r="P16" i="4487"/>
  <c r="P18" i="4487"/>
  <c r="P24" i="4488"/>
  <c r="P25" i="4488"/>
  <c r="P18" i="4488"/>
  <c r="P15" i="4488"/>
  <c r="P26" i="4482"/>
  <c r="P18" i="4482"/>
  <c r="P31" i="4485"/>
  <c r="P23" i="4485"/>
  <c r="P23" i="4483"/>
  <c r="P15" i="4483"/>
  <c r="P18" i="4483"/>
  <c r="P28" i="4479"/>
  <c r="P33" i="4476"/>
  <c r="P22" i="4476"/>
  <c r="P17" i="4476"/>
  <c r="P37" i="4475"/>
  <c r="P31" i="4475"/>
  <c r="P20" i="4475"/>
  <c r="P21" i="4475"/>
  <c r="B14" i="4491" l="1"/>
  <c r="B14" i="4492"/>
  <c r="H13" i="4492"/>
  <c r="C38" i="4492"/>
  <c r="C42" i="4492"/>
  <c r="H51" i="4492"/>
  <c r="H4" i="4492"/>
  <c r="H9" i="4492"/>
  <c r="H18" i="4492"/>
  <c r="H22" i="4492"/>
  <c r="C24" i="4492"/>
  <c r="B28" i="4492"/>
  <c r="H34" i="4492"/>
  <c r="H39" i="4492"/>
  <c r="H43" i="4492"/>
  <c r="H47" i="4492"/>
  <c r="H5" i="4492"/>
  <c r="H24" i="4492"/>
  <c r="H12" i="4492"/>
  <c r="H29" i="4492"/>
  <c r="H35" i="4492"/>
  <c r="C39" i="4492"/>
  <c r="C43" i="4492"/>
  <c r="C47" i="4492"/>
  <c r="H52" i="4492"/>
  <c r="H16" i="4492"/>
  <c r="H19" i="4492"/>
  <c r="C25" i="4492"/>
  <c r="H40" i="4492"/>
  <c r="H44" i="4492"/>
  <c r="H48" i="4492"/>
  <c r="H26" i="4492"/>
  <c r="H33" i="4492"/>
  <c r="C46" i="4492"/>
  <c r="H7" i="4492"/>
  <c r="H14" i="4492"/>
  <c r="H23" i="4492"/>
  <c r="H11" i="4492"/>
  <c r="H27" i="4492"/>
  <c r="H30" i="4492"/>
  <c r="H36" i="4492"/>
  <c r="C40" i="4492"/>
  <c r="C44" i="4492"/>
  <c r="C48" i="4492"/>
  <c r="H3" i="4492"/>
  <c r="H20" i="4492"/>
  <c r="C22" i="4492"/>
  <c r="C26" i="4492"/>
  <c r="H37" i="4492"/>
  <c r="H41" i="4492"/>
  <c r="H45" i="4492"/>
  <c r="H49" i="4492"/>
  <c r="H8" i="4492"/>
  <c r="H15" i="4492"/>
  <c r="H17" i="4492"/>
  <c r="H25" i="4492"/>
  <c r="H28" i="4492"/>
  <c r="H31" i="4492"/>
  <c r="C37" i="4492"/>
  <c r="C41" i="4492"/>
  <c r="C45" i="4492"/>
  <c r="C49" i="4492"/>
  <c r="H6" i="4492"/>
  <c r="H21" i="4492"/>
  <c r="H10" i="4492"/>
  <c r="C23" i="4492"/>
  <c r="B27" i="4492"/>
  <c r="H32" i="4492"/>
  <c r="H38" i="4492"/>
  <c r="H42" i="4492"/>
  <c r="H46" i="4492"/>
  <c r="H29" i="4491"/>
  <c r="H32" i="4491"/>
  <c r="H22" i="4491"/>
  <c r="C37" i="4491"/>
  <c r="C41" i="4491"/>
  <c r="C45" i="4491"/>
  <c r="C49" i="4491"/>
  <c r="H51" i="4491"/>
  <c r="H30" i="4491"/>
  <c r="H8" i="4491"/>
  <c r="H35" i="4491"/>
  <c r="C38" i="4491"/>
  <c r="C42" i="4491"/>
  <c r="C46" i="4491"/>
  <c r="H24" i="4491"/>
  <c r="H28" i="4491"/>
  <c r="H13" i="4491"/>
  <c r="H33" i="4491"/>
  <c r="H36" i="4491"/>
  <c r="C39" i="4491"/>
  <c r="C43" i="4491"/>
  <c r="C47" i="4491"/>
  <c r="B14" i="4490"/>
  <c r="H24" i="4490"/>
  <c r="H33" i="4490"/>
  <c r="C42" i="4490"/>
  <c r="C46" i="4490"/>
  <c r="H2" i="4490"/>
  <c r="H9" i="4490"/>
  <c r="H15" i="4490"/>
  <c r="H19" i="4490"/>
  <c r="C24" i="4490"/>
  <c r="B28" i="4490"/>
  <c r="H34" i="4490"/>
  <c r="H39" i="4490"/>
  <c r="H43" i="4490"/>
  <c r="H47" i="4490"/>
  <c r="H7" i="4490"/>
  <c r="H21" i="4490"/>
  <c r="H25" i="4490"/>
  <c r="H29" i="4490"/>
  <c r="H35" i="4490"/>
  <c r="C39" i="4490"/>
  <c r="C43" i="4490"/>
  <c r="C47" i="4490"/>
  <c r="H52" i="4490"/>
  <c r="H13" i="4490"/>
  <c r="H16" i="4490"/>
  <c r="C25" i="4490"/>
  <c r="H40" i="4490"/>
  <c r="H44" i="4490"/>
  <c r="H48" i="4490"/>
  <c r="H28" i="4490"/>
  <c r="C38" i="4490"/>
  <c r="H51" i="4490"/>
  <c r="H4" i="4490"/>
  <c r="H10" i="4490"/>
  <c r="H20" i="4490"/>
  <c r="H22" i="4490"/>
  <c r="H26" i="4490"/>
  <c r="H30" i="4490"/>
  <c r="H36" i="4490"/>
  <c r="C40" i="4490"/>
  <c r="C44" i="4490"/>
  <c r="C48" i="4490"/>
  <c r="H3" i="4490"/>
  <c r="H17" i="4490"/>
  <c r="C22" i="4490"/>
  <c r="C26" i="4490"/>
  <c r="H37" i="4490"/>
  <c r="H41" i="4490"/>
  <c r="H45" i="4490"/>
  <c r="H49" i="4490"/>
  <c r="H5" i="4490"/>
  <c r="H11" i="4490"/>
  <c r="H14" i="4490"/>
  <c r="H23" i="4490"/>
  <c r="H27" i="4490"/>
  <c r="H31" i="4490"/>
  <c r="C37" i="4490"/>
  <c r="C41" i="4490"/>
  <c r="C45" i="4490"/>
  <c r="C49" i="4490"/>
  <c r="H8" i="4490"/>
  <c r="H18" i="4490"/>
  <c r="H6" i="4490"/>
  <c r="C23" i="4490"/>
  <c r="B27" i="4490"/>
  <c r="H32" i="4490"/>
  <c r="H38" i="4490"/>
  <c r="H42" i="4490"/>
  <c r="H46" i="4490"/>
  <c r="B14" i="4489"/>
  <c r="H2" i="4489"/>
  <c r="H26" i="4489"/>
  <c r="H33" i="4489"/>
  <c r="C42" i="4489"/>
  <c r="H51" i="4489"/>
  <c r="H9" i="4489"/>
  <c r="H21" i="4489"/>
  <c r="B28" i="4489"/>
  <c r="H34" i="4489"/>
  <c r="H39" i="4489"/>
  <c r="H43" i="4489"/>
  <c r="H47" i="4489"/>
  <c r="H7" i="4489"/>
  <c r="H24" i="4489"/>
  <c r="H11" i="4489"/>
  <c r="H29" i="4489"/>
  <c r="H35" i="4489"/>
  <c r="C39" i="4489"/>
  <c r="C43" i="4489"/>
  <c r="C47" i="4489"/>
  <c r="H52" i="4489"/>
  <c r="H19" i="4489"/>
  <c r="H22" i="4489"/>
  <c r="C25" i="4489"/>
  <c r="H40" i="4489"/>
  <c r="H44" i="4489"/>
  <c r="H48" i="4489"/>
  <c r="H8" i="4489"/>
  <c r="C38" i="4489"/>
  <c r="C46" i="4489"/>
  <c r="H3" i="4489"/>
  <c r="H17" i="4489"/>
  <c r="C24" i="4489"/>
  <c r="H5" i="4489"/>
  <c r="H12" i="4489"/>
  <c r="H23" i="4489"/>
  <c r="H14" i="4489"/>
  <c r="H27" i="4489"/>
  <c r="H30" i="4489"/>
  <c r="H36" i="4489"/>
  <c r="C40" i="4489"/>
  <c r="C44" i="4489"/>
  <c r="C48" i="4489"/>
  <c r="H4" i="4489"/>
  <c r="H15" i="4489"/>
  <c r="C22" i="4489"/>
  <c r="C26" i="4489"/>
  <c r="H37" i="4489"/>
  <c r="H41" i="4489"/>
  <c r="H45" i="4489"/>
  <c r="H49" i="4489"/>
  <c r="H6" i="4489"/>
  <c r="H16" i="4489"/>
  <c r="H20" i="4489"/>
  <c r="H25" i="4489"/>
  <c r="H28" i="4489"/>
  <c r="H31" i="4489"/>
  <c r="C37" i="4489"/>
  <c r="C41" i="4489"/>
  <c r="C45" i="4489"/>
  <c r="C49" i="4489"/>
  <c r="H10" i="4489"/>
  <c r="H13" i="4489"/>
  <c r="H18" i="4489"/>
  <c r="C23" i="4489"/>
  <c r="B27" i="4489"/>
  <c r="H32" i="4489"/>
  <c r="H38" i="4489"/>
  <c r="H42" i="4489"/>
  <c r="H46" i="4489"/>
  <c r="P20" i="4488" l="1"/>
  <c r="P19" i="4488"/>
  <c r="P22" i="4488"/>
  <c r="P23" i="4488"/>
  <c r="P26" i="4488"/>
  <c r="P16" i="4488"/>
  <c r="P21" i="4488"/>
  <c r="H52" i="4488"/>
  <c r="H6" i="4488"/>
  <c r="H51" i="4488"/>
  <c r="H50" i="4488"/>
  <c r="H49" i="4488"/>
  <c r="C47" i="4488"/>
  <c r="H48" i="4488"/>
  <c r="H47" i="4488"/>
  <c r="H24" i="4488"/>
  <c r="H46" i="4488"/>
  <c r="C43" i="4488"/>
  <c r="H45" i="4488"/>
  <c r="H44" i="4488"/>
  <c r="H43" i="4488"/>
  <c r="H42" i="4488"/>
  <c r="C39" i="4488"/>
  <c r="H41" i="4488"/>
  <c r="H40" i="4488"/>
  <c r="H39" i="4488"/>
  <c r="C35" i="4488"/>
  <c r="H37" i="4488"/>
  <c r="H36" i="4488"/>
  <c r="H34" i="4488"/>
  <c r="B30" i="4488"/>
  <c r="H32" i="4488"/>
  <c r="B28" i="4488"/>
  <c r="B27" i="4488"/>
  <c r="C26" i="4488"/>
  <c r="C25" i="4488"/>
  <c r="H13" i="4488"/>
  <c r="C24" i="4488"/>
  <c r="C23" i="4488"/>
  <c r="C22" i="4488"/>
  <c r="C21" i="4488"/>
  <c r="H29" i="4488"/>
  <c r="C20" i="4488"/>
  <c r="H17" i="4488"/>
  <c r="H19" i="4488"/>
  <c r="C19" i="4488"/>
  <c r="B29" i="4488"/>
  <c r="C18" i="4488"/>
  <c r="H16" i="4488"/>
  <c r="C17" i="4488"/>
  <c r="H14" i="4488"/>
  <c r="C16" i="4488"/>
  <c r="H27" i="4488"/>
  <c r="C15" i="4488"/>
  <c r="H26" i="4488"/>
  <c r="H22" i="4488"/>
  <c r="B13" i="4488"/>
  <c r="P12" i="4488"/>
  <c r="H25" i="4488"/>
  <c r="B12" i="4488"/>
  <c r="P11" i="4488"/>
  <c r="H18" i="4488"/>
  <c r="B11" i="4488"/>
  <c r="P10" i="4488"/>
  <c r="H4" i="4488"/>
  <c r="C10" i="4488"/>
  <c r="H12" i="4488"/>
  <c r="C9" i="4488"/>
  <c r="H9" i="4488"/>
  <c r="C8" i="4488"/>
  <c r="P7" i="4488"/>
  <c r="H8" i="4488"/>
  <c r="B7" i="4488"/>
  <c r="P6" i="4488"/>
  <c r="H5" i="4488"/>
  <c r="P5" i="4488"/>
  <c r="H7" i="4488"/>
  <c r="B5" i="4488"/>
  <c r="P4" i="4488"/>
  <c r="H2" i="4488"/>
  <c r="P3" i="4488"/>
  <c r="H11" i="4488"/>
  <c r="P2" i="4488"/>
  <c r="H3" i="4488"/>
  <c r="P29" i="4487"/>
  <c r="P27" i="4487"/>
  <c r="P25" i="4487"/>
  <c r="P21" i="4487"/>
  <c r="P24" i="4487"/>
  <c r="P26" i="4487"/>
  <c r="P23" i="4487"/>
  <c r="P19" i="4487"/>
  <c r="H5" i="4487"/>
  <c r="C49" i="4487"/>
  <c r="H50" i="4487"/>
  <c r="C48" i="4487"/>
  <c r="H49" i="4487"/>
  <c r="H48" i="4487"/>
  <c r="C45" i="4487"/>
  <c r="H46" i="4487"/>
  <c r="C44" i="4487"/>
  <c r="H45" i="4487"/>
  <c r="H44" i="4487"/>
  <c r="C41" i="4487"/>
  <c r="H42" i="4487"/>
  <c r="C40" i="4487"/>
  <c r="H29" i="4487"/>
  <c r="H41" i="4487"/>
  <c r="C37" i="4487"/>
  <c r="H39" i="4487"/>
  <c r="H38" i="4487"/>
  <c r="C35" i="4487"/>
  <c r="H31" i="4487"/>
  <c r="H20" i="4487"/>
  <c r="B30" i="4487"/>
  <c r="H17" i="4487"/>
  <c r="B28" i="4487"/>
  <c r="H27" i="4487"/>
  <c r="C26" i="4487"/>
  <c r="H30" i="4487"/>
  <c r="C25" i="4487"/>
  <c r="C24" i="4487"/>
  <c r="H35" i="4487"/>
  <c r="C22" i="4487"/>
  <c r="H13" i="4487"/>
  <c r="C21" i="4487"/>
  <c r="C20" i="4487"/>
  <c r="H52" i="4487"/>
  <c r="C19" i="4487"/>
  <c r="B29" i="4487"/>
  <c r="H33" i="4487"/>
  <c r="C18" i="4487"/>
  <c r="H18" i="4487"/>
  <c r="C17" i="4487"/>
  <c r="C16" i="4487"/>
  <c r="H24" i="4487"/>
  <c r="C15" i="4487"/>
  <c r="H32" i="4487"/>
  <c r="H22" i="4487"/>
  <c r="B13" i="4487"/>
  <c r="P12" i="4487"/>
  <c r="H25" i="4487"/>
  <c r="B12" i="4487"/>
  <c r="P11" i="4487"/>
  <c r="H23" i="4487"/>
  <c r="B11" i="4487"/>
  <c r="P10" i="4487"/>
  <c r="H3" i="4487"/>
  <c r="C10" i="4487"/>
  <c r="H12" i="4487"/>
  <c r="C9" i="4487"/>
  <c r="H11" i="4487"/>
  <c r="C8" i="4487"/>
  <c r="P7" i="4487"/>
  <c r="H8" i="4487"/>
  <c r="B7" i="4487"/>
  <c r="P6" i="4487"/>
  <c r="H7" i="4487"/>
  <c r="P5" i="4487"/>
  <c r="H6" i="4487"/>
  <c r="B5" i="4487"/>
  <c r="P4" i="4487"/>
  <c r="H2" i="4487"/>
  <c r="P3" i="4487"/>
  <c r="H10" i="4487"/>
  <c r="P2" i="4487"/>
  <c r="H4" i="4487"/>
  <c r="P21" i="4486"/>
  <c r="P19" i="4486"/>
  <c r="P20" i="4486"/>
  <c r="P18" i="4486"/>
  <c r="P17" i="4486"/>
  <c r="C46" i="4486"/>
  <c r="C35" i="4486"/>
  <c r="B30" i="4486"/>
  <c r="C21" i="4486"/>
  <c r="C20" i="4486"/>
  <c r="H50" i="4486"/>
  <c r="C19" i="4486"/>
  <c r="B29" i="4486"/>
  <c r="C18" i="4486"/>
  <c r="C17" i="4486"/>
  <c r="C16" i="4486"/>
  <c r="C15" i="4486"/>
  <c r="B13" i="4486"/>
  <c r="P12" i="4486"/>
  <c r="B12" i="4486"/>
  <c r="P11" i="4486"/>
  <c r="B11" i="4486"/>
  <c r="P10" i="4486"/>
  <c r="H4" i="4486"/>
  <c r="C10" i="4486"/>
  <c r="C9" i="4486"/>
  <c r="C8" i="4486"/>
  <c r="P7" i="4486"/>
  <c r="B7" i="4486"/>
  <c r="P6" i="4486"/>
  <c r="P5" i="4486"/>
  <c r="B5" i="4486"/>
  <c r="P4" i="4486"/>
  <c r="P3" i="4486"/>
  <c r="P2" i="4486"/>
  <c r="P30" i="4485"/>
  <c r="P25" i="4485"/>
  <c r="P28" i="4485"/>
  <c r="P21" i="4485"/>
  <c r="P27" i="4485"/>
  <c r="P22" i="4485"/>
  <c r="P20" i="4485"/>
  <c r="P26" i="4485"/>
  <c r="P17" i="4485"/>
  <c r="P16" i="4485"/>
  <c r="P18" i="4485"/>
  <c r="H7" i="4485"/>
  <c r="C49" i="4485"/>
  <c r="C48" i="4485"/>
  <c r="H49" i="4485"/>
  <c r="H48" i="4485"/>
  <c r="C45" i="4485"/>
  <c r="H46" i="4485"/>
  <c r="C44" i="4485"/>
  <c r="H45" i="4485"/>
  <c r="H44" i="4485"/>
  <c r="C41" i="4485"/>
  <c r="H42" i="4485"/>
  <c r="C40" i="4485"/>
  <c r="H41" i="4485"/>
  <c r="H40" i="4485"/>
  <c r="C37" i="4485"/>
  <c r="H38" i="4485"/>
  <c r="H31" i="4485"/>
  <c r="C35" i="4485"/>
  <c r="H32" i="4485"/>
  <c r="H20" i="4485"/>
  <c r="B30" i="4485"/>
  <c r="H15" i="4485"/>
  <c r="B28" i="4485"/>
  <c r="H27" i="4485"/>
  <c r="C26" i="4485"/>
  <c r="H30" i="4485"/>
  <c r="C25" i="4485"/>
  <c r="C24" i="4485"/>
  <c r="H25" i="4485"/>
  <c r="C22" i="4485"/>
  <c r="H14" i="4485"/>
  <c r="C21" i="4485"/>
  <c r="C20" i="4485"/>
  <c r="H52" i="4485"/>
  <c r="C19" i="4485"/>
  <c r="B29" i="4485"/>
  <c r="H34" i="4485"/>
  <c r="C18" i="4485"/>
  <c r="H19" i="4485"/>
  <c r="C17" i="4485"/>
  <c r="C16" i="4485"/>
  <c r="H23" i="4485"/>
  <c r="C15" i="4485"/>
  <c r="H33" i="4485"/>
  <c r="H22" i="4485"/>
  <c r="B13" i="4485"/>
  <c r="P12" i="4485"/>
  <c r="H29" i="4485"/>
  <c r="B12" i="4485"/>
  <c r="P11" i="4485"/>
  <c r="H21" i="4485"/>
  <c r="B11" i="4485"/>
  <c r="P10" i="4485"/>
  <c r="H3" i="4485"/>
  <c r="C10" i="4485"/>
  <c r="H13" i="4485"/>
  <c r="C9" i="4485"/>
  <c r="H11" i="4485"/>
  <c r="C8" i="4485"/>
  <c r="P7" i="4485"/>
  <c r="H9" i="4485"/>
  <c r="B7" i="4485"/>
  <c r="P6" i="4485"/>
  <c r="H6" i="4485"/>
  <c r="P5" i="4485"/>
  <c r="H5" i="4485"/>
  <c r="B5" i="4485"/>
  <c r="P4" i="4485"/>
  <c r="H2" i="4485"/>
  <c r="P3" i="4485"/>
  <c r="H10" i="4485"/>
  <c r="P2" i="4485"/>
  <c r="H4" i="4485"/>
  <c r="P15" i="4484"/>
  <c r="P21" i="4484"/>
  <c r="P19" i="4484"/>
  <c r="P20" i="4484"/>
  <c r="P18" i="4484"/>
  <c r="P17" i="4484"/>
  <c r="P16" i="4484"/>
  <c r="C35" i="4484"/>
  <c r="B30" i="4484"/>
  <c r="C21" i="4484"/>
  <c r="C20" i="4484"/>
  <c r="H51" i="4484"/>
  <c r="C19" i="4484"/>
  <c r="B29" i="4484"/>
  <c r="C18" i="4484"/>
  <c r="C17" i="4484"/>
  <c r="C16" i="4484"/>
  <c r="C15" i="4484"/>
  <c r="B13" i="4484"/>
  <c r="P12" i="4484"/>
  <c r="B12" i="4484"/>
  <c r="P11" i="4484"/>
  <c r="B11" i="4484"/>
  <c r="P10" i="4484"/>
  <c r="H3" i="4484"/>
  <c r="C10" i="4484"/>
  <c r="C9" i="4484"/>
  <c r="C8" i="4484"/>
  <c r="P7" i="4484"/>
  <c r="B7" i="4484"/>
  <c r="P6" i="4484"/>
  <c r="P5" i="4484"/>
  <c r="B5" i="4484"/>
  <c r="P4" i="4484"/>
  <c r="P3" i="4484"/>
  <c r="P2" i="4484"/>
  <c r="P31" i="4483"/>
  <c r="P26" i="4483"/>
  <c r="P28" i="4483"/>
  <c r="P29" i="4483"/>
  <c r="P19" i="4483"/>
  <c r="P21" i="4483"/>
  <c r="P24" i="4483"/>
  <c r="P25" i="4483"/>
  <c r="P22" i="4483"/>
  <c r="C35" i="4483"/>
  <c r="B30" i="4483"/>
  <c r="C21" i="4483"/>
  <c r="C20" i="4483"/>
  <c r="H52" i="4483"/>
  <c r="C19" i="4483"/>
  <c r="B29" i="4483"/>
  <c r="C18" i="4483"/>
  <c r="C17" i="4483"/>
  <c r="C16" i="4483"/>
  <c r="C15" i="4483"/>
  <c r="B13" i="4483"/>
  <c r="P12" i="4483"/>
  <c r="B12" i="4483"/>
  <c r="P11" i="4483"/>
  <c r="B11" i="4483"/>
  <c r="P10" i="4483"/>
  <c r="H3" i="4483"/>
  <c r="C10" i="4483"/>
  <c r="C9" i="4483"/>
  <c r="H10" i="4483"/>
  <c r="C8" i="4483"/>
  <c r="P7" i="4483"/>
  <c r="B7" i="4483"/>
  <c r="P6" i="4483"/>
  <c r="P5" i="4483"/>
  <c r="H7" i="4483"/>
  <c r="B5" i="4483"/>
  <c r="P4" i="4483"/>
  <c r="P3" i="4483"/>
  <c r="P2" i="4483"/>
  <c r="P27" i="4482"/>
  <c r="P21" i="4482"/>
  <c r="P25" i="4482"/>
  <c r="P16" i="4482"/>
  <c r="P23" i="4482"/>
  <c r="P20" i="4482"/>
  <c r="P19" i="4482"/>
  <c r="H52" i="4482"/>
  <c r="H5" i="4482"/>
  <c r="C49" i="4482"/>
  <c r="H49" i="4482"/>
  <c r="H48" i="4482"/>
  <c r="C47" i="4482"/>
  <c r="H47" i="4482"/>
  <c r="C45" i="4482"/>
  <c r="H30" i="4482"/>
  <c r="H45" i="4482"/>
  <c r="C43" i="4482"/>
  <c r="H44" i="4482"/>
  <c r="C41" i="4482"/>
  <c r="H29" i="4482"/>
  <c r="H42" i="4482"/>
  <c r="C39" i="4482"/>
  <c r="H41" i="4482"/>
  <c r="C37" i="4482"/>
  <c r="H39" i="4482"/>
  <c r="C35" i="4482"/>
  <c r="H37" i="4482"/>
  <c r="H36" i="4482"/>
  <c r="H34" i="4482"/>
  <c r="B30" i="4482"/>
  <c r="H28" i="4482"/>
  <c r="B28" i="4482"/>
  <c r="H22" i="4482"/>
  <c r="C26" i="4482"/>
  <c r="C25" i="4482"/>
  <c r="H15" i="4482"/>
  <c r="C24" i="4482"/>
  <c r="H27" i="4482"/>
  <c r="C22" i="4482"/>
  <c r="C21" i="4482"/>
  <c r="H33" i="4482"/>
  <c r="C20" i="4482"/>
  <c r="H51" i="4482"/>
  <c r="C19" i="4482"/>
  <c r="B29" i="4482"/>
  <c r="C18" i="4482"/>
  <c r="H17" i="4482"/>
  <c r="C17" i="4482"/>
  <c r="C16" i="4482"/>
  <c r="H21" i="4482"/>
  <c r="C15" i="4482"/>
  <c r="H31" i="4482"/>
  <c r="H20" i="4482"/>
  <c r="B13" i="4482"/>
  <c r="P12" i="4482"/>
  <c r="H19" i="4482"/>
  <c r="B12" i="4482"/>
  <c r="P11" i="4482"/>
  <c r="H26" i="4482"/>
  <c r="B11" i="4482"/>
  <c r="P10" i="4482"/>
  <c r="H3" i="4482"/>
  <c r="C10" i="4482"/>
  <c r="H12" i="4482"/>
  <c r="C9" i="4482"/>
  <c r="H11" i="4482"/>
  <c r="C8" i="4482"/>
  <c r="P7" i="4482"/>
  <c r="H8" i="4482"/>
  <c r="B7" i="4482"/>
  <c r="P6" i="4482"/>
  <c r="H6" i="4482"/>
  <c r="P5" i="4482"/>
  <c r="H7" i="4482"/>
  <c r="B5" i="4482"/>
  <c r="P4" i="4482"/>
  <c r="H2" i="4482"/>
  <c r="P3" i="4482"/>
  <c r="H9" i="4482"/>
  <c r="P2" i="4482"/>
  <c r="H4" i="4482"/>
  <c r="P19" i="4481"/>
  <c r="P18" i="4481"/>
  <c r="P17" i="4481"/>
  <c r="P16" i="4481"/>
  <c r="P15" i="4481"/>
  <c r="C35" i="4481"/>
  <c r="B30" i="4481"/>
  <c r="C21" i="4481"/>
  <c r="C20" i="4481"/>
  <c r="H52" i="4481"/>
  <c r="C19" i="4481"/>
  <c r="B29" i="4481"/>
  <c r="C18" i="4481"/>
  <c r="C17" i="4481"/>
  <c r="C16" i="4481"/>
  <c r="C15" i="4481"/>
  <c r="B13" i="4481"/>
  <c r="P12" i="4481"/>
  <c r="B12" i="4481"/>
  <c r="P11" i="4481"/>
  <c r="B11" i="4481"/>
  <c r="P10" i="4481"/>
  <c r="H4" i="4481"/>
  <c r="C10" i="4481"/>
  <c r="C9" i="4481"/>
  <c r="H11" i="4481"/>
  <c r="C8" i="4481"/>
  <c r="P7" i="4481"/>
  <c r="B7" i="4481"/>
  <c r="P6" i="4481"/>
  <c r="P5" i="4481"/>
  <c r="H6" i="4481"/>
  <c r="B5" i="4481"/>
  <c r="P4" i="4481"/>
  <c r="P3" i="4481"/>
  <c r="P2" i="4481"/>
  <c r="P23" i="4480"/>
  <c r="P25" i="4480"/>
  <c r="P22" i="4480"/>
  <c r="P18" i="4480"/>
  <c r="P15" i="4480"/>
  <c r="P20" i="4480"/>
  <c r="P24" i="4480"/>
  <c r="P17" i="4480"/>
  <c r="P21" i="4480"/>
  <c r="P16" i="4480"/>
  <c r="P26" i="4480"/>
  <c r="C35" i="4480"/>
  <c r="B30" i="4480"/>
  <c r="C21" i="4480"/>
  <c r="C20" i="4480"/>
  <c r="H52" i="4480"/>
  <c r="C19" i="4480"/>
  <c r="B29" i="4480"/>
  <c r="C18" i="4480"/>
  <c r="C17" i="4480"/>
  <c r="C16" i="4480"/>
  <c r="C15" i="4480"/>
  <c r="B13" i="4480"/>
  <c r="P12" i="4480"/>
  <c r="B12" i="4480"/>
  <c r="P11" i="4480"/>
  <c r="B11" i="4480"/>
  <c r="P10" i="4480"/>
  <c r="H3" i="4480"/>
  <c r="C10" i="4480"/>
  <c r="C9" i="4480"/>
  <c r="H10" i="4480"/>
  <c r="C8" i="4480"/>
  <c r="P7" i="4480"/>
  <c r="B7" i="4480"/>
  <c r="P6" i="4480"/>
  <c r="P5" i="4480"/>
  <c r="H6" i="4480"/>
  <c r="B5" i="4480"/>
  <c r="P4" i="4480"/>
  <c r="P3" i="4480"/>
  <c r="P2" i="4480"/>
  <c r="P29" i="4479"/>
  <c r="P25" i="4479"/>
  <c r="P26" i="4479"/>
  <c r="P24" i="4479"/>
  <c r="P27" i="4479"/>
  <c r="P22" i="4479"/>
  <c r="P20" i="4479"/>
  <c r="P23" i="4479"/>
  <c r="P21" i="4479"/>
  <c r="P17" i="4479"/>
  <c r="C35" i="4479"/>
  <c r="B30" i="4479"/>
  <c r="C21" i="4479"/>
  <c r="C20" i="4479"/>
  <c r="H51" i="4479"/>
  <c r="C19" i="4479"/>
  <c r="B29" i="4479"/>
  <c r="C18" i="4479"/>
  <c r="C17" i="4479"/>
  <c r="C16" i="4479"/>
  <c r="C15" i="4479"/>
  <c r="B13" i="4479"/>
  <c r="P12" i="4479"/>
  <c r="B12" i="4479"/>
  <c r="P11" i="4479"/>
  <c r="B11" i="4479"/>
  <c r="P10" i="4479"/>
  <c r="C10" i="4479"/>
  <c r="C9" i="4479"/>
  <c r="C8" i="4479"/>
  <c r="P7" i="4479"/>
  <c r="B7" i="4479"/>
  <c r="P6" i="4479"/>
  <c r="P5" i="4479"/>
  <c r="B5" i="4479"/>
  <c r="P4" i="4479"/>
  <c r="P3" i="4479"/>
  <c r="P2" i="4479"/>
  <c r="P19" i="4478"/>
  <c r="P23" i="4478"/>
  <c r="P20" i="4478"/>
  <c r="P15" i="4478"/>
  <c r="H52" i="4478"/>
  <c r="H7" i="4478"/>
  <c r="C49" i="4478"/>
  <c r="H49" i="4478"/>
  <c r="C47" i="4478"/>
  <c r="H47" i="4478"/>
  <c r="C45" i="4478"/>
  <c r="H45" i="4478"/>
  <c r="C44" i="4478"/>
  <c r="C43" i="4478"/>
  <c r="H43" i="4478"/>
  <c r="C41" i="4478"/>
  <c r="H41" i="4478"/>
  <c r="C40" i="4478"/>
  <c r="C39" i="4478"/>
  <c r="H39" i="4478"/>
  <c r="C37" i="4478"/>
  <c r="H37" i="4478"/>
  <c r="H36" i="4478"/>
  <c r="C35" i="4478"/>
  <c r="H35" i="4478"/>
  <c r="H34" i="4478"/>
  <c r="H31" i="4478"/>
  <c r="B30" i="4478"/>
  <c r="H30" i="4478"/>
  <c r="H29" i="4478"/>
  <c r="H28" i="4478"/>
  <c r="C26" i="4478"/>
  <c r="H27" i="4478"/>
  <c r="C25" i="4478"/>
  <c r="H17" i="4478"/>
  <c r="C24" i="4478"/>
  <c r="H26" i="4478"/>
  <c r="C22" i="4478"/>
  <c r="H13" i="4478"/>
  <c r="C21" i="4478"/>
  <c r="H25" i="4478"/>
  <c r="C20" i="4478"/>
  <c r="H51" i="4478"/>
  <c r="C19" i="4478"/>
  <c r="B29" i="4478"/>
  <c r="H23" i="4478"/>
  <c r="C18" i="4478"/>
  <c r="H15" i="4478"/>
  <c r="C17" i="4478"/>
  <c r="H22" i="4478"/>
  <c r="C16" i="4478"/>
  <c r="H18" i="4478"/>
  <c r="C15" i="4478"/>
  <c r="H21" i="4478"/>
  <c r="H14" i="4478"/>
  <c r="B13" i="4478"/>
  <c r="P12" i="4478"/>
  <c r="H20" i="4478"/>
  <c r="B12" i="4478"/>
  <c r="P11" i="4478"/>
  <c r="H19" i="4478"/>
  <c r="B11" i="4478"/>
  <c r="P10" i="4478"/>
  <c r="H4" i="4478"/>
  <c r="C10" i="4478"/>
  <c r="H12" i="4478"/>
  <c r="C9" i="4478"/>
  <c r="H11" i="4478"/>
  <c r="C8" i="4478"/>
  <c r="P7" i="4478"/>
  <c r="H9" i="4478"/>
  <c r="B7" i="4478"/>
  <c r="P6" i="4478"/>
  <c r="H6" i="4478"/>
  <c r="P5" i="4478"/>
  <c r="H5" i="4478"/>
  <c r="B5" i="4478"/>
  <c r="P4" i="4478"/>
  <c r="H2" i="4478"/>
  <c r="P3" i="4478"/>
  <c r="H8" i="4478"/>
  <c r="P2" i="4478"/>
  <c r="H3" i="4478"/>
  <c r="P17" i="4477"/>
  <c r="P16" i="4477"/>
  <c r="P15" i="4477"/>
  <c r="C35" i="4477"/>
  <c r="B30" i="4477"/>
  <c r="C21" i="4477"/>
  <c r="C20" i="4477"/>
  <c r="H49" i="4477"/>
  <c r="C19" i="4477"/>
  <c r="B29" i="4477"/>
  <c r="C18" i="4477"/>
  <c r="C17" i="4477"/>
  <c r="C16" i="4477"/>
  <c r="C15" i="4477"/>
  <c r="B13" i="4477"/>
  <c r="P12" i="4477"/>
  <c r="B12" i="4477"/>
  <c r="P11" i="4477"/>
  <c r="B11" i="4477"/>
  <c r="P10" i="4477"/>
  <c r="H10" i="4477"/>
  <c r="C10" i="4477"/>
  <c r="C9" i="4477"/>
  <c r="C8" i="4477"/>
  <c r="P7" i="4477"/>
  <c r="B7" i="4477"/>
  <c r="P6" i="4477"/>
  <c r="P5" i="4477"/>
  <c r="B5" i="4477"/>
  <c r="P4" i="4477"/>
  <c r="P3" i="4477"/>
  <c r="P2" i="4477"/>
  <c r="P28" i="4476"/>
  <c r="P27" i="4476"/>
  <c r="P19" i="4476"/>
  <c r="P29" i="4476"/>
  <c r="P26" i="4476"/>
  <c r="P30" i="4476"/>
  <c r="P24" i="4476"/>
  <c r="P23" i="4476"/>
  <c r="P25" i="4476"/>
  <c r="P16" i="4476"/>
  <c r="P15" i="4476"/>
  <c r="C35" i="4476"/>
  <c r="B30" i="4476"/>
  <c r="C21" i="4476"/>
  <c r="C20" i="4476"/>
  <c r="H52" i="4476"/>
  <c r="C19" i="4476"/>
  <c r="B29" i="4476"/>
  <c r="C18" i="4476"/>
  <c r="C17" i="4476"/>
  <c r="C16" i="4476"/>
  <c r="C15" i="4476"/>
  <c r="B13" i="4476"/>
  <c r="P12" i="4476"/>
  <c r="B12" i="4476"/>
  <c r="P11" i="4476"/>
  <c r="B11" i="4476"/>
  <c r="P10" i="4476"/>
  <c r="C10" i="4476"/>
  <c r="C9" i="4476"/>
  <c r="C8" i="4476"/>
  <c r="P7" i="4476"/>
  <c r="B7" i="4476"/>
  <c r="P6" i="4476"/>
  <c r="P5" i="4476"/>
  <c r="B5" i="4476"/>
  <c r="P4" i="4476"/>
  <c r="P3" i="4476"/>
  <c r="P2" i="4476"/>
  <c r="P36" i="4475"/>
  <c r="P35" i="4475"/>
  <c r="P28" i="4475"/>
  <c r="P29" i="4475"/>
  <c r="P34" i="4475"/>
  <c r="P32" i="4475"/>
  <c r="P26" i="4475"/>
  <c r="P22" i="4475"/>
  <c r="P27" i="4475"/>
  <c r="P30" i="4475"/>
  <c r="P23" i="4475"/>
  <c r="P17" i="4475"/>
  <c r="P15" i="4475"/>
  <c r="C35" i="4475"/>
  <c r="B30" i="4475"/>
  <c r="C21" i="4475"/>
  <c r="C20" i="4475"/>
  <c r="H51" i="4475"/>
  <c r="C19" i="4475"/>
  <c r="B29" i="4475"/>
  <c r="C18" i="4475"/>
  <c r="C17" i="4475"/>
  <c r="C16" i="4475"/>
  <c r="C15" i="4475"/>
  <c r="B13" i="4475"/>
  <c r="P12" i="4475"/>
  <c r="B12" i="4475"/>
  <c r="P11" i="4475"/>
  <c r="B11" i="4475"/>
  <c r="P10" i="4475"/>
  <c r="H3" i="4475"/>
  <c r="C10" i="4475"/>
  <c r="C9" i="4475"/>
  <c r="C8" i="4475"/>
  <c r="P7" i="4475"/>
  <c r="B7" i="4475"/>
  <c r="P6" i="4475"/>
  <c r="P5" i="4475"/>
  <c r="B5" i="4475"/>
  <c r="P4" i="4475"/>
  <c r="P3" i="4475"/>
  <c r="P2" i="4475"/>
  <c r="B14" i="4478" l="1"/>
  <c r="B14" i="4487"/>
  <c r="B14" i="4482"/>
  <c r="B14" i="4488"/>
  <c r="H28" i="4488"/>
  <c r="H15" i="4488"/>
  <c r="H20" i="4488"/>
  <c r="H21" i="4488"/>
  <c r="H38" i="4488"/>
  <c r="C40" i="4488"/>
  <c r="C44" i="4488"/>
  <c r="C48" i="4488"/>
  <c r="H30" i="4488"/>
  <c r="H31" i="4488"/>
  <c r="H33" i="4488"/>
  <c r="C37" i="4488"/>
  <c r="C41" i="4488"/>
  <c r="C45" i="4488"/>
  <c r="C49" i="4488"/>
  <c r="H23" i="4488"/>
  <c r="H10" i="4488"/>
  <c r="H35" i="4488"/>
  <c r="C38" i="4488"/>
  <c r="C42" i="4488"/>
  <c r="C46" i="4488"/>
  <c r="H15" i="4487"/>
  <c r="H16" i="4487"/>
  <c r="C23" i="4487"/>
  <c r="B27" i="4487"/>
  <c r="H28" i="4487"/>
  <c r="H40" i="4487"/>
  <c r="H43" i="4487"/>
  <c r="H47" i="4487"/>
  <c r="H51" i="4487"/>
  <c r="H19" i="4487"/>
  <c r="H9" i="4487"/>
  <c r="H36" i="4487"/>
  <c r="C38" i="4487"/>
  <c r="C42" i="4487"/>
  <c r="C46" i="4487"/>
  <c r="H21" i="4487"/>
  <c r="H34" i="4487"/>
  <c r="H14" i="4487"/>
  <c r="H26" i="4487"/>
  <c r="H37" i="4487"/>
  <c r="C39" i="4487"/>
  <c r="C43" i="4487"/>
  <c r="C47" i="4487"/>
  <c r="B14" i="4486"/>
  <c r="H27" i="4486"/>
  <c r="H7" i="4486"/>
  <c r="H33" i="4486"/>
  <c r="C38" i="4486"/>
  <c r="C42" i="4486"/>
  <c r="H51" i="4486"/>
  <c r="H3" i="4486"/>
  <c r="H8" i="4486"/>
  <c r="H17" i="4486"/>
  <c r="H21" i="4486"/>
  <c r="C24" i="4486"/>
  <c r="B28" i="4486"/>
  <c r="H34" i="4486"/>
  <c r="H39" i="4486"/>
  <c r="H43" i="4486"/>
  <c r="H47" i="4486"/>
  <c r="H13" i="4486"/>
  <c r="H24" i="4486"/>
  <c r="H10" i="4486"/>
  <c r="H30" i="4486"/>
  <c r="H35" i="4486"/>
  <c r="C39" i="4486"/>
  <c r="C43" i="4486"/>
  <c r="C47" i="4486"/>
  <c r="H52" i="4486"/>
  <c r="H15" i="4486"/>
  <c r="H18" i="4486"/>
  <c r="C25" i="4486"/>
  <c r="H40" i="4486"/>
  <c r="H44" i="4486"/>
  <c r="H48" i="4486"/>
  <c r="H5" i="4486"/>
  <c r="H9" i="4486"/>
  <c r="H22" i="4486"/>
  <c r="H25" i="4486"/>
  <c r="H28" i="4486"/>
  <c r="H14" i="4486"/>
  <c r="H36" i="4486"/>
  <c r="C40" i="4486"/>
  <c r="C44" i="4486"/>
  <c r="C48" i="4486"/>
  <c r="H2" i="4486"/>
  <c r="H19" i="4486"/>
  <c r="C22" i="4486"/>
  <c r="C26" i="4486"/>
  <c r="H37" i="4486"/>
  <c r="H41" i="4486"/>
  <c r="H45" i="4486"/>
  <c r="H49" i="4486"/>
  <c r="H6" i="4486"/>
  <c r="H12" i="4486"/>
  <c r="H16" i="4486"/>
  <c r="H26" i="4486"/>
  <c r="H29" i="4486"/>
  <c r="H31" i="4486"/>
  <c r="C37" i="4486"/>
  <c r="C41" i="4486"/>
  <c r="C45" i="4486"/>
  <c r="C49" i="4486"/>
  <c r="H11" i="4486"/>
  <c r="H20" i="4486"/>
  <c r="H23" i="4486"/>
  <c r="C23" i="4486"/>
  <c r="B27" i="4486"/>
  <c r="H32" i="4486"/>
  <c r="H38" i="4486"/>
  <c r="H42" i="4486"/>
  <c r="H46" i="4486"/>
  <c r="B14" i="4485"/>
  <c r="H50" i="4485"/>
  <c r="H16" i="4485"/>
  <c r="H18" i="4485"/>
  <c r="C23" i="4485"/>
  <c r="B27" i="4485"/>
  <c r="H26" i="4485"/>
  <c r="H39" i="4485"/>
  <c r="H43" i="4485"/>
  <c r="H47" i="4485"/>
  <c r="H51" i="4485"/>
  <c r="H24" i="4485"/>
  <c r="H8" i="4485"/>
  <c r="H36" i="4485"/>
  <c r="C38" i="4485"/>
  <c r="C42" i="4485"/>
  <c r="C46" i="4485"/>
  <c r="H17" i="4485"/>
  <c r="H35" i="4485"/>
  <c r="H12" i="4485"/>
  <c r="H28" i="4485"/>
  <c r="H37" i="4485"/>
  <c r="C39" i="4485"/>
  <c r="C43" i="4485"/>
  <c r="C47" i="4485"/>
  <c r="B14" i="4484"/>
  <c r="H29" i="4484"/>
  <c r="H7" i="4484"/>
  <c r="H34" i="4484"/>
  <c r="C38" i="4484"/>
  <c r="C42" i="4484"/>
  <c r="C46" i="4484"/>
  <c r="H16" i="4484"/>
  <c r="H2" i="4484"/>
  <c r="H9" i="4484"/>
  <c r="H22" i="4484"/>
  <c r="H14" i="4484"/>
  <c r="C24" i="4484"/>
  <c r="B28" i="4484"/>
  <c r="H35" i="4484"/>
  <c r="H40" i="4484"/>
  <c r="H44" i="4484"/>
  <c r="H48" i="4484"/>
  <c r="H10" i="4484"/>
  <c r="H27" i="4484"/>
  <c r="H18" i="4484"/>
  <c r="H32" i="4484"/>
  <c r="H36" i="4484"/>
  <c r="C39" i="4484"/>
  <c r="C43" i="4484"/>
  <c r="C47" i="4484"/>
  <c r="H52" i="4484"/>
  <c r="H17" i="4484"/>
  <c r="H23" i="4484"/>
  <c r="C25" i="4484"/>
  <c r="H41" i="4484"/>
  <c r="H45" i="4484"/>
  <c r="H49" i="4484"/>
  <c r="H5" i="4484"/>
  <c r="H11" i="4484"/>
  <c r="H25" i="4484"/>
  <c r="H15" i="4484"/>
  <c r="H30" i="4484"/>
  <c r="H19" i="4484"/>
  <c r="H37" i="4484"/>
  <c r="C40" i="4484"/>
  <c r="C44" i="4484"/>
  <c r="C48" i="4484"/>
  <c r="H4" i="4484"/>
  <c r="H24" i="4484"/>
  <c r="C22" i="4484"/>
  <c r="C26" i="4484"/>
  <c r="H38" i="4484"/>
  <c r="H42" i="4484"/>
  <c r="H46" i="4484"/>
  <c r="H50" i="4484"/>
  <c r="H6" i="4484"/>
  <c r="H12" i="4484"/>
  <c r="H21" i="4484"/>
  <c r="H28" i="4484"/>
  <c r="H31" i="4484"/>
  <c r="H20" i="4484"/>
  <c r="C37" i="4484"/>
  <c r="C41" i="4484"/>
  <c r="C45" i="4484"/>
  <c r="C49" i="4484"/>
  <c r="H8" i="4484"/>
  <c r="H13" i="4484"/>
  <c r="H26" i="4484"/>
  <c r="C23" i="4484"/>
  <c r="B27" i="4484"/>
  <c r="H33" i="4484"/>
  <c r="H39" i="4484"/>
  <c r="H43" i="4484"/>
  <c r="H47" i="4484"/>
  <c r="B14" i="4483"/>
  <c r="H31" i="4483"/>
  <c r="H36" i="4483"/>
  <c r="C38" i="4483"/>
  <c r="C42" i="4483"/>
  <c r="H19" i="4483"/>
  <c r="H8" i="4483"/>
  <c r="H22" i="4483"/>
  <c r="C24" i="4483"/>
  <c r="H32" i="4483"/>
  <c r="H41" i="4483"/>
  <c r="H44" i="4483"/>
  <c r="H48" i="4483"/>
  <c r="H21" i="4483"/>
  <c r="H30" i="4483"/>
  <c r="C25" i="4483"/>
  <c r="H42" i="4483"/>
  <c r="H45" i="4483"/>
  <c r="H49" i="4483"/>
  <c r="H34" i="4483"/>
  <c r="H27" i="4483"/>
  <c r="H38" i="4483"/>
  <c r="C44" i="4483"/>
  <c r="H4" i="4483"/>
  <c r="H20" i="4483"/>
  <c r="C26" i="4483"/>
  <c r="H50" i="4483"/>
  <c r="H6" i="4483"/>
  <c r="H11" i="4483"/>
  <c r="H24" i="4483"/>
  <c r="H25" i="4483"/>
  <c r="H29" i="4483"/>
  <c r="H23" i="4483"/>
  <c r="C37" i="4483"/>
  <c r="C41" i="4483"/>
  <c r="C45" i="4483"/>
  <c r="C49" i="4483"/>
  <c r="H14" i="4483"/>
  <c r="H17" i="4483"/>
  <c r="C40" i="4483"/>
  <c r="C48" i="4483"/>
  <c r="C22" i="4483"/>
  <c r="H39" i="4483"/>
  <c r="H33" i="4483"/>
  <c r="H46" i="4483"/>
  <c r="H12" i="4483"/>
  <c r="H15" i="4483"/>
  <c r="H16" i="4483"/>
  <c r="C23" i="4483"/>
  <c r="B27" i="4483"/>
  <c r="H26" i="4483"/>
  <c r="H40" i="4483"/>
  <c r="H43" i="4483"/>
  <c r="H47" i="4483"/>
  <c r="H51" i="4483"/>
  <c r="H9" i="4483"/>
  <c r="C46" i="4483"/>
  <c r="H2" i="4483"/>
  <c r="H18" i="4483"/>
  <c r="B28" i="4483"/>
  <c r="H5" i="4483"/>
  <c r="H35" i="4483"/>
  <c r="H13" i="4483"/>
  <c r="H28" i="4483"/>
  <c r="H37" i="4483"/>
  <c r="C39" i="4483"/>
  <c r="C43" i="4483"/>
  <c r="C47" i="4483"/>
  <c r="H32" i="4482"/>
  <c r="H13" i="4482"/>
  <c r="H25" i="4482"/>
  <c r="H18" i="4482"/>
  <c r="H38" i="4482"/>
  <c r="C40" i="4482"/>
  <c r="C44" i="4482"/>
  <c r="C48" i="4482"/>
  <c r="H16" i="4482"/>
  <c r="H14" i="4482"/>
  <c r="C23" i="4482"/>
  <c r="B27" i="4482"/>
  <c r="H23" i="4482"/>
  <c r="H40" i="4482"/>
  <c r="H43" i="4482"/>
  <c r="H46" i="4482"/>
  <c r="H50" i="4482"/>
  <c r="H24" i="4482"/>
  <c r="H10" i="4482"/>
  <c r="H35" i="4482"/>
  <c r="C38" i="4482"/>
  <c r="C42" i="4482"/>
  <c r="C46" i="4482"/>
  <c r="B14" i="4481"/>
  <c r="H27" i="4481"/>
  <c r="C38" i="4481"/>
  <c r="C42" i="4481"/>
  <c r="H50" i="4481"/>
  <c r="H8" i="4481"/>
  <c r="H9" i="4481"/>
  <c r="H15" i="4481"/>
  <c r="B28" i="4481"/>
  <c r="H33" i="4481"/>
  <c r="H38" i="4481"/>
  <c r="H42" i="4481"/>
  <c r="H46" i="4481"/>
  <c r="H13" i="4481"/>
  <c r="H16" i="4481"/>
  <c r="C25" i="4481"/>
  <c r="H39" i="4481"/>
  <c r="H43" i="4481"/>
  <c r="H47" i="4481"/>
  <c r="H22" i="4481"/>
  <c r="H35" i="4481"/>
  <c r="C44" i="4481"/>
  <c r="H17" i="4481"/>
  <c r="C26" i="4481"/>
  <c r="H48" i="4481"/>
  <c r="H5" i="4481"/>
  <c r="H12" i="4481"/>
  <c r="H14" i="4481"/>
  <c r="H23" i="4481"/>
  <c r="H26" i="4481"/>
  <c r="H30" i="4481"/>
  <c r="C37" i="4481"/>
  <c r="C41" i="4481"/>
  <c r="C45" i="4481"/>
  <c r="C49" i="4481"/>
  <c r="H19" i="4481"/>
  <c r="H25" i="4481"/>
  <c r="H29" i="4481"/>
  <c r="C40" i="4481"/>
  <c r="C48" i="4481"/>
  <c r="H2" i="4481"/>
  <c r="C22" i="4481"/>
  <c r="H36" i="4481"/>
  <c r="H40" i="4481"/>
  <c r="H44" i="4481"/>
  <c r="H3" i="4481"/>
  <c r="H18" i="4481"/>
  <c r="H20" i="4481"/>
  <c r="C23" i="4481"/>
  <c r="B27" i="4481"/>
  <c r="H31" i="4481"/>
  <c r="H37" i="4481"/>
  <c r="H41" i="4481"/>
  <c r="H45" i="4481"/>
  <c r="H49" i="4481"/>
  <c r="H24" i="4481"/>
  <c r="H32" i="4481"/>
  <c r="C46" i="4481"/>
  <c r="H7" i="4481"/>
  <c r="C24" i="4481"/>
  <c r="H51" i="4481"/>
  <c r="H21" i="4481"/>
  <c r="H10" i="4481"/>
  <c r="H28" i="4481"/>
  <c r="H34" i="4481"/>
  <c r="C39" i="4481"/>
  <c r="C43" i="4481"/>
  <c r="C47" i="4481"/>
  <c r="B14" i="4480"/>
  <c r="H34" i="4480"/>
  <c r="C46" i="4480"/>
  <c r="H2" i="4480"/>
  <c r="H8" i="4480"/>
  <c r="H21" i="4480"/>
  <c r="C24" i="4480"/>
  <c r="H35" i="4480"/>
  <c r="H43" i="4480"/>
  <c r="H47" i="4480"/>
  <c r="H19" i="4480"/>
  <c r="H24" i="4480"/>
  <c r="C25" i="4480"/>
  <c r="H40" i="4480"/>
  <c r="H44" i="4480"/>
  <c r="H48" i="4480"/>
  <c r="H9" i="4480"/>
  <c r="H30" i="4480"/>
  <c r="H23" i="4480"/>
  <c r="C40" i="4480"/>
  <c r="C48" i="4480"/>
  <c r="H4" i="4480"/>
  <c r="C26" i="4480"/>
  <c r="H37" i="4480"/>
  <c r="H49" i="4480"/>
  <c r="H5" i="4480"/>
  <c r="H13" i="4480"/>
  <c r="H20" i="4480"/>
  <c r="H28" i="4480"/>
  <c r="H31" i="4480"/>
  <c r="H33" i="4480"/>
  <c r="C37" i="4480"/>
  <c r="C41" i="4480"/>
  <c r="C45" i="4480"/>
  <c r="C49" i="4480"/>
  <c r="H26" i="4480"/>
  <c r="H18" i="4480"/>
  <c r="C44" i="4480"/>
  <c r="H25" i="4480"/>
  <c r="C22" i="4480"/>
  <c r="H41" i="4480"/>
  <c r="H45" i="4480"/>
  <c r="H12" i="4480"/>
  <c r="H17" i="4480"/>
  <c r="H14" i="4480"/>
  <c r="C23" i="4480"/>
  <c r="B27" i="4480"/>
  <c r="H22" i="4480"/>
  <c r="H38" i="4480"/>
  <c r="H42" i="4480"/>
  <c r="H46" i="4480"/>
  <c r="H50" i="4480"/>
  <c r="H29" i="4480"/>
  <c r="H11" i="4480"/>
  <c r="C38" i="4480"/>
  <c r="C42" i="4480"/>
  <c r="H51" i="4480"/>
  <c r="H15" i="4480"/>
  <c r="B28" i="4480"/>
  <c r="H39" i="4480"/>
  <c r="H7" i="4480"/>
  <c r="H27" i="4480"/>
  <c r="H16" i="4480"/>
  <c r="H32" i="4480"/>
  <c r="H36" i="4480"/>
  <c r="C39" i="4480"/>
  <c r="C43" i="4480"/>
  <c r="C47" i="4480"/>
  <c r="B14" i="4479"/>
  <c r="H4" i="4479"/>
  <c r="H25" i="4479"/>
  <c r="H35" i="4479"/>
  <c r="C38" i="4479"/>
  <c r="C42" i="4479"/>
  <c r="H19" i="4479"/>
  <c r="H2" i="4479"/>
  <c r="H8" i="4479"/>
  <c r="H20" i="4479"/>
  <c r="H18" i="4479"/>
  <c r="C24" i="4479"/>
  <c r="B28" i="4479"/>
  <c r="H31" i="4479"/>
  <c r="H40" i="4479"/>
  <c r="H44" i="4479"/>
  <c r="H48" i="4479"/>
  <c r="H6" i="4479"/>
  <c r="H33" i="4479"/>
  <c r="H12" i="4479"/>
  <c r="H34" i="4479"/>
  <c r="H36" i="4479"/>
  <c r="C39" i="4479"/>
  <c r="C43" i="4479"/>
  <c r="C47" i="4479"/>
  <c r="H52" i="4479"/>
  <c r="H21" i="4479"/>
  <c r="H32" i="4479"/>
  <c r="C25" i="4479"/>
  <c r="H41" i="4479"/>
  <c r="H45" i="4479"/>
  <c r="H49" i="4479"/>
  <c r="H9" i="4479"/>
  <c r="C46" i="4479"/>
  <c r="H7" i="4479"/>
  <c r="H11" i="4479"/>
  <c r="H29" i="4479"/>
  <c r="H13" i="4479"/>
  <c r="H26" i="4479"/>
  <c r="H17" i="4479"/>
  <c r="H37" i="4479"/>
  <c r="C40" i="4479"/>
  <c r="C44" i="4479"/>
  <c r="C48" i="4479"/>
  <c r="H3" i="4479"/>
  <c r="H28" i="4479"/>
  <c r="C22" i="4479"/>
  <c r="C26" i="4479"/>
  <c r="H38" i="4479"/>
  <c r="H42" i="4479"/>
  <c r="H46" i="4479"/>
  <c r="H50" i="4479"/>
  <c r="H5" i="4479"/>
  <c r="H14" i="4479"/>
  <c r="H23" i="4479"/>
  <c r="H24" i="4479"/>
  <c r="H27" i="4479"/>
  <c r="H22" i="4479"/>
  <c r="C37" i="4479"/>
  <c r="C41" i="4479"/>
  <c r="C45" i="4479"/>
  <c r="C49" i="4479"/>
  <c r="H10" i="4479"/>
  <c r="H16" i="4479"/>
  <c r="H15" i="4479"/>
  <c r="C23" i="4479"/>
  <c r="B27" i="4479"/>
  <c r="H30" i="4479"/>
  <c r="H39" i="4479"/>
  <c r="H43" i="4479"/>
  <c r="H47" i="4479"/>
  <c r="B28" i="4478"/>
  <c r="H40" i="4478"/>
  <c r="H44" i="4478"/>
  <c r="H48" i="4478"/>
  <c r="C48" i="4478"/>
  <c r="H24" i="4478"/>
  <c r="C23" i="4478"/>
  <c r="B27" i="4478"/>
  <c r="H32" i="4478"/>
  <c r="H38" i="4478"/>
  <c r="H42" i="4478"/>
  <c r="H46" i="4478"/>
  <c r="H50" i="4478"/>
  <c r="H16" i="4478"/>
  <c r="H10" i="4478"/>
  <c r="H33" i="4478"/>
  <c r="C38" i="4478"/>
  <c r="C42" i="4478"/>
  <c r="C46" i="4478"/>
  <c r="B14" i="4477"/>
  <c r="H23" i="4477"/>
  <c r="H32" i="4477"/>
  <c r="C38" i="4477"/>
  <c r="C46" i="4477"/>
  <c r="H50" i="4477"/>
  <c r="H4" i="4477"/>
  <c r="H7" i="4477"/>
  <c r="H13" i="4477"/>
  <c r="H17" i="4477"/>
  <c r="C24" i="4477"/>
  <c r="B28" i="4477"/>
  <c r="H33" i="4477"/>
  <c r="H38" i="4477"/>
  <c r="H42" i="4477"/>
  <c r="H46" i="4477"/>
  <c r="H51" i="4477"/>
  <c r="H20" i="4477"/>
  <c r="H24" i="4477"/>
  <c r="H28" i="4477"/>
  <c r="H34" i="4477"/>
  <c r="C39" i="4477"/>
  <c r="C43" i="4477"/>
  <c r="C47" i="4477"/>
  <c r="H52" i="4477"/>
  <c r="H11" i="4477"/>
  <c r="H14" i="4477"/>
  <c r="C25" i="4477"/>
  <c r="H39" i="4477"/>
  <c r="H43" i="4477"/>
  <c r="H47" i="4477"/>
  <c r="H27" i="4477"/>
  <c r="C42" i="4477"/>
  <c r="H5" i="4477"/>
  <c r="H8" i="4477"/>
  <c r="H18" i="4477"/>
  <c r="H21" i="4477"/>
  <c r="H25" i="4477"/>
  <c r="H29" i="4477"/>
  <c r="H35" i="4477"/>
  <c r="C40" i="4477"/>
  <c r="C44" i="4477"/>
  <c r="C48" i="4477"/>
  <c r="H2" i="4477"/>
  <c r="H15" i="4477"/>
  <c r="C22" i="4477"/>
  <c r="C26" i="4477"/>
  <c r="H36" i="4477"/>
  <c r="H40" i="4477"/>
  <c r="H44" i="4477"/>
  <c r="H48" i="4477"/>
  <c r="H6" i="4477"/>
  <c r="H9" i="4477"/>
  <c r="H12" i="4477"/>
  <c r="H22" i="4477"/>
  <c r="H26" i="4477"/>
  <c r="H30" i="4477"/>
  <c r="C37" i="4477"/>
  <c r="C41" i="4477"/>
  <c r="C45" i="4477"/>
  <c r="C49" i="4477"/>
  <c r="H3" i="4477"/>
  <c r="H16" i="4477"/>
  <c r="H19" i="4477"/>
  <c r="C23" i="4477"/>
  <c r="B27" i="4477"/>
  <c r="H31" i="4477"/>
  <c r="H37" i="4477"/>
  <c r="H41" i="4477"/>
  <c r="H45" i="4477"/>
  <c r="B14" i="4476"/>
  <c r="H3" i="4476"/>
  <c r="H21" i="4476"/>
  <c r="H8" i="4476"/>
  <c r="C38" i="4476"/>
  <c r="C42" i="4476"/>
  <c r="C46" i="4476"/>
  <c r="H2" i="4476"/>
  <c r="H24" i="4476"/>
  <c r="H34" i="4476"/>
  <c r="C25" i="4476"/>
  <c r="H42" i="4476"/>
  <c r="H46" i="4476"/>
  <c r="H49" i="4476"/>
  <c r="H7" i="4476"/>
  <c r="H33" i="4476"/>
  <c r="H18" i="4476"/>
  <c r="C44" i="4476"/>
  <c r="H4" i="4476"/>
  <c r="H23" i="4476"/>
  <c r="C22" i="4476"/>
  <c r="C26" i="4476"/>
  <c r="H39" i="4476"/>
  <c r="H43" i="4476"/>
  <c r="H32" i="4476"/>
  <c r="H50" i="4476"/>
  <c r="H6" i="4476"/>
  <c r="H13" i="4476"/>
  <c r="H25" i="4476"/>
  <c r="H26" i="4476"/>
  <c r="H28" i="4476"/>
  <c r="H20" i="4476"/>
  <c r="C37" i="4476"/>
  <c r="C41" i="4476"/>
  <c r="C45" i="4476"/>
  <c r="C49" i="4476"/>
  <c r="H11" i="4476"/>
  <c r="H14" i="4476"/>
  <c r="H27" i="4476"/>
  <c r="H38" i="4476"/>
  <c r="C40" i="4476"/>
  <c r="C48" i="4476"/>
  <c r="H10" i="4476"/>
  <c r="H15" i="4476"/>
  <c r="H17" i="4476"/>
  <c r="C23" i="4476"/>
  <c r="B27" i="4476"/>
  <c r="H30" i="4476"/>
  <c r="H40" i="4476"/>
  <c r="H44" i="4476"/>
  <c r="H47" i="4476"/>
  <c r="H51" i="4476"/>
  <c r="H36" i="4476"/>
  <c r="H16" i="4476"/>
  <c r="H9" i="4476"/>
  <c r="H22" i="4476"/>
  <c r="H19" i="4476"/>
  <c r="C24" i="4476"/>
  <c r="B28" i="4476"/>
  <c r="H31" i="4476"/>
  <c r="H41" i="4476"/>
  <c r="H45" i="4476"/>
  <c r="H48" i="4476"/>
  <c r="H5" i="4476"/>
  <c r="H35" i="4476"/>
  <c r="H12" i="4476"/>
  <c r="H29" i="4476"/>
  <c r="H37" i="4476"/>
  <c r="C39" i="4476"/>
  <c r="C43" i="4476"/>
  <c r="C47" i="4476"/>
  <c r="B14" i="4475"/>
  <c r="H24" i="4475"/>
  <c r="H39" i="4475"/>
  <c r="C42" i="4475"/>
  <c r="H19" i="4475"/>
  <c r="B28" i="4475"/>
  <c r="H31" i="4475"/>
  <c r="H43" i="4475"/>
  <c r="H45" i="4475"/>
  <c r="H48" i="4475"/>
  <c r="H5" i="4475"/>
  <c r="H38" i="4475"/>
  <c r="H13" i="4475"/>
  <c r="H30" i="4475"/>
  <c r="H40" i="4475"/>
  <c r="C39" i="4475"/>
  <c r="C43" i="4475"/>
  <c r="C47" i="4475"/>
  <c r="H52" i="4475"/>
  <c r="H22" i="4475"/>
  <c r="H37" i="4475"/>
  <c r="C25" i="4475"/>
  <c r="H35" i="4475"/>
  <c r="H46" i="4475"/>
  <c r="H49" i="4475"/>
  <c r="H9" i="4475"/>
  <c r="C38" i="4475"/>
  <c r="C46" i="4475"/>
  <c r="H2" i="4475"/>
  <c r="H8" i="4475"/>
  <c r="H20" i="4475"/>
  <c r="H18" i="4475"/>
  <c r="C24" i="4475"/>
  <c r="H7" i="4475"/>
  <c r="H11" i="4475"/>
  <c r="H34" i="4475"/>
  <c r="H14" i="4475"/>
  <c r="H29" i="4475"/>
  <c r="H17" i="4475"/>
  <c r="H33" i="4475"/>
  <c r="C40" i="4475"/>
  <c r="C44" i="4475"/>
  <c r="C48" i="4475"/>
  <c r="H4" i="4475"/>
  <c r="H23" i="4475"/>
  <c r="C22" i="4475"/>
  <c r="C26" i="4475"/>
  <c r="H41" i="4475"/>
  <c r="H36" i="4475"/>
  <c r="H32" i="4475"/>
  <c r="H50" i="4475"/>
  <c r="H6" i="4475"/>
  <c r="H12" i="4475"/>
  <c r="H25" i="4475"/>
  <c r="H27" i="4475"/>
  <c r="H28" i="4475"/>
  <c r="H21" i="4475"/>
  <c r="C37" i="4475"/>
  <c r="C41" i="4475"/>
  <c r="C45" i="4475"/>
  <c r="C49" i="4475"/>
  <c r="H10" i="4475"/>
  <c r="H15" i="4475"/>
  <c r="H16" i="4475"/>
  <c r="C23" i="4475"/>
  <c r="B27" i="4475"/>
  <c r="H26" i="4475"/>
  <c r="H42" i="4475"/>
  <c r="H44" i="4475"/>
  <c r="H47" i="4475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<sst xmlns="http://schemas.openxmlformats.org/spreadsheetml/2006/main" count="5256" uniqueCount="210">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</sst>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全体!$K$2:$K$4010</c:f>
              <c:numCache>
                <c:formatCode>General</c:formatCode>
                <c:ptCount val="40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</c:numCache>
            </c:numRef>
          </c:xVal>
          <c:yVal>
            <c:numRef>
              <c:f>全体!$L$2:$L$4010</c:f>
              <c:numCache>
                <c:formatCode>\+0.0;\-0.0;\±0</c:formatCode>
                <c:ptCount val="400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57-49B9-87E6-96EE7447D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-21.635220125786162</c:v>
                </c:pt>
                <c:pt idx="1">
                  <c:v>0.25700334104343359</c:v>
                </c:pt>
                <c:pt idx="2">
                  <c:v>4.8899755501222497</c:v>
                </c:pt>
                <c:pt idx="3">
                  <c:v>2.9394473838918285</c:v>
                </c:pt>
                <c:pt idx="4">
                  <c:v>-2.912621359223301</c:v>
                </c:pt>
                <c:pt idx="5">
                  <c:v>23.201856148491878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9-455D-8FCF-71C8A60D7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647</c:v>
                </c:pt>
                <c:pt idx="1">
                  <c:v>1467</c:v>
                </c:pt>
                <c:pt idx="2">
                  <c:v>1750</c:v>
                </c:pt>
                <c:pt idx="3">
                  <c:v>1732</c:v>
                </c:pt>
                <c:pt idx="4">
                  <c:v>1422</c:v>
                </c:pt>
                <c:pt idx="5">
                  <c:v>943</c:v>
                </c:pt>
                <c:pt idx="6">
                  <c:v>535</c:v>
                </c:pt>
                <c:pt idx="7">
                  <c:v>300</c:v>
                </c:pt>
                <c:pt idx="8">
                  <c:v>172</c:v>
                </c:pt>
                <c:pt idx="9">
                  <c:v>86</c:v>
                </c:pt>
                <c:pt idx="10">
                  <c:v>47</c:v>
                </c:pt>
                <c:pt idx="11">
                  <c:v>21</c:v>
                </c:pt>
                <c:pt idx="12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6-4111-8D95-F81C2BF31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全体!$K$2:$K$4010</c:f>
              <c:numCache>
                <c:formatCode>General</c:formatCode>
                <c:ptCount val="40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</c:numCache>
            </c:numRef>
          </c:xVal>
          <c:yVal>
            <c:numRef>
              <c:f>全体!$M$2:$M$4010</c:f>
              <c:numCache>
                <c:formatCode>0</c:formatCode>
                <c:ptCount val="4009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E-41CD-9529-DC213F53D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だいち!$K$2:$K$961</c:f>
              <c:numCache>
                <c:formatCode>General</c:formatCode>
                <c:ptCount val="9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</c:numCache>
            </c:numRef>
          </c:xVal>
          <c:yVal>
            <c:numRef>
              <c:f>だいち!$L$2:$L$961</c:f>
              <c:numCache>
                <c:formatCode>\+0.0;\-0.0;\±0</c:formatCode>
                <c:ptCount val="96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0-45AE-BBD6-1754E3DBB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1146.8980021030495</c:v>
                </c:pt>
                <c:pt idx="1">
                  <c:v>1258.0193756727665</c:v>
                </c:pt>
                <c:pt idx="2">
                  <c:v>981.32733408323963</c:v>
                </c:pt>
                <c:pt idx="3">
                  <c:v>1438.2926829268292</c:v>
                </c:pt>
                <c:pt idx="4">
                  <c:v>954.97311827956992</c:v>
                </c:pt>
                <c:pt idx="5">
                  <c:v>1444.0129449838187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29-4E4E-8059-7DE3DC534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163</c:v>
                </c:pt>
                <c:pt idx="1">
                  <c:v>367</c:v>
                </c:pt>
                <c:pt idx="2">
                  <c:v>464</c:v>
                </c:pt>
                <c:pt idx="3">
                  <c:v>468</c:v>
                </c:pt>
                <c:pt idx="4">
                  <c:v>368</c:v>
                </c:pt>
                <c:pt idx="5">
                  <c:v>263</c:v>
                </c:pt>
                <c:pt idx="6">
                  <c:v>149</c:v>
                </c:pt>
                <c:pt idx="7">
                  <c:v>72</c:v>
                </c:pt>
                <c:pt idx="8">
                  <c:v>47</c:v>
                </c:pt>
                <c:pt idx="9">
                  <c:v>22</c:v>
                </c:pt>
                <c:pt idx="10">
                  <c:v>12</c:v>
                </c:pt>
                <c:pt idx="11">
                  <c:v>5</c:v>
                </c:pt>
                <c:pt idx="1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7-4D1D-A51E-D1589DEFA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だいち!$K$2:$K$961</c:f>
              <c:numCache>
                <c:formatCode>General</c:formatCode>
                <c:ptCount val="9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</c:numCache>
            </c:numRef>
          </c:xVal>
          <c:yVal>
            <c:numRef>
              <c:f>だいち!$M$2:$M$961</c:f>
              <c:numCache>
                <c:formatCode>0</c:formatCode>
                <c:ptCount val="960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3B-4F8E-B4F6-736BBBB2E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BF-4C8F-9F70-9C3150CB1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6-4127-939E-5FFD78008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1E-451F-ABF3-B1DDB4CCF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AC-41DA-8685-61178F135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9-4C22-93B1-214B4C81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3-4CB7-9377-70AD49E3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A-48FB-A80D-FB5BA5AEC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4-47D8-87C1-722E24BC1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りくと!$K$2:$K$498</c:f>
              <c:numCache>
                <c:formatCode>General</c:formatCode>
                <c:ptCount val="4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</c:numCache>
            </c:numRef>
          </c:xVal>
          <c:yVal>
            <c:numRef>
              <c:f>りくと!$L$2:$L$498</c:f>
              <c:numCache>
                <c:formatCode>\+0.0;\-0.0;\±0</c:formatCode>
                <c:ptCount val="4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4-44CB-8027-1DC4B171C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-659.7560975609756</c:v>
                </c:pt>
                <c:pt idx="1">
                  <c:v>-735.41666666666663</c:v>
                </c:pt>
                <c:pt idx="2">
                  <c:v>15.283842794759826</c:v>
                </c:pt>
                <c:pt idx="3">
                  <c:v>-785.74821852731588</c:v>
                </c:pt>
                <c:pt idx="4">
                  <c:v>-839.5778364116095</c:v>
                </c:pt>
                <c:pt idx="5">
                  <c:v>-1232.3076923076924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00-431E-8CBB-F47029A66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62</c:v>
                </c:pt>
                <c:pt idx="1">
                  <c:v>136</c:v>
                </c:pt>
                <c:pt idx="2">
                  <c:v>201</c:v>
                </c:pt>
                <c:pt idx="3">
                  <c:v>185</c:v>
                </c:pt>
                <c:pt idx="4">
                  <c:v>166</c:v>
                </c:pt>
                <c:pt idx="5">
                  <c:v>121</c:v>
                </c:pt>
                <c:pt idx="6">
                  <c:v>70</c:v>
                </c:pt>
                <c:pt idx="7">
                  <c:v>36</c:v>
                </c:pt>
                <c:pt idx="8">
                  <c:v>15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D-42EB-BFB3-B727C6990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りくと!$K$2:$K$498</c:f>
              <c:numCache>
                <c:formatCode>General</c:formatCode>
                <c:ptCount val="4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</c:numCache>
            </c:numRef>
          </c:xVal>
          <c:yVal>
            <c:numRef>
              <c:f>りくと!$M$2:$M$498</c:f>
              <c:numCache>
                <c:formatCode>0</c:formatCode>
                <c:ptCount val="497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D1-42E5-A264-B24A1D0D3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1-4BF9-9E46-4CC99CE4F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C-41F1-B8AC-7BAA14EBB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3-4B89-A326-B2A9E97CE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91-4CF4-AABE-E6CA23CF4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6F-45D5-9744-C0961B472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A-44C5-AFA8-EA65859B5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97-4831-9332-DDCB63185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5-4948-B29D-3E28EF671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8-4112-9C52-26A1B0AB2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15-4ADB-9D47-7AC2FFF5B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9-4370-8DB4-E8C1D69CD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D-473F-BB8C-DFDC4A386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ただ!$K$2:$K$618</c:f>
              <c:numCache>
                <c:formatCode>General</c:formatCode>
                <c:ptCount val="6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</c:numCache>
            </c:numRef>
          </c:xVal>
          <c:yVal>
            <c:numRef>
              <c:f>ただ!$L$2:$L$618</c:f>
              <c:numCache>
                <c:formatCode>\+0.0;\-0.0;\±0</c:formatCode>
                <c:ptCount val="61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07-48BE-B490-628093FD4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-480.29556650246303</c:v>
                </c:pt>
                <c:pt idx="1">
                  <c:v>-128.20945945945945</c:v>
                </c:pt>
                <c:pt idx="2">
                  <c:v>333.68983957219251</c:v>
                </c:pt>
                <c:pt idx="3">
                  <c:v>-584.51242829827913</c:v>
                </c:pt>
                <c:pt idx="4">
                  <c:v>-251.78947368421052</c:v>
                </c:pt>
                <c:pt idx="5">
                  <c:v>-19.651741293532339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BD-4469-8485-6EE44B941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104</c:v>
                </c:pt>
                <c:pt idx="1">
                  <c:v>282</c:v>
                </c:pt>
                <c:pt idx="2">
                  <c:v>314</c:v>
                </c:pt>
                <c:pt idx="3">
                  <c:v>283</c:v>
                </c:pt>
                <c:pt idx="4">
                  <c:v>208</c:v>
                </c:pt>
                <c:pt idx="5">
                  <c:v>126</c:v>
                </c:pt>
                <c:pt idx="6">
                  <c:v>67</c:v>
                </c:pt>
                <c:pt idx="7">
                  <c:v>45</c:v>
                </c:pt>
                <c:pt idx="8">
                  <c:v>22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B-43EE-8869-5BD962113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ただ!$K$2:$K$618</c:f>
              <c:numCache>
                <c:formatCode>General</c:formatCode>
                <c:ptCount val="6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</c:numCache>
            </c:numRef>
          </c:xVal>
          <c:yVal>
            <c:numRef>
              <c:f>ただ!$M$2:$M$618</c:f>
              <c:numCache>
                <c:formatCode>0</c:formatCode>
                <c:ptCount val="617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C4-4CFB-915C-9D656C98D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3-4DF8-9979-1FF428BF3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8-43BA-8D2A-F78434BDE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2-45D2-9A49-6D883C066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B5-4E02-9FC6-98BE0C2E8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れんたろう!$L$2:$L$575</c:f>
              <c:numCache>
                <c:formatCode>\+0.0;\-0.0;\±0</c:formatCode>
                <c:ptCount val="574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8-46BF-9AD3-CFA03BC1A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576.28318584070792</c:v>
                </c:pt>
                <c:pt idx="1">
                  <c:v>-530.75539568345323</c:v>
                </c:pt>
                <c:pt idx="2">
                  <c:v>120.65637065637065</c:v>
                </c:pt>
                <c:pt idx="3">
                  <c:v>499.79035639412996</c:v>
                </c:pt>
                <c:pt idx="4">
                  <c:v>-392.27272727272725</c:v>
                </c:pt>
                <c:pt idx="5">
                  <c:v>508.33333333333331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8-4735-A099-5F0FEF147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130</c:v>
                </c:pt>
                <c:pt idx="2">
                  <c:v>196</c:v>
                </c:pt>
                <c:pt idx="3">
                  <c:v>264</c:v>
                </c:pt>
                <c:pt idx="4">
                  <c:v>245</c:v>
                </c:pt>
                <c:pt idx="5">
                  <c:v>161</c:v>
                </c:pt>
                <c:pt idx="6">
                  <c:v>97</c:v>
                </c:pt>
                <c:pt idx="7">
                  <c:v>63</c:v>
                </c:pt>
                <c:pt idx="8">
                  <c:v>43</c:v>
                </c:pt>
                <c:pt idx="9">
                  <c:v>14</c:v>
                </c:pt>
                <c:pt idx="10">
                  <c:v>9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59-44A5-B604-1C58C44BD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れんたろう!$M$2:$M$575</c:f>
              <c:numCache>
                <c:formatCode>0</c:formatCode>
                <c:ptCount val="574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5-4A9F-B7FA-B79A463AB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0-4177-85A6-D2209F9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E1-45BE-B943-5B3220707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C-49A8-BA8F-2A97D6584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32-4A52-955A-973A64D80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E-4B4C-8D91-E6CF5389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4-4862-90AB-75058671B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E-47F3-B9FD-2C096F104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A-49D5-9A56-C86EFE47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0-4BF6-B02A-6E71B5656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6B-4515-ACC4-373DA4D09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A-4101-8A7B-A1D7F1389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1-4582-8336-040B8292C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79-4680-A58E-1E01B13C8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D1-4F7E-BA57-B6CE169D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0-4565-883E-FDA4768B4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35-4826-ACD8-06A518547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89-443B-BB0E-29381F3FDD7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89-443B-BB0E-29381F3FD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4-4B25-894A-F8B69579E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6-443D-9B45-00987B141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325-85DC-A7F56EE25DA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325-85DC-A7F56EE25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5-4EBD-A6D8-9268E0C45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B-4129-A89B-6C6090B10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8-47E7-98F9-3525CFB0B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17-4966-9011-5B7C48516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D5-440A-8597-6358A236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A-40C3-AFCF-F1428461C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72-4F05-8C1E-C98CBCF6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5-4387-BF07-835F59E4B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6C-4C60-8A14-93159792E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B-406D-AF60-4294D8B6A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C-484E-A48B-11E4D16DA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FD-4B63-81B9-BFB771A73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2C-499A-BD02-F953C41D9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8-40CC-8C20-8B6FEFD8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5-444D-8B39-D9E365C3D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DF-44A9-A25A-60953637C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A-4581-8EDA-CA56A920A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58-4663-AC35-7053D2CFC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E-4017-9421-E4C6DFAC3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0-4BDC-8F1B-D861AE6B1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A0-4EA3-B664-022543F01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C-488F-8D0E-CA86CE529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D-4049-B558-E5F4DFA65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2-41ED-B0AF-AC90C6E82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9E-4535-A511-446FC0C33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50-433E-918B-22E647137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B-4671-85BD-B16B5C756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2-4FC2-8480-E35AAE8E5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64-4366-851C-1C0497B68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51-4AD0-85FA-15D4CD968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D7-4EA8-957D-321B8E2C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34-46CA-B983-9AE896E0C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877CF8-00A8-4214-BD28-0F99FC92C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0EC73E-DA7C-49E8-B290-6ACF59878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4E9930-7ED8-4BC9-8AB0-7402793D0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14493CD-29E1-43E3-9649-A77E6DDF50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8783D3-F70D-48C9-A0B8-E82E1CD99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A6BF72-AB6A-4C8D-87ED-9FC2D2973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42F403-EFEB-498F-AC32-C8B4A6151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DC2F84E-0BA1-43D3-B484-DCCDE7A78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AC32E0-D64B-4D2B-832C-667CBC850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F2F012-E746-443C-AF26-F460A870CD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0E38BB9-9DBB-48FF-A5AA-D95F7A0A1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151FA23-32DD-4DAE-84F7-71DD70042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A54FFD2-0BFB-482C-82FE-953C67677F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B87A59-7BFB-47E9-B72A-5584FD506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914F2A-90D6-40DE-8E4A-61F9E1935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DF9315E-EB64-403B-86C8-C4B81C966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992DC5-176E-4EEE-B22D-33EDD92BF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8B396D-7FC6-487B-9FB9-C5C097693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B145AA-F54A-4B9C-95CB-5001EE5DF5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CB16C71-4716-4E97-B142-2398BCB2D2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60BAEE-C446-4797-8FE8-CAEAAE0B0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5F35DD-DF9A-455A-8226-6BAA73156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EA0685-4866-45E3-884A-AB676358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F857CA1-FFB6-4D8F-9E88-6DF0E8876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1631F7-AE7A-43C1-8D33-D5EA64B4B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900B5F7-34EB-4D61-A0A4-1255124CF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5CABAC-0C16-4240-B526-4F1C74043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19D6A8-8BC6-41E9-8B9C-64AFE9340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D8359C-87E8-4F54-A1D8-35C6057EC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5A33B3-F52F-47D3-96A3-3D1B8AD146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0D0733-DDDE-4EDA-A844-4E2277DD4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3196C9F-DD45-4728-BA14-82BC88FF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53F5E9-B6C7-4169-9A43-8E381B5083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0323AB-A1EB-411D-9151-9088BB0C8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6FD56D4-A3C3-4C77-8602-72121B78C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49CD26A-D5DF-454A-9D93-7F1D58D20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4E449C-518F-4D34-9A93-B52CD96D7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8986DB-ADD3-4D7F-9D51-D0FC94F40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2891E3-CC23-43CF-9401-8D4EFE216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D646B5D-13A6-40EB-BBB5-08A1C3E38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E081C7-742F-4F42-A24F-44EC89CE6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A2E089-BD94-427D-BAFD-67F830900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A9CBF46-2900-4F39-941A-3606E445A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F8EB58A-B9AA-4DA9-A392-9EC9AD400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429FBB2-16F0-4EC3-9F71-50B3EEFB5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02D534-04AE-498B-811C-FEB74CD14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27606D-2ED3-4B03-B78B-34B5F6444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3DD41CB-9B80-4C76-96A4-5191C9D8E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E282B4-4E3E-4B4B-AB2C-B6D622C533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3B146E-3D40-4395-87D3-8A0BE6066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15C3D7-B71F-442F-93B2-6865D2624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91C0901-0ED4-462A-8CEB-C0DE91684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088355-4443-4278-B165-6E61E2CEB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9BE03F-E96D-4BE6-9B37-B7A46B19A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689DED-9F6B-4344-85C2-E5973ABE8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0A8F371-A29E-4A4A-90C2-64F808C5A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6D4AF5-A5AC-4F8D-9230-620CB00EF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1FB386-B789-468B-9E8E-54B9FA9E28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B29C29-F2E9-4812-B135-380823F129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782EBE8-2798-45D7-BC19-6AB0A5993B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7EA00A-7A72-49AB-A7B1-14852602E2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CAB49D-6610-40AB-8A5E-CA9ECBF099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34422B-BFA0-418A-82A2-EC8451AF9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4D815E-1028-4984-9B57-71FB9443E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1B1292-9CDF-4962-954D-919AD9E05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BBE479-A6C9-49F2-BC23-AE97B8993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EB78322-9512-4067-A259-FF24EC0EA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0295E3F-4E88-44F2-A504-16958AB7D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7C7540-C7FE-4ECC-B974-E7A9B74B3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D4408D-FAD1-4A83-8950-5DD82B36C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8D3948B-09A9-4B8E-8E3B-A87BBB55E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EC83E89-BAD8-4228-AEDC-E1BBC659D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A896DE-5A20-496A-8760-6D2BC3C87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F3A6DD-2932-474B-9A73-78FBF6E6A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E7D6FC0-9A3B-4ADD-BFC2-3D94C2D8D5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3C3E25-4416-4E81-B47B-899006BF7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ACA9A8-048C-4EAF-987B-67AABA63A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DC23A0-8314-425D-A488-17092CF106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BFD855D-A1D0-48A0-88D5-98C38C269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CA464A0-B25E-4EFF-BD63-B678E64FD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C67D39-9E86-49AA-9883-A20690BFD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372F7D-530F-4C4B-ABCA-0DD5D98ED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DFEA74-78B0-43FB-A4F9-1FA88FA862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8EB592-6C82-494F-8F25-6297362C38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C00ACF-BB98-4513-9A1E-636967900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795708-64A8-4D06-B898-4513BA580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3FC8BC-F0EB-4643-AC24-0F60E1C3E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240B884-1E95-401D-8F26-1EB37A75C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B0B09E-E653-476A-9093-C97256936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8871015-30D6-43CD-AB54-5F1860A99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74C8608-D4A7-428D-9DE6-9E8FBF92B6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EB4AD6C-C6E5-46D0-9620-18C139A27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447FF7-F0FD-4EDE-B029-6ED1D0729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E318A3-95AB-47AD-8E4E-1736A67E3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E59A93-F8AD-4B19-A758-C82E4EB8B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520B0F1-F4D5-4BAA-B54B-59124A1F9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0.66898242550868581</v>
      </c>
      <c r="C2" s="137"/>
      <c r="D2" s="136">
        <v>0.79760404126658591</v>
      </c>
      <c r="E2" s="137"/>
      <c r="F2" s="136">
        <v>0.86352416847141411</v>
      </c>
      <c r="G2" s="137"/>
      <c r="H2" s="140"/>
      <c r="I2" s="141"/>
      <c r="J2" s="136">
        <v>0.84793870827157947</v>
      </c>
      <c r="K2" s="137"/>
      <c r="L2" s="136">
        <v>0.82694206196991982</v>
      </c>
      <c r="M2" s="137"/>
      <c r="N2" s="136">
        <v>0.72371152397765703</v>
      </c>
      <c r="O2" s="137"/>
      <c r="P2" s="136">
        <v>0.66871139683805036</v>
      </c>
      <c r="Q2" s="137"/>
      <c r="R2" s="136">
        <v>0.53821973896033903</v>
      </c>
      <c r="S2" s="137"/>
      <c r="T2" s="136">
        <v>0.32792534058620426</v>
      </c>
      <c r="U2" s="137"/>
      <c r="V2" s="136">
        <v>0.1021256699821204</v>
      </c>
      <c r="W2" s="137"/>
      <c r="X2" s="136">
        <v>0.46929810184660281</v>
      </c>
      <c r="Y2" s="137"/>
      <c r="Z2" s="136">
        <v>0.17909765215488524</v>
      </c>
      <c r="AA2" s="137"/>
      <c r="AB2" s="136">
        <v>0.1068285706103593</v>
      </c>
      <c r="AC2" s="137"/>
      <c r="AD2" s="136">
        <v>0.28837037090965406</v>
      </c>
      <c r="AE2" s="137"/>
      <c r="AF2" s="136">
        <v>0.16243884994214963</v>
      </c>
      <c r="AG2" s="137"/>
      <c r="AH2" s="136">
        <v>-0.51615558059968925</v>
      </c>
      <c r="AI2" s="137"/>
      <c r="AJ2" s="136">
        <v>0.6411135201160203</v>
      </c>
      <c r="AK2" s="137"/>
    </row>
    <row r="3" spans="1:37" x14ac:dyDescent="0.4">
      <c r="A3" s="29">
        <v>1</v>
      </c>
      <c r="B3" s="32" t="s">
        <v>178</v>
      </c>
      <c r="C3" s="91">
        <v>1336</v>
      </c>
      <c r="D3" s="30" t="s">
        <v>190</v>
      </c>
      <c r="E3" s="31">
        <v>7794.4999999999991</v>
      </c>
      <c r="F3" s="32" t="s">
        <v>195</v>
      </c>
      <c r="G3" s="51">
        <v>13.3</v>
      </c>
      <c r="H3" s="32" t="s">
        <v>190</v>
      </c>
      <c r="I3" s="36">
        <v>1766.2919007360963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959</v>
      </c>
      <c r="D4" s="38" t="s">
        <v>186</v>
      </c>
      <c r="E4" s="39">
        <v>377.50000000000034</v>
      </c>
      <c r="F4" s="40" t="s">
        <v>191</v>
      </c>
      <c r="G4" s="52">
        <v>12.111111111111111</v>
      </c>
      <c r="H4" s="40" t="s">
        <v>186</v>
      </c>
      <c r="I4" s="44">
        <v>1613.1372436444135</v>
      </c>
      <c r="J4" s="40" t="s">
        <v>190</v>
      </c>
      <c r="K4" s="41">
        <v>1.7997914494264859</v>
      </c>
      <c r="L4" s="40" t="s">
        <v>190</v>
      </c>
      <c r="M4" s="42">
        <v>0.44629822732012514</v>
      </c>
      <c r="N4" s="40" t="s">
        <v>191</v>
      </c>
      <c r="O4" s="42">
        <v>0.22222222222222221</v>
      </c>
      <c r="P4" s="40" t="s">
        <v>190</v>
      </c>
      <c r="Q4" s="43">
        <v>0.33640254182336921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616</v>
      </c>
      <c r="D5" s="38" t="s">
        <v>191</v>
      </c>
      <c r="E5" s="39">
        <v>109</v>
      </c>
      <c r="F5" s="40" t="s">
        <v>190</v>
      </c>
      <c r="G5" s="52">
        <v>8.1277372262773717</v>
      </c>
      <c r="H5" s="40" t="s">
        <v>188</v>
      </c>
      <c r="I5" s="44">
        <v>1606.4452616651972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0.24608967674661106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0.48184176394293127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573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178</v>
      </c>
      <c r="I6" s="44">
        <v>1603.0753127885366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0.14356114641421347</v>
      </c>
      <c r="T6" s="40" t="s">
        <v>186</v>
      </c>
      <c r="U6" s="44">
        <v>10349.617737003058</v>
      </c>
      <c r="V6" s="40" t="s">
        <v>181</v>
      </c>
      <c r="W6" s="44">
        <v>-8135.5329949238576</v>
      </c>
      <c r="X6" s="40" t="s">
        <v>203</v>
      </c>
      <c r="Y6" s="42">
        <v>3.5714285714285712E-2</v>
      </c>
      <c r="Z6" s="40" t="s">
        <v>186</v>
      </c>
      <c r="AA6" s="43">
        <v>0.29293791337742692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184</v>
      </c>
      <c r="AI6" s="43">
        <v>0.52564102564102566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496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1551.4699038276274</v>
      </c>
      <c r="J7" s="40" t="s">
        <v>188</v>
      </c>
      <c r="K7" s="41">
        <v>1.9967532467532467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192</v>
      </c>
      <c r="W7" s="44">
        <v>-8169.2307692307695</v>
      </c>
      <c r="X7" s="40" t="s">
        <v>190</v>
      </c>
      <c r="Y7" s="42">
        <v>7.5078206465067784E-2</v>
      </c>
      <c r="Z7" s="40" t="s">
        <v>197</v>
      </c>
      <c r="AA7" s="43">
        <v>0.28828828828828829</v>
      </c>
      <c r="AB7" s="40" t="s">
        <v>188</v>
      </c>
      <c r="AC7" s="43">
        <v>0.24367907624925345</v>
      </c>
      <c r="AD7" s="40" t="s">
        <v>190</v>
      </c>
      <c r="AE7" s="43">
        <v>0.59840954274353875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0.658813263525306</v>
      </c>
      <c r="H8" s="40" t="s">
        <v>203</v>
      </c>
      <c r="I8" s="44">
        <v>1541.223654027415</v>
      </c>
      <c r="J8" s="40" t="s">
        <v>178</v>
      </c>
      <c r="K8" s="41">
        <v>1.9997504990019961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188</v>
      </c>
      <c r="Q8" s="43">
        <v>0.30539518216205452</v>
      </c>
      <c r="R8" s="40" t="s">
        <v>203</v>
      </c>
      <c r="S8" s="43">
        <v>0.14705882352941177</v>
      </c>
      <c r="T8" s="40" t="s">
        <v>185</v>
      </c>
      <c r="U8" s="44">
        <v>9111.4814814814818</v>
      </c>
      <c r="V8" s="40" t="s">
        <v>190</v>
      </c>
      <c r="W8" s="44">
        <v>-8181.4814814814818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0.40729483282674772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6.5725203057809267E-14</v>
      </c>
      <c r="F9" s="40" t="s">
        <v>178</v>
      </c>
      <c r="G9" s="52">
        <v>1.6398503756938439E-17</v>
      </c>
      <c r="H9" s="40" t="s">
        <v>187</v>
      </c>
      <c r="I9" s="44">
        <v>1519.3079580555725</v>
      </c>
      <c r="J9" s="40" t="s">
        <v>195</v>
      </c>
      <c r="K9" s="41">
        <v>2</v>
      </c>
      <c r="L9" s="40" t="s">
        <v>188</v>
      </c>
      <c r="M9" s="42">
        <v>0.33766233766233766</v>
      </c>
      <c r="N9" s="40" t="s">
        <v>178</v>
      </c>
      <c r="O9" s="42">
        <v>0.33333333333333331</v>
      </c>
      <c r="P9" s="40" t="s">
        <v>183</v>
      </c>
      <c r="Q9" s="43">
        <v>0.30283224400871461</v>
      </c>
      <c r="R9" s="40" t="s">
        <v>193</v>
      </c>
      <c r="S9" s="43">
        <v>0.15625</v>
      </c>
      <c r="T9" s="40" t="s">
        <v>190</v>
      </c>
      <c r="U9" s="44">
        <v>9089.1673091750199</v>
      </c>
      <c r="V9" s="40" t="s">
        <v>185</v>
      </c>
      <c r="W9" s="44">
        <v>-8236.3513513513517</v>
      </c>
      <c r="X9" s="40" t="s">
        <v>188</v>
      </c>
      <c r="Y9" s="42">
        <v>0.10876623376623376</v>
      </c>
      <c r="Z9" s="40" t="s">
        <v>190</v>
      </c>
      <c r="AA9" s="43">
        <v>0.26092594994164181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183</v>
      </c>
      <c r="AG9" s="43">
        <v>0.40685714285714286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2.0174520069808026</v>
      </c>
      <c r="L10" s="40" t="s">
        <v>178</v>
      </c>
      <c r="M10" s="42">
        <v>0.33358283433133734</v>
      </c>
      <c r="N10" s="40" t="s">
        <v>188</v>
      </c>
      <c r="O10" s="42">
        <v>0.33441558441558439</v>
      </c>
      <c r="P10" s="40" t="s">
        <v>178</v>
      </c>
      <c r="Q10" s="43">
        <v>0.29569843162432358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183</v>
      </c>
      <c r="Y10" s="42">
        <v>0.1099476439790576</v>
      </c>
      <c r="Z10" s="40" t="s">
        <v>185</v>
      </c>
      <c r="AA10" s="43">
        <v>0.25953442298167412</v>
      </c>
      <c r="AB10" s="40" t="s">
        <v>203</v>
      </c>
      <c r="AC10" s="43">
        <v>0.21428571428571427</v>
      </c>
      <c r="AD10" s="40" t="s">
        <v>185</v>
      </c>
      <c r="AE10" s="43">
        <v>0.57061068702290074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186</v>
      </c>
      <c r="M11" s="42">
        <v>0.33333333333333331</v>
      </c>
      <c r="N11" s="40" t="s">
        <v>189</v>
      </c>
      <c r="O11" s="42">
        <v>0.35051546391752575</v>
      </c>
      <c r="P11" s="40" t="s">
        <v>203</v>
      </c>
      <c r="Q11" s="43">
        <v>0.29201680672268909</v>
      </c>
      <c r="R11" s="40" t="s">
        <v>178</v>
      </c>
      <c r="S11" s="43">
        <v>0.16350239995108379</v>
      </c>
      <c r="T11" s="40" t="s">
        <v>178</v>
      </c>
      <c r="U11" s="44">
        <v>8835.9698097601322</v>
      </c>
      <c r="V11" s="40" t="s">
        <v>178</v>
      </c>
      <c r="W11" s="44">
        <v>-8253.534031413612</v>
      </c>
      <c r="X11" s="40" t="s">
        <v>191</v>
      </c>
      <c r="Y11" s="42">
        <v>0.1111111111111111</v>
      </c>
      <c r="Z11" s="40" t="s">
        <v>194</v>
      </c>
      <c r="AA11" s="43">
        <v>0.24901185770750989</v>
      </c>
      <c r="AB11" s="40" t="s">
        <v>178</v>
      </c>
      <c r="AC11" s="43">
        <v>0.21122626799963312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188</v>
      </c>
      <c r="G12" s="52">
        <v>-1.2670454545454555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186</v>
      </c>
      <c r="O12" s="42">
        <v>0.35078534031413611</v>
      </c>
      <c r="P12" s="40" t="s">
        <v>187</v>
      </c>
      <c r="Q12" s="43">
        <v>0.28164556962025317</v>
      </c>
      <c r="R12" s="40" t="s">
        <v>188</v>
      </c>
      <c r="S12" s="43">
        <v>0.16424447541309975</v>
      </c>
      <c r="T12" s="40" t="s">
        <v>197</v>
      </c>
      <c r="U12" s="44">
        <v>8623.3333333333339</v>
      </c>
      <c r="V12" s="40" t="s">
        <v>186</v>
      </c>
      <c r="W12" s="44">
        <v>-8368.1395348837214</v>
      </c>
      <c r="X12" s="40" t="s">
        <v>178</v>
      </c>
      <c r="Y12" s="42">
        <v>0.11452095808383234</v>
      </c>
      <c r="Z12" s="40" t="s">
        <v>178</v>
      </c>
      <c r="AA12" s="43">
        <v>0.24757711944724695</v>
      </c>
      <c r="AB12" s="40" t="s">
        <v>190</v>
      </c>
      <c r="AC12" s="43">
        <v>0.19997406302684476</v>
      </c>
      <c r="AD12" s="40" t="s">
        <v>178</v>
      </c>
      <c r="AE12" s="43">
        <v>0.56162015312422819</v>
      </c>
      <c r="AF12" s="40" t="s">
        <v>188</v>
      </c>
      <c r="AG12" s="43">
        <v>0.38725490196078433</v>
      </c>
      <c r="AH12" s="40" t="s">
        <v>185</v>
      </c>
      <c r="AI12" s="43">
        <v>0.46388888888888891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189</v>
      </c>
      <c r="G13" s="52">
        <v>-1.590721649484536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0.27906976744186046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0.13438045375218149</v>
      </c>
      <c r="Z13" s="40" t="s">
        <v>181</v>
      </c>
      <c r="AA13" s="43">
        <v>0.24435721295387636</v>
      </c>
      <c r="AB13" s="40" t="s">
        <v>186</v>
      </c>
      <c r="AC13" s="43">
        <v>0.19479411137187966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0.45565749235474007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185</v>
      </c>
      <c r="O14" s="42">
        <v>0.38306451612903225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181</v>
      </c>
      <c r="AC14" s="43">
        <v>0.19038272816486751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0.2711864406779661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188</v>
      </c>
      <c r="U15" s="44">
        <v>8334.6153846153848</v>
      </c>
      <c r="V15" s="40" t="s">
        <v>188</v>
      </c>
      <c r="W15" s="44">
        <v>-8423.2727272727279</v>
      </c>
      <c r="X15" s="40" t="s">
        <v>185</v>
      </c>
      <c r="Y15" s="42">
        <v>0.13911290322580644</v>
      </c>
      <c r="Z15" s="40" t="s">
        <v>209</v>
      </c>
      <c r="AA15" s="43">
        <v>0.24</v>
      </c>
      <c r="AB15" s="40" t="s">
        <v>189</v>
      </c>
      <c r="AC15" s="43">
        <v>0.18068965517241378</v>
      </c>
      <c r="AD15" s="40" t="s">
        <v>188</v>
      </c>
      <c r="AE15" s="43">
        <v>0.54592274678111585</v>
      </c>
      <c r="AF15" s="40" t="s">
        <v>186</v>
      </c>
      <c r="AG15" s="43">
        <v>0.3778751369112815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-4.692540322580645</v>
      </c>
      <c r="H16" s="40" t="s">
        <v>197</v>
      </c>
      <c r="I16" s="44">
        <v>1488.9447185272431</v>
      </c>
      <c r="J16" s="40" t="s">
        <v>185</v>
      </c>
      <c r="K16" s="41">
        <v>2.118951612903226</v>
      </c>
      <c r="L16" s="40" t="s">
        <v>185</v>
      </c>
      <c r="M16" s="42">
        <v>0.26411290322580644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192</v>
      </c>
      <c r="U16" s="44">
        <v>8187.5598086124401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0.23193310770455902</v>
      </c>
      <c r="AB16" s="40" t="s">
        <v>187</v>
      </c>
      <c r="AC16" s="43">
        <v>0.17721518987341772</v>
      </c>
      <c r="AD16" s="40" t="s">
        <v>186</v>
      </c>
      <c r="AE16" s="43">
        <v>0.54042243262927891</v>
      </c>
      <c r="AF16" s="40" t="s">
        <v>185</v>
      </c>
      <c r="AG16" s="43">
        <v>0.37593984962406013</v>
      </c>
      <c r="AH16" s="40" t="s">
        <v>178</v>
      </c>
      <c r="AI16" s="43">
        <v>0.43982630272952855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2.152542372881356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0.26745913818722139</v>
      </c>
      <c r="R17" s="40" t="s">
        <v>192</v>
      </c>
      <c r="S17" s="43">
        <v>0.18097447795823665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-8.6033898305084744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185</v>
      </c>
      <c r="S18" s="43">
        <v>0.18325903912828131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0.16468548786527984</v>
      </c>
      <c r="AD18" s="40" t="s">
        <v>192</v>
      </c>
      <c r="AE18" s="43">
        <v>0.53072625698324027</v>
      </c>
      <c r="AF18" s="40" t="s">
        <v>181</v>
      </c>
      <c r="AG18" s="43">
        <v>0.33505154639175255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186</v>
      </c>
      <c r="S19" s="43">
        <v>0.1834862385321101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0.19332679097154074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187</v>
      </c>
      <c r="AG20" s="43">
        <v>0.32142857142857145</v>
      </c>
      <c r="AH20" s="40" t="s">
        <v>190</v>
      </c>
      <c r="AI20" s="43">
        <v>0.42212798766383963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0.41981747066492831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-780.50000000000057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1377.1480089618358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-2327.5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1E501-E434-4C39-995A-7CEDA59F2004}">
  <sheetPr codeName="Sheet27"/>
  <dimension ref="A1:R401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4008</v>
      </c>
      <c r="C2" s="121"/>
      <c r="E2" s="24" t="s">
        <v>66</v>
      </c>
      <c r="F2" s="10" t="s">
        <v>22</v>
      </c>
      <c r="G2" s="5">
        <v>6815</v>
      </c>
      <c r="H2" s="78">
        <f>IF(B$20=0,0,G2/B$20)</f>
        <v>0.70461124896608762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-21.635220125786162</v>
      </c>
      <c r="Q2" s="67">
        <v>3975</v>
      </c>
      <c r="R2" s="54">
        <v>-86000</v>
      </c>
    </row>
    <row r="3" spans="1:18" x14ac:dyDescent="0.4">
      <c r="A3" s="18" t="s">
        <v>8</v>
      </c>
      <c r="B3" s="122">
        <v>32709</v>
      </c>
      <c r="C3" s="123"/>
      <c r="E3" s="25" t="s">
        <v>72</v>
      </c>
      <c r="F3" s="22" t="s">
        <v>27</v>
      </c>
      <c r="G3" s="15">
        <v>5053</v>
      </c>
      <c r="H3" s="79">
        <f>IF(B$20=0,0,G3/B$20)</f>
        <v>0.52243589743589747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0.25700334104343359</v>
      </c>
      <c r="Q3" s="68">
        <v>3891</v>
      </c>
      <c r="R3" s="55">
        <v>1000</v>
      </c>
    </row>
    <row r="4" spans="1:18" x14ac:dyDescent="0.4">
      <c r="A4" s="18" t="s">
        <v>6</v>
      </c>
      <c r="B4" s="124">
        <v>6.5725203057809267E-14</v>
      </c>
      <c r="C4" s="125"/>
      <c r="E4" s="25" t="s">
        <v>64</v>
      </c>
      <c r="F4" s="22" t="s">
        <v>20</v>
      </c>
      <c r="G4" s="15">
        <v>4397</v>
      </c>
      <c r="H4" s="79">
        <f>IF(B$20=0,0,G4/B$20)</f>
        <v>0.45461124896608768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4.8899755501222497</v>
      </c>
      <c r="Q4" s="68">
        <v>3681</v>
      </c>
      <c r="R4" s="55">
        <v>18000</v>
      </c>
    </row>
    <row r="5" spans="1:18" x14ac:dyDescent="0.4">
      <c r="A5" s="18" t="s">
        <v>7</v>
      </c>
      <c r="B5" s="126">
        <f>IF(B$2=0,0,B$4/B$2)</f>
        <v>1.6398503756938439E-17</v>
      </c>
      <c r="C5" s="127"/>
      <c r="E5" s="25" t="s">
        <v>154</v>
      </c>
      <c r="F5" s="22" t="s">
        <v>155</v>
      </c>
      <c r="G5" s="15">
        <v>3048</v>
      </c>
      <c r="H5" s="79">
        <f>IF(B$20=0,0,G5/B$20)</f>
        <v>0.31513647642679898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2.9394473838918285</v>
      </c>
      <c r="Q5" s="68">
        <v>3402</v>
      </c>
      <c r="R5" s="55">
        <v>10000</v>
      </c>
    </row>
    <row r="6" spans="1:18" x14ac:dyDescent="0.4">
      <c r="A6" s="18" t="s">
        <v>204</v>
      </c>
      <c r="B6" s="128">
        <v>1603.0753127885366</v>
      </c>
      <c r="C6" s="129"/>
      <c r="E6" s="25" t="s">
        <v>68</v>
      </c>
      <c r="F6" s="22" t="s">
        <v>12</v>
      </c>
      <c r="G6" s="15">
        <v>2877</v>
      </c>
      <c r="H6" s="79">
        <f>IF(B$20=0,0,G6/B$20)</f>
        <v>0.29745657568238215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-2.912621359223301</v>
      </c>
      <c r="Q6" s="68">
        <v>3090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1.9997504990019961</v>
      </c>
      <c r="C7" s="131"/>
      <c r="E7" s="25" t="s">
        <v>67</v>
      </c>
      <c r="F7" s="22" t="s">
        <v>23</v>
      </c>
      <c r="G7" s="15">
        <v>2557</v>
      </c>
      <c r="H7" s="79">
        <f>IF(B$20=0,0,G7/B$20)</f>
        <v>0.26437138130686516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23.201856148491878</v>
      </c>
      <c r="Q7" s="69">
        <v>2586</v>
      </c>
      <c r="R7" s="56">
        <v>60000</v>
      </c>
    </row>
    <row r="8" spans="1:18" x14ac:dyDescent="0.4">
      <c r="A8" s="18" t="s">
        <v>2</v>
      </c>
      <c r="B8" s="15">
        <v>1337</v>
      </c>
      <c r="C8" s="13">
        <f t="shared" ref="C8:C15" si="1">IF(B$2=0,0,B8/B$2)</f>
        <v>0.33358283433133734</v>
      </c>
      <c r="E8" s="25" t="s">
        <v>69</v>
      </c>
      <c r="F8" s="22" t="s">
        <v>24</v>
      </c>
      <c r="G8" s="15">
        <v>1370</v>
      </c>
      <c r="H8" s="79">
        <f>IF(B$20=0,0,G8/B$20)</f>
        <v>0.14164598842018197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1335</v>
      </c>
      <c r="C9" s="13">
        <f t="shared" si="1"/>
        <v>0.33308383233532934</v>
      </c>
      <c r="E9" s="25" t="s">
        <v>89</v>
      </c>
      <c r="F9" s="22" t="s">
        <v>44</v>
      </c>
      <c r="G9" s="15">
        <v>1289</v>
      </c>
      <c r="H9" s="79">
        <f>IF(B$20=0,0,G9/B$20)</f>
        <v>0.13327129859387923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1336</v>
      </c>
      <c r="C10" s="2">
        <f t="shared" si="1"/>
        <v>0.33333333333333331</v>
      </c>
      <c r="E10" s="25" t="s">
        <v>65</v>
      </c>
      <c r="F10" s="22" t="s">
        <v>21</v>
      </c>
      <c r="G10" s="15">
        <v>984</v>
      </c>
      <c r="H10" s="79">
        <f>IF(B$20=0,0,G10/B$20)</f>
        <v>0.10173697270471464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-2.7090772693173282</v>
      </c>
      <c r="Q10" s="67">
        <v>1333</v>
      </c>
      <c r="R10" s="58">
        <v>-3611.1999999999985</v>
      </c>
    </row>
    <row r="11" spans="1:18" x14ac:dyDescent="0.4">
      <c r="A11" s="19" t="s">
        <v>198</v>
      </c>
      <c r="B11" s="89">
        <f>IF(B8=0,0,C11/B8)</f>
        <v>37.354599850411375</v>
      </c>
      <c r="C11" s="90">
        <v>49943.100000000006</v>
      </c>
      <c r="E11" s="25" t="s">
        <v>70</v>
      </c>
      <c r="F11" s="22" t="s">
        <v>25</v>
      </c>
      <c r="G11" s="15">
        <v>893</v>
      </c>
      <c r="H11" s="79">
        <f>IF(B$20=0,0,G11/B$20)</f>
        <v>9.2328370554177003E-2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0.77284321080270058</v>
      </c>
      <c r="Q11" s="68">
        <v>1333</v>
      </c>
      <c r="R11" s="59">
        <v>1030.1999999999998</v>
      </c>
    </row>
    <row r="12" spans="1:18" x14ac:dyDescent="0.4">
      <c r="A12" s="19" t="s">
        <v>199</v>
      </c>
      <c r="B12" s="89">
        <f>IF(B9=0,0,C12/B9)</f>
        <v>-1.0052434456928832</v>
      </c>
      <c r="C12" s="90">
        <v>-1341.9999999999991</v>
      </c>
      <c r="E12" s="25" t="s">
        <v>71</v>
      </c>
      <c r="F12" s="22" t="s">
        <v>26</v>
      </c>
      <c r="G12" s="15">
        <v>613</v>
      </c>
      <c r="H12" s="79">
        <f>IF(B$20=0,0,G12/B$20)</f>
        <v>6.3378825475599671E-2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1.9362340585146283</v>
      </c>
      <c r="Q12" s="69">
        <v>1333</v>
      </c>
      <c r="R12" s="60">
        <v>2580.9999999999995</v>
      </c>
    </row>
    <row r="13" spans="1:18" x14ac:dyDescent="0.4">
      <c r="A13" s="19" t="s">
        <v>200</v>
      </c>
      <c r="B13" s="89">
        <f>IF(B10=0,0,C13/B10)</f>
        <v>-36.378068862275455</v>
      </c>
      <c r="C13" s="90">
        <v>-48601.100000000006</v>
      </c>
      <c r="E13" s="25" t="s">
        <v>86</v>
      </c>
      <c r="F13" s="22" t="s">
        <v>41</v>
      </c>
      <c r="G13" s="15">
        <v>528</v>
      </c>
      <c r="H13" s="79">
        <f>IF(B$20=0,0,G13/B$20)</f>
        <v>5.4590570719602979E-2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-9.5708191856545E-3</v>
      </c>
      <c r="C14" s="127"/>
      <c r="E14" s="25" t="s">
        <v>83</v>
      </c>
      <c r="F14" s="22" t="s">
        <v>38</v>
      </c>
      <c r="G14" s="15">
        <v>436</v>
      </c>
      <c r="H14" s="79">
        <f>IF(B$20=0,0,G14/B$20)</f>
        <v>4.5078577336641855E-2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459</v>
      </c>
      <c r="C15" s="14">
        <f t="shared" si="1"/>
        <v>0.11452095808383234</v>
      </c>
      <c r="E15" s="25" t="s">
        <v>78</v>
      </c>
      <c r="F15" s="22" t="s">
        <v>33</v>
      </c>
      <c r="G15" s="15">
        <v>272</v>
      </c>
      <c r="H15" s="79">
        <f>IF(B$20=0,0,G15/B$20)</f>
        <v>2.8122415219189414E-2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8098</v>
      </c>
      <c r="C16" s="4">
        <f>IF(B$3=0,0,B16/B$3)</f>
        <v>0.24757711944724695</v>
      </c>
      <c r="E16" s="25" t="s">
        <v>81</v>
      </c>
      <c r="F16" s="22" t="s">
        <v>36</v>
      </c>
      <c r="G16" s="15">
        <v>243</v>
      </c>
      <c r="H16" s="79">
        <f>IF(B$20=0,0,G16/B$20)</f>
        <v>2.512406947890819E-2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6909</v>
      </c>
      <c r="C17" s="13">
        <f>IF(B$3=0,0,B17/B$3)</f>
        <v>0.21122626799963312</v>
      </c>
      <c r="E17" s="25" t="s">
        <v>91</v>
      </c>
      <c r="F17" s="22" t="s">
        <v>46</v>
      </c>
      <c r="G17" s="15">
        <v>173</v>
      </c>
      <c r="H17" s="79">
        <f>IF(B$20=0,0,G17/B$20)</f>
        <v>1.7886683209263853E-2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4548</v>
      </c>
      <c r="C18" s="1">
        <f>IF(B$16=0,0,B18/B$16)</f>
        <v>0.56162015312422819</v>
      </c>
      <c r="E18" s="25" t="s">
        <v>79</v>
      </c>
      <c r="F18" s="22" t="s">
        <v>34</v>
      </c>
      <c r="G18" s="15">
        <v>139</v>
      </c>
      <c r="H18" s="79">
        <f>IF(B$20=0,0,G18/B$20)</f>
        <v>1.4371381306865178E-2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2814</v>
      </c>
      <c r="C19" s="1">
        <f>IF(B$17=0,0,B19/B$17)</f>
        <v>0.40729483282674772</v>
      </c>
      <c r="E19" s="25" t="s">
        <v>150</v>
      </c>
      <c r="F19" s="22" t="s">
        <v>151</v>
      </c>
      <c r="G19" s="15">
        <v>137</v>
      </c>
      <c r="H19" s="79">
        <f>IF(B$20=0,0,G19/B$20)</f>
        <v>1.4164598842018197E-2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9672</v>
      </c>
      <c r="C20" s="1">
        <f>IF(B$3=0,0,B20/B$3)</f>
        <v>0.29569843162432358</v>
      </c>
      <c r="E20" s="25" t="s">
        <v>75</v>
      </c>
      <c r="F20" s="22" t="s">
        <v>30</v>
      </c>
      <c r="G20" s="15">
        <v>57</v>
      </c>
      <c r="H20" s="79">
        <f>IF(B$20=0,0,G20/B$20)</f>
        <v>5.8933002481389579E-3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5348</v>
      </c>
      <c r="C21" s="13">
        <f>IF(B$3=0,0,B21/B$3)</f>
        <v>0.16350239995108379</v>
      </c>
      <c r="E21" s="25" t="s">
        <v>92</v>
      </c>
      <c r="F21" s="22" t="s">
        <v>47</v>
      </c>
      <c r="G21" s="15">
        <v>54</v>
      </c>
      <c r="H21" s="79">
        <f>IF(B$20=0,0,G21/B$20)</f>
        <v>5.5831265508684861E-3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4254</v>
      </c>
      <c r="C22" s="13">
        <f>IF(B$20=0,0,B22/B$20)</f>
        <v>0.43982630272952855</v>
      </c>
      <c r="E22" s="25" t="s">
        <v>73</v>
      </c>
      <c r="F22" s="22" t="s">
        <v>28</v>
      </c>
      <c r="G22" s="15">
        <v>52</v>
      </c>
      <c r="H22" s="79">
        <f>IF(B$20=0,0,G22/B$20)</f>
        <v>5.3763440860215058E-3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5418</v>
      </c>
      <c r="C23" s="13">
        <f>IF(B$20=0,0,B23/B$20)</f>
        <v>0.5601736972704715</v>
      </c>
      <c r="E23" s="25" t="s">
        <v>77</v>
      </c>
      <c r="F23" s="22" t="s">
        <v>32</v>
      </c>
      <c r="G23" s="15">
        <v>48</v>
      </c>
      <c r="H23" s="79">
        <f>IF(B$20=0,0,G23/B$20)</f>
        <v>4.9627791563275434E-3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12.905084745762711</v>
      </c>
      <c r="Q23" s="68">
        <v>236</v>
      </c>
      <c r="R23" s="59">
        <v>3045.6</v>
      </c>
    </row>
    <row r="24" spans="1:18" x14ac:dyDescent="0.4">
      <c r="A24" s="18" t="s">
        <v>177</v>
      </c>
      <c r="B24" s="15">
        <v>4548</v>
      </c>
      <c r="C24" s="13">
        <f>IF(B$20=0,0,B24/B$20)</f>
        <v>0.47022332506203474</v>
      </c>
      <c r="E24" s="25" t="s">
        <v>85</v>
      </c>
      <c r="F24" s="22" t="s">
        <v>40</v>
      </c>
      <c r="G24" s="15">
        <v>44</v>
      </c>
      <c r="H24" s="79">
        <f>IF(B$20=0,0,G24/B$20)</f>
        <v>4.5492142266335819E-3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2814</v>
      </c>
      <c r="C25" s="13">
        <f>IF(B$20=0,0,B25/B$20)</f>
        <v>0.29094292803970223</v>
      </c>
      <c r="E25" s="25" t="s">
        <v>74</v>
      </c>
      <c r="F25" s="22" t="s">
        <v>29</v>
      </c>
      <c r="G25" s="15">
        <v>27</v>
      </c>
      <c r="H25" s="79">
        <f>IF(B$20=0,0,G25/B$20)</f>
        <v>2.7915632754342431E-3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197</v>
      </c>
      <c r="P25" s="74">
        <f>IF(Q25=0,0,R25/Q25)</f>
        <v>8.5500000000000025</v>
      </c>
      <c r="Q25" s="68">
        <v>38</v>
      </c>
      <c r="R25" s="59">
        <v>324.90000000000009</v>
      </c>
    </row>
    <row r="26" spans="1:18" x14ac:dyDescent="0.4">
      <c r="A26" s="18" t="s">
        <v>176</v>
      </c>
      <c r="B26" s="15">
        <v>2310</v>
      </c>
      <c r="C26" s="13">
        <f>IF(B$20=0,0,B26/B$20)</f>
        <v>0.23883374689826303</v>
      </c>
      <c r="E26" s="25" t="s">
        <v>93</v>
      </c>
      <c r="F26" s="22" t="s">
        <v>48</v>
      </c>
      <c r="G26" s="15">
        <v>21</v>
      </c>
      <c r="H26" s="79">
        <f>IF(B$20=0,0,G26/B$20)</f>
        <v>2.1712158808933004E-3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185</v>
      </c>
      <c r="P26" s="74">
        <f>IF(Q26=0,0,R26/Q26)</f>
        <v>7.0388104838709671</v>
      </c>
      <c r="Q26" s="68">
        <v>992</v>
      </c>
      <c r="R26" s="59">
        <v>6982.4999999999991</v>
      </c>
    </row>
    <row r="27" spans="1:18" x14ac:dyDescent="0.4">
      <c r="A27" s="18" t="s">
        <v>5</v>
      </c>
      <c r="B27" s="7">
        <f>IF(B$20=0,0,C27/B$20)</f>
        <v>8835.9698097601322</v>
      </c>
      <c r="C27" s="3">
        <v>85461500</v>
      </c>
      <c r="E27" s="25" t="s">
        <v>84</v>
      </c>
      <c r="F27" s="22" t="s">
        <v>39</v>
      </c>
      <c r="G27" s="15">
        <v>20</v>
      </c>
      <c r="H27" s="79">
        <f>IF(B$20=0,0,G27/B$20)</f>
        <v>2.0678246484698098E-3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183</v>
      </c>
      <c r="P27" s="74">
        <f>IF(Q27=0,0,R27/Q27)</f>
        <v>5.2610969387755091</v>
      </c>
      <c r="Q27" s="68">
        <v>784</v>
      </c>
      <c r="R27" s="59">
        <v>4124.6999999999989</v>
      </c>
    </row>
    <row r="28" spans="1:18" x14ac:dyDescent="0.4">
      <c r="A28" s="19" t="s">
        <v>159</v>
      </c>
      <c r="B28" s="86">
        <f>IF($B$20-B$19=0,0,C28/($B$20-B$19))</f>
        <v>9438.2327209098858</v>
      </c>
      <c r="C28" s="87">
        <v>64727400</v>
      </c>
      <c r="E28" s="25" t="s">
        <v>88</v>
      </c>
      <c r="F28" s="22" t="s">
        <v>43</v>
      </c>
      <c r="G28" s="15">
        <v>20</v>
      </c>
      <c r="H28" s="79">
        <f>IF(B$20=0,0,G28/B$20)</f>
        <v>2.0678246484698098E-3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7368.1947405828005</v>
      </c>
      <c r="C29" s="87">
        <v>20734100</v>
      </c>
      <c r="E29" s="25" t="s">
        <v>87</v>
      </c>
      <c r="F29" s="22" t="s">
        <v>42</v>
      </c>
      <c r="G29" s="15">
        <v>19</v>
      </c>
      <c r="H29" s="79">
        <f>IF(B$20=0,0,G29/B$20)</f>
        <v>1.9644334160463192E-3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188</v>
      </c>
      <c r="P29" s="74">
        <f>IF(Q29=0,0,R29/Q29)</f>
        <v>1.9005681818181877</v>
      </c>
      <c r="Q29" s="68">
        <v>1232</v>
      </c>
      <c r="R29" s="59">
        <v>2341.5000000000073</v>
      </c>
    </row>
    <row r="30" spans="1:18" x14ac:dyDescent="0.4">
      <c r="A30" s="19" t="s">
        <v>158</v>
      </c>
      <c r="B30" s="86">
        <f>IF(B$21=0,0,C30/B$21)</f>
        <v>-8253.534031413612</v>
      </c>
      <c r="C30" s="87">
        <v>-44139900</v>
      </c>
      <c r="E30" s="25" t="s">
        <v>90</v>
      </c>
      <c r="F30" s="22" t="s">
        <v>45</v>
      </c>
      <c r="G30" s="15">
        <v>16</v>
      </c>
      <c r="H30" s="79">
        <f>IF(B$20=0,0,G30/B$20)</f>
        <v>1.6542597187758478E-3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182</v>
      </c>
      <c r="P30" s="74">
        <f>IF(Q30=0,0,R30/Q30)</f>
        <v>1.8068649885583534</v>
      </c>
      <c r="Q30" s="68">
        <v>874</v>
      </c>
      <c r="R30" s="59">
        <v>1579.200000000001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1.0339123242349049E-3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194</v>
      </c>
      <c r="P31" s="74">
        <f>IF(Q31=0,0,R31/Q31)</f>
        <v>1.1785714285714317</v>
      </c>
      <c r="Q31" s="68">
        <v>56</v>
      </c>
      <c r="R31" s="59">
        <v>66.000000000000171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5.1695616211745244E-4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186</v>
      </c>
      <c r="P32" s="74">
        <f>IF(Q32=0,0,R32/Q32)</f>
        <v>-0.98821989528795795</v>
      </c>
      <c r="Q32" s="68">
        <v>1146</v>
      </c>
      <c r="R32" s="59">
        <v>-1132.4999999999998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3.1017369727047146E-4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203</v>
      </c>
      <c r="P33" s="74">
        <f>IF(Q33=0,0,R33/Q33)</f>
        <v>-2.8874999999999993</v>
      </c>
      <c r="Q33" s="68">
        <v>112</v>
      </c>
      <c r="R33" s="59">
        <v>-323.39999999999992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2.0678246484698098E-4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187</v>
      </c>
      <c r="P34" s="74">
        <f>IF(Q34=0,0,R34/Q34)</f>
        <v>-3.4999999999999987</v>
      </c>
      <c r="Q34" s="68">
        <v>78</v>
      </c>
      <c r="R34" s="59">
        <v>-272.99999999999989</v>
      </c>
    </row>
    <row r="35" spans="1:18" x14ac:dyDescent="0.4">
      <c r="A35" s="20" t="s">
        <v>135</v>
      </c>
      <c r="B35" s="11">
        <v>86</v>
      </c>
      <c r="C35" s="14">
        <f>IF(B$3=0,0,B35/B$3)</f>
        <v>2.6292457733345562E-3</v>
      </c>
      <c r="E35" s="25" t="s">
        <v>101</v>
      </c>
      <c r="F35" s="22" t="s">
        <v>56</v>
      </c>
      <c r="G35" s="15">
        <v>2</v>
      </c>
      <c r="H35" s="79">
        <f>IF(B$20=0,0,G35/B$20)</f>
        <v>2.0678246484698098E-4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190</v>
      </c>
      <c r="P35" s="74">
        <f>IF(Q35=0,0,R35/Q35)</f>
        <v>-12.191605839416054</v>
      </c>
      <c r="Q35" s="68">
        <v>1918</v>
      </c>
      <c r="R35" s="59">
        <v>-23383.499999999993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2.0678246484698098E-4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191</v>
      </c>
      <c r="P36" s="74">
        <f>IF(Q36=0,0,R36/Q36)</f>
        <v>-18.166666666666668</v>
      </c>
      <c r="Q36" s="68">
        <v>18</v>
      </c>
      <c r="R36" s="59">
        <v>-327</v>
      </c>
    </row>
    <row r="37" spans="1:18" x14ac:dyDescent="0.4">
      <c r="A37" s="45" t="s">
        <v>165</v>
      </c>
      <c r="B37" s="114">
        <v>647</v>
      </c>
      <c r="C37" s="88">
        <f t="shared" ref="C37:C49" si="2">IF(B$20=0,0,B37/B$20)</f>
        <v>6.6894127377998353E-2</v>
      </c>
      <c r="E37" s="25" t="s">
        <v>76</v>
      </c>
      <c r="F37" s="22" t="s">
        <v>31</v>
      </c>
      <c r="G37" s="15">
        <v>1</v>
      </c>
      <c r="H37" s="79">
        <f>IF(B$20=0,0,G37/B$20)</f>
        <v>1.0339123242349049E-4</v>
      </c>
      <c r="I37" s="49">
        <v>2</v>
      </c>
      <c r="K37" s="65">
        <v>35</v>
      </c>
      <c r="L37" s="102">
        <v>36.400000000000006</v>
      </c>
      <c r="M37" s="100">
        <v>1506.8044734701284</v>
      </c>
      <c r="O37" s="65" t="s">
        <v>195</v>
      </c>
      <c r="P37" s="74">
        <f>IF(Q37=0,0,R37/Q37)</f>
        <v>-19.950000000000003</v>
      </c>
      <c r="Q37" s="68">
        <v>2</v>
      </c>
      <c r="R37" s="59">
        <v>-39.900000000000006</v>
      </c>
    </row>
    <row r="38" spans="1:18" x14ac:dyDescent="0.4">
      <c r="A38" s="18" t="s">
        <v>161</v>
      </c>
      <c r="B38" s="15">
        <v>1467</v>
      </c>
      <c r="C38" s="13">
        <f t="shared" si="2"/>
        <v>0.15167493796526055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1750</v>
      </c>
      <c r="C39" s="13">
        <f t="shared" si="2"/>
        <v>0.18093465674110834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1732</v>
      </c>
      <c r="C40" s="13">
        <f t="shared" si="2"/>
        <v>0.17907361455748552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1422</v>
      </c>
      <c r="C41" s="13">
        <f t="shared" si="2"/>
        <v>0.14702233250620347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943</v>
      </c>
      <c r="C42" s="13">
        <f t="shared" si="2"/>
        <v>9.7497932175351534E-2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535</v>
      </c>
      <c r="C43" s="13">
        <f t="shared" si="2"/>
        <v>5.5314309346567413E-2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300</v>
      </c>
      <c r="C44" s="13">
        <f t="shared" si="2"/>
        <v>3.1017369727047148E-2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172</v>
      </c>
      <c r="C45" s="13">
        <f t="shared" si="2"/>
        <v>1.7783291976840365E-2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86</v>
      </c>
      <c r="C46" s="13">
        <f t="shared" si="2"/>
        <v>8.8916459884201826E-3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47</v>
      </c>
      <c r="C47" s="13">
        <f t="shared" si="2"/>
        <v>4.8593879239040528E-3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2.1712158808933004E-3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116</v>
      </c>
      <c r="C49" s="14">
        <f t="shared" si="2"/>
        <v>1.1993382961124897E-2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31293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9238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</sheetData>
  <sortState xmlns:xlrd2="http://schemas.microsoft.com/office/spreadsheetml/2017/richdata2" ref="O15:R3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8BF3-0E8A-4A79-B330-431313E79D09}">
  <sheetPr codeName="Sheet28"/>
  <dimension ref="A1:R96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959</v>
      </c>
      <c r="C2" s="121"/>
      <c r="E2" s="24" t="s">
        <v>66</v>
      </c>
      <c r="F2" s="10" t="s">
        <v>22</v>
      </c>
      <c r="G2" s="5">
        <v>1782</v>
      </c>
      <c r="H2" s="78">
        <f>IF(B$20=0,0,G2/B$20)</f>
        <v>0.68696993060909795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1146.8980021030495</v>
      </c>
      <c r="Q2" s="67">
        <v>951</v>
      </c>
      <c r="R2" s="54">
        <v>1090700</v>
      </c>
    </row>
    <row r="3" spans="1:18" x14ac:dyDescent="0.4">
      <c r="A3" s="18" t="s">
        <v>8</v>
      </c>
      <c r="B3" s="122">
        <v>7711</v>
      </c>
      <c r="C3" s="123"/>
      <c r="E3" s="25" t="s">
        <v>72</v>
      </c>
      <c r="F3" s="22" t="s">
        <v>27</v>
      </c>
      <c r="G3" s="15">
        <v>1318</v>
      </c>
      <c r="H3" s="79">
        <f>IF(B$20=0,0,G3/B$20)</f>
        <v>0.50809560524286812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1258.0193756727665</v>
      </c>
      <c r="Q3" s="68">
        <v>929</v>
      </c>
      <c r="R3" s="55">
        <v>1168700</v>
      </c>
    </row>
    <row r="4" spans="1:18" x14ac:dyDescent="0.4">
      <c r="A4" s="18" t="s">
        <v>6</v>
      </c>
      <c r="B4" s="124">
        <v>7794.4999999999991</v>
      </c>
      <c r="C4" s="125"/>
      <c r="E4" s="25" t="s">
        <v>64</v>
      </c>
      <c r="F4" s="22" t="s">
        <v>20</v>
      </c>
      <c r="G4" s="15">
        <v>1137</v>
      </c>
      <c r="H4" s="79">
        <f>IF(B$20=0,0,G4/B$20)</f>
        <v>0.43831919814957593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981.32733408323963</v>
      </c>
      <c r="Q4" s="68">
        <v>889</v>
      </c>
      <c r="R4" s="55">
        <v>872400</v>
      </c>
    </row>
    <row r="5" spans="1:18" x14ac:dyDescent="0.4">
      <c r="A5" s="18" t="s">
        <v>7</v>
      </c>
      <c r="B5" s="126">
        <f>IF(B$2=0,0,B$4/B$2)</f>
        <v>8.1277372262773717</v>
      </c>
      <c r="C5" s="127"/>
      <c r="E5" s="25" t="s">
        <v>154</v>
      </c>
      <c r="F5" s="22" t="s">
        <v>155</v>
      </c>
      <c r="G5" s="15">
        <v>750</v>
      </c>
      <c r="H5" s="79">
        <f>IF(B$20=0,0,G5/B$20)</f>
        <v>0.28912875867386278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1438.2926829268292</v>
      </c>
      <c r="Q5" s="68">
        <v>820</v>
      </c>
      <c r="R5" s="55">
        <v>1179400</v>
      </c>
    </row>
    <row r="6" spans="1:18" x14ac:dyDescent="0.4">
      <c r="A6" s="18" t="s">
        <v>204</v>
      </c>
      <c r="B6" s="128">
        <v>1766.2919007360963</v>
      </c>
      <c r="C6" s="129"/>
      <c r="E6" s="25" t="s">
        <v>68</v>
      </c>
      <c r="F6" s="22" t="s">
        <v>12</v>
      </c>
      <c r="G6" s="15">
        <v>729</v>
      </c>
      <c r="H6" s="79">
        <f>IF(B$20=0,0,G6/B$20)</f>
        <v>0.28103315343099461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954.97311827956992</v>
      </c>
      <c r="Q6" s="68">
        <v>744</v>
      </c>
      <c r="R6" s="55">
        <v>710500</v>
      </c>
    </row>
    <row r="7" spans="1:18" x14ac:dyDescent="0.4">
      <c r="A7" s="18" t="s">
        <v>1</v>
      </c>
      <c r="B7" s="130">
        <f>IF(B$2=0,0,(B$8*1+B$9*2+B$10*3)/B$2)</f>
        <v>1.7997914494264859</v>
      </c>
      <c r="C7" s="131"/>
      <c r="E7" s="25" t="s">
        <v>67</v>
      </c>
      <c r="F7" s="22" t="s">
        <v>23</v>
      </c>
      <c r="G7" s="15">
        <v>657</v>
      </c>
      <c r="H7" s="79">
        <f>IF(B$20=0,0,G7/B$20)</f>
        <v>0.25327679259830377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1444.0129449838187</v>
      </c>
      <c r="Q7" s="69">
        <v>618</v>
      </c>
      <c r="R7" s="56">
        <v>892400</v>
      </c>
    </row>
    <row r="8" spans="1:18" x14ac:dyDescent="0.4">
      <c r="A8" s="18" t="s">
        <v>2</v>
      </c>
      <c r="B8" s="15">
        <v>428</v>
      </c>
      <c r="C8" s="13">
        <f t="shared" ref="C8:C15" si="1">IF(B$2=0,0,B8/B$2)</f>
        <v>0.44629822732012514</v>
      </c>
      <c r="E8" s="25" t="s">
        <v>89</v>
      </c>
      <c r="F8" s="22" t="s">
        <v>44</v>
      </c>
      <c r="G8" s="15">
        <v>384</v>
      </c>
      <c r="H8" s="79">
        <f>IF(B$20=0,0,G8/B$20)</f>
        <v>0.14803392444101773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295</v>
      </c>
      <c r="C9" s="13">
        <f t="shared" si="1"/>
        <v>0.30761209593326383</v>
      </c>
      <c r="E9" s="25" t="s">
        <v>69</v>
      </c>
      <c r="F9" s="22" t="s">
        <v>24</v>
      </c>
      <c r="G9" s="15">
        <v>369</v>
      </c>
      <c r="H9" s="79">
        <f>IF(B$20=0,0,G9/B$20)</f>
        <v>0.14225134926754049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236</v>
      </c>
      <c r="C10" s="2">
        <f t="shared" si="1"/>
        <v>0.24608967674661106</v>
      </c>
      <c r="E10" s="25" t="s">
        <v>65</v>
      </c>
      <c r="F10" s="22" t="s">
        <v>21</v>
      </c>
      <c r="G10" s="15">
        <v>274</v>
      </c>
      <c r="H10" s="79">
        <f>IF(B$20=0,0,G10/B$20)</f>
        <v>0.10562837316885119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10.463138686131391</v>
      </c>
      <c r="Q10" s="67">
        <v>274</v>
      </c>
      <c r="R10" s="58">
        <v>2866.900000000001</v>
      </c>
    </row>
    <row r="11" spans="1:18" x14ac:dyDescent="0.4">
      <c r="A11" s="19" t="s">
        <v>198</v>
      </c>
      <c r="B11" s="89">
        <f>IF(B8=0,0,C11/B8)</f>
        <v>37.364953271028028</v>
      </c>
      <c r="C11" s="90">
        <v>15992.199999999997</v>
      </c>
      <c r="E11" s="25" t="s">
        <v>70</v>
      </c>
      <c r="F11" s="22" t="s">
        <v>25</v>
      </c>
      <c r="G11" s="15">
        <v>204</v>
      </c>
      <c r="H11" s="79">
        <f>IF(B$20=0,0,G11/B$20)</f>
        <v>7.8643022359290674E-2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5.399016393442623</v>
      </c>
      <c r="Q11" s="68">
        <v>305</v>
      </c>
      <c r="R11" s="59">
        <v>1646.7</v>
      </c>
    </row>
    <row r="12" spans="1:18" x14ac:dyDescent="0.4">
      <c r="A12" s="19" t="s">
        <v>199</v>
      </c>
      <c r="B12" s="89">
        <f>IF(B9=0,0,C12/B9)</f>
        <v>-0.28372881355932233</v>
      </c>
      <c r="C12" s="90">
        <v>-83.700000000000088</v>
      </c>
      <c r="E12" s="25" t="s">
        <v>86</v>
      </c>
      <c r="F12" s="22" t="s">
        <v>41</v>
      </c>
      <c r="G12" s="15">
        <v>167</v>
      </c>
      <c r="H12" s="79">
        <f>IF(B$20=0,0,G12/B$20)</f>
        <v>6.4379336931380107E-2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8.6294429708222822</v>
      </c>
      <c r="Q12" s="69">
        <v>377</v>
      </c>
      <c r="R12" s="60">
        <v>3253.3</v>
      </c>
    </row>
    <row r="13" spans="1:18" x14ac:dyDescent="0.4">
      <c r="A13" s="19" t="s">
        <v>200</v>
      </c>
      <c r="B13" s="89">
        <f>IF(B10=0,0,C13/B10)</f>
        <v>-34.381355932203398</v>
      </c>
      <c r="C13" s="90">
        <v>-8114.0000000000018</v>
      </c>
      <c r="E13" s="25" t="s">
        <v>71</v>
      </c>
      <c r="F13" s="22" t="s">
        <v>26</v>
      </c>
      <c r="G13" s="15">
        <v>151</v>
      </c>
      <c r="H13" s="79">
        <f>IF(B$20=0,0,G13/B$20)</f>
        <v>5.8211256746337703E-2</v>
      </c>
      <c r="I13" s="49">
        <v>10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0.89995617508843628</v>
      </c>
      <c r="C14" s="127"/>
      <c r="E14" s="25" t="s">
        <v>83</v>
      </c>
      <c r="F14" s="22" t="s">
        <v>38</v>
      </c>
      <c r="G14" s="15">
        <v>112</v>
      </c>
      <c r="H14" s="79">
        <f>IF(B$20=0,0,G14/B$20)</f>
        <v>4.3176561295296838E-2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7.5078206465067784E-2</v>
      </c>
      <c r="E15" s="25" t="s">
        <v>78</v>
      </c>
      <c r="F15" s="22" t="s">
        <v>33</v>
      </c>
      <c r="G15" s="15">
        <v>71</v>
      </c>
      <c r="H15" s="79">
        <f>IF(B$20=0,0,G15/B$20)</f>
        <v>2.7370855821125674E-2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2012</v>
      </c>
      <c r="C16" s="4">
        <f>IF(B$3=0,0,B16/B$3)</f>
        <v>0.26092594994164181</v>
      </c>
      <c r="E16" s="25" t="s">
        <v>150</v>
      </c>
      <c r="F16" s="22" t="s">
        <v>151</v>
      </c>
      <c r="G16" s="15">
        <v>65</v>
      </c>
      <c r="H16" s="79">
        <f>IF(B$20=0,0,G16/B$20)</f>
        <v>2.5057825751734774E-2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1542</v>
      </c>
      <c r="C17" s="13">
        <f>IF(B$3=0,0,B17/B$3)</f>
        <v>0.19997406302684476</v>
      </c>
      <c r="E17" s="25" t="s">
        <v>81</v>
      </c>
      <c r="F17" s="22" t="s">
        <v>36</v>
      </c>
      <c r="G17" s="15">
        <v>49</v>
      </c>
      <c r="H17" s="79">
        <f>IF(B$20=0,0,G17/B$20)</f>
        <v>1.8889745566692366E-2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1204</v>
      </c>
      <c r="C18" s="1">
        <f>IF(B$16=0,0,B18/B$16)</f>
        <v>0.59840954274353875</v>
      </c>
      <c r="E18" s="25" t="s">
        <v>91</v>
      </c>
      <c r="F18" s="22" t="s">
        <v>46</v>
      </c>
      <c r="G18" s="15">
        <v>41</v>
      </c>
      <c r="H18" s="79">
        <f>IF(B$20=0,0,G18/B$20)</f>
        <v>1.5805705474171164E-2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743</v>
      </c>
      <c r="C19" s="1">
        <f>IF(B$17=0,0,B19/B$17)</f>
        <v>0.48184176394293127</v>
      </c>
      <c r="E19" s="25" t="s">
        <v>79</v>
      </c>
      <c r="F19" s="22" t="s">
        <v>34</v>
      </c>
      <c r="G19" s="15">
        <v>30</v>
      </c>
      <c r="H19" s="79">
        <f>IF(B$20=0,0,G19/B$20)</f>
        <v>1.156515034695451E-2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2594</v>
      </c>
      <c r="C20" s="1">
        <f>IF(B$3=0,0,B20/B$3)</f>
        <v>0.33640254182336921</v>
      </c>
      <c r="E20" s="25" t="s">
        <v>92</v>
      </c>
      <c r="F20" s="22" t="s">
        <v>47</v>
      </c>
      <c r="G20" s="15">
        <v>19</v>
      </c>
      <c r="H20" s="79">
        <f>IF(B$20=0,0,G20/B$20)</f>
        <v>7.324595219737857E-3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1107</v>
      </c>
      <c r="C21" s="13">
        <f>IF(B$3=0,0,B21/B$3)</f>
        <v>0.14356114641421347</v>
      </c>
      <c r="E21" s="25" t="s">
        <v>85</v>
      </c>
      <c r="F21" s="22" t="s">
        <v>40</v>
      </c>
      <c r="G21" s="15">
        <v>16</v>
      </c>
      <c r="H21" s="79">
        <f>IF(B$20=0,0,G21/B$20)</f>
        <v>6.1680801850424053E-3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1095</v>
      </c>
      <c r="C22" s="13">
        <f>IF(B$20=0,0,B22/B$20)</f>
        <v>0.42212798766383963</v>
      </c>
      <c r="E22" s="25" t="s">
        <v>75</v>
      </c>
      <c r="F22" s="22" t="s">
        <v>30</v>
      </c>
      <c r="G22" s="15">
        <v>14</v>
      </c>
      <c r="H22" s="79">
        <f>IF(B$20=0,0,G22/B$20)</f>
        <v>5.3970701619121047E-3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1499</v>
      </c>
      <c r="C23" s="13">
        <f>IF(B$20=0,0,B23/B$20)</f>
        <v>0.57787201233616037</v>
      </c>
      <c r="E23" s="25" t="s">
        <v>77</v>
      </c>
      <c r="F23" s="22" t="s">
        <v>32</v>
      </c>
      <c r="G23" s="15">
        <v>13</v>
      </c>
      <c r="H23" s="79">
        <f>IF(B$20=0,0,G23/B$20)</f>
        <v>5.0115651503469544E-3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1204</v>
      </c>
      <c r="C24" s="13">
        <f>IF(B$20=0,0,B24/B$20)</f>
        <v>0.46414803392444104</v>
      </c>
      <c r="E24" s="25" t="s">
        <v>73</v>
      </c>
      <c r="F24" s="22" t="s">
        <v>28</v>
      </c>
      <c r="G24" s="15">
        <v>11</v>
      </c>
      <c r="H24" s="79">
        <f>IF(B$20=0,0,G24/B$20)</f>
        <v>4.2405551272166539E-3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183</v>
      </c>
      <c r="P24" s="74">
        <f>IF(Q24=0,0,R24/Q24)</f>
        <v>15.238528138528141</v>
      </c>
      <c r="Q24" s="68">
        <v>231</v>
      </c>
      <c r="R24" s="59">
        <v>3520.1000000000004</v>
      </c>
    </row>
    <row r="25" spans="1:18" x14ac:dyDescent="0.4">
      <c r="A25" s="18" t="s">
        <v>175</v>
      </c>
      <c r="B25" s="15">
        <v>743</v>
      </c>
      <c r="C25" s="13">
        <f>IF(B$20=0,0,B25/B$20)</f>
        <v>0.28643022359290671</v>
      </c>
      <c r="E25" s="25" t="s">
        <v>74</v>
      </c>
      <c r="F25" s="22" t="s">
        <v>29</v>
      </c>
      <c r="G25" s="15">
        <v>6</v>
      </c>
      <c r="H25" s="79">
        <f>IF(B$20=0,0,G25/B$20)</f>
        <v>2.3130300693909021E-3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647</v>
      </c>
      <c r="C26" s="13">
        <f>IF(B$20=0,0,B26/B$20)</f>
        <v>0.24942174248265228</v>
      </c>
      <c r="E26" s="25" t="s">
        <v>84</v>
      </c>
      <c r="F26" s="22" t="s">
        <v>39</v>
      </c>
      <c r="G26" s="15">
        <v>6</v>
      </c>
      <c r="H26" s="79">
        <f>IF(B$20=0,0,G26/B$20)</f>
        <v>2.3130300693909021E-3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185</v>
      </c>
      <c r="P26" s="74">
        <f>IF(Q26=0,0,R26/Q26)</f>
        <v>14.656944444444445</v>
      </c>
      <c r="Q26" s="68">
        <v>360</v>
      </c>
      <c r="R26" s="59">
        <v>5276.5</v>
      </c>
    </row>
    <row r="27" spans="1:18" x14ac:dyDescent="0.4">
      <c r="A27" s="18" t="s">
        <v>5</v>
      </c>
      <c r="B27" s="7">
        <f>IF(B$20=0,0,C27/B$20)</f>
        <v>9089.1673091750199</v>
      </c>
      <c r="C27" s="3">
        <v>23577300</v>
      </c>
      <c r="E27" s="25" t="s">
        <v>87</v>
      </c>
      <c r="F27" s="22" t="s">
        <v>42</v>
      </c>
      <c r="G27" s="15">
        <v>6</v>
      </c>
      <c r="H27" s="79">
        <f>IF(B$20=0,0,G27/B$20)</f>
        <v>2.3130300693909021E-3</v>
      </c>
      <c r="I27" s="49">
        <v>3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10.070112359550565</v>
      </c>
      <c r="Q27" s="68">
        <v>445</v>
      </c>
      <c r="R27" s="59">
        <v>4481.2000000000016</v>
      </c>
    </row>
    <row r="28" spans="1:18" x14ac:dyDescent="0.4">
      <c r="A28" s="19" t="s">
        <v>159</v>
      </c>
      <c r="B28" s="86">
        <f>IF($B$20-B$19=0,0,C28/($B$20-B$19))</f>
        <v>9476.7693138843861</v>
      </c>
      <c r="C28" s="87">
        <v>17541500</v>
      </c>
      <c r="E28" s="25" t="s">
        <v>88</v>
      </c>
      <c r="F28" s="22" t="s">
        <v>43</v>
      </c>
      <c r="G28" s="15">
        <v>6</v>
      </c>
      <c r="H28" s="79">
        <f>IF(B$20=0,0,G28/B$20)</f>
        <v>2.3130300693909021E-3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8123.5531628532972</v>
      </c>
      <c r="C29" s="87">
        <v>6035800</v>
      </c>
      <c r="E29" s="25" t="s">
        <v>90</v>
      </c>
      <c r="F29" s="22" t="s">
        <v>45</v>
      </c>
      <c r="G29" s="15">
        <v>6</v>
      </c>
      <c r="H29" s="79">
        <f>IF(B$20=0,0,G29/B$20)</f>
        <v>2.3130300693909021E-3</v>
      </c>
      <c r="I29" s="49">
        <v>2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-8181.4814814814818</v>
      </c>
      <c r="C30" s="87">
        <v>-9056900</v>
      </c>
      <c r="E30" s="25" t="s">
        <v>93</v>
      </c>
      <c r="F30" s="22" t="s">
        <v>48</v>
      </c>
      <c r="G30" s="15">
        <v>5</v>
      </c>
      <c r="H30" s="79">
        <f>IF(B$20=0,0,G30/B$20)</f>
        <v>1.9275250578257518E-3</v>
      </c>
      <c r="I30" s="49">
        <v>8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4.8841823056300262</v>
      </c>
      <c r="Q30" s="68">
        <v>373</v>
      </c>
      <c r="R30" s="59">
        <v>1821.7999999999997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1.9275250578257518E-3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197</v>
      </c>
      <c r="P31" s="74">
        <f>IF(Q31=0,0,R31/Q31)</f>
        <v>-0.10909090909091064</v>
      </c>
      <c r="Q31" s="68">
        <v>11</v>
      </c>
      <c r="R31" s="59">
        <v>-1.2000000000000171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1.156515034695451E-3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203</v>
      </c>
      <c r="P32" s="74">
        <f>IF(Q32=0,0,R32/Q32)</f>
        <v>-2.4062500000000004</v>
      </c>
      <c r="Q32" s="68">
        <v>32</v>
      </c>
      <c r="R32" s="59">
        <v>-77.000000000000014</v>
      </c>
    </row>
    <row r="33" spans="1:18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3.8550501156515033E-4</v>
      </c>
      <c r="I33" s="49">
        <v>2</v>
      </c>
      <c r="K33" s="65">
        <v>31</v>
      </c>
      <c r="L33" s="102">
        <v>160.10000000000002</v>
      </c>
      <c r="M33" s="100">
        <v>1527.4953212214357</v>
      </c>
      <c r="O33" s="65" t="s">
        <v>194</v>
      </c>
      <c r="P33" s="74">
        <f>IF(Q33=0,0,R33/Q33)</f>
        <v>-13.45</v>
      </c>
      <c r="Q33" s="68">
        <v>2</v>
      </c>
      <c r="R33" s="59">
        <v>-26.9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8" x14ac:dyDescent="0.4">
      <c r="A35" s="20" t="s">
        <v>135</v>
      </c>
      <c r="B35" s="11">
        <v>6</v>
      </c>
      <c r="C35" s="14">
        <f>IF(B$3=0,0,B35/B$3)</f>
        <v>7.7810919465698348E-4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8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8" x14ac:dyDescent="0.4">
      <c r="A37" s="45" t="s">
        <v>165</v>
      </c>
      <c r="B37" s="114">
        <v>163</v>
      </c>
      <c r="C37" s="88">
        <f t="shared" ref="C37:C49" si="2">IF(B$20=0,0,B37/B$20)</f>
        <v>6.283731688511951E-2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8" x14ac:dyDescent="0.4">
      <c r="A38" s="18" t="s">
        <v>161</v>
      </c>
      <c r="B38" s="15">
        <v>367</v>
      </c>
      <c r="C38" s="13">
        <f t="shared" si="2"/>
        <v>0.14148033924441017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8" x14ac:dyDescent="0.4">
      <c r="A39" s="18" t="s">
        <v>162</v>
      </c>
      <c r="B39" s="115">
        <v>464</v>
      </c>
      <c r="C39" s="13">
        <f t="shared" si="2"/>
        <v>0.17887432536622977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8" x14ac:dyDescent="0.4">
      <c r="A40" s="18" t="s">
        <v>163</v>
      </c>
      <c r="B40" s="115">
        <v>468</v>
      </c>
      <c r="C40" s="13">
        <f t="shared" si="2"/>
        <v>0.18041634541249035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8" x14ac:dyDescent="0.4">
      <c r="A41" s="18" t="s">
        <v>164</v>
      </c>
      <c r="B41" s="115">
        <v>368</v>
      </c>
      <c r="C41" s="13">
        <f t="shared" si="2"/>
        <v>0.14186584425597532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8" x14ac:dyDescent="0.4">
      <c r="A42" s="18" t="s">
        <v>166</v>
      </c>
      <c r="B42" s="115">
        <v>263</v>
      </c>
      <c r="C42" s="13">
        <f t="shared" si="2"/>
        <v>0.10138781804163455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8" x14ac:dyDescent="0.4">
      <c r="A43" s="18" t="s">
        <v>167</v>
      </c>
      <c r="B43" s="115">
        <v>149</v>
      </c>
      <c r="C43" s="13">
        <f t="shared" si="2"/>
        <v>5.7440246723207404E-2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8" x14ac:dyDescent="0.4">
      <c r="A44" s="18" t="s">
        <v>168</v>
      </c>
      <c r="B44" s="115">
        <v>72</v>
      </c>
      <c r="C44" s="13">
        <f t="shared" si="2"/>
        <v>2.7756360832690823E-2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8" x14ac:dyDescent="0.4">
      <c r="A45" s="18" t="s">
        <v>169</v>
      </c>
      <c r="B45" s="115">
        <v>47</v>
      </c>
      <c r="C45" s="13">
        <f t="shared" si="2"/>
        <v>1.8118735543562067E-2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8" x14ac:dyDescent="0.4">
      <c r="A46" s="18" t="s">
        <v>170</v>
      </c>
      <c r="B46" s="115">
        <v>22</v>
      </c>
      <c r="C46" s="13">
        <f t="shared" si="2"/>
        <v>8.4811102544333078E-3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8" x14ac:dyDescent="0.4">
      <c r="A47" s="18" t="s">
        <v>171</v>
      </c>
      <c r="B47" s="115">
        <v>12</v>
      </c>
      <c r="C47" s="13">
        <f t="shared" si="2"/>
        <v>4.6260601387818042E-3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8" x14ac:dyDescent="0.4">
      <c r="A48" s="18" t="s">
        <v>172</v>
      </c>
      <c r="B48" s="115">
        <v>5</v>
      </c>
      <c r="C48" s="13">
        <f t="shared" si="2"/>
        <v>1.9275250578257518E-3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38</v>
      </c>
      <c r="C49" s="14">
        <f t="shared" si="2"/>
        <v>1.4649190439475714E-2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7255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2438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</sheetData>
  <sortState xmlns:xlrd2="http://schemas.microsoft.com/office/spreadsheetml/2017/richdata2" ref="O15:R3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393CD-D4A9-4C5B-B631-31C14C46DE50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E0FB-91CF-4BCF-AA31-50C9172AE303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6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5F059-2A02-4528-B8D1-0F2209719400}">
  <sheetPr codeName="Sheet32"/>
  <dimension ref="A1:R49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496</v>
      </c>
      <c r="C2" s="121"/>
      <c r="E2" s="24" t="s">
        <v>66</v>
      </c>
      <c r="F2" s="10" t="s">
        <v>22</v>
      </c>
      <c r="G2" s="5">
        <v>749</v>
      </c>
      <c r="H2" s="78">
        <f>IF(B$20=0,0,G2/B$20)</f>
        <v>0.69351851851851853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-659.7560975609756</v>
      </c>
      <c r="Q2" s="67">
        <v>492</v>
      </c>
      <c r="R2" s="54">
        <v>-324600</v>
      </c>
    </row>
    <row r="3" spans="1:18" x14ac:dyDescent="0.4">
      <c r="A3" s="18" t="s">
        <v>8</v>
      </c>
      <c r="B3" s="122">
        <v>4038</v>
      </c>
      <c r="C3" s="123"/>
      <c r="E3" s="25" t="s">
        <v>64</v>
      </c>
      <c r="F3" s="22" t="s">
        <v>20</v>
      </c>
      <c r="G3" s="15">
        <v>585</v>
      </c>
      <c r="H3" s="79">
        <f>IF(B$20=0,0,G3/B$20)</f>
        <v>0.54166666666666663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-735.41666666666663</v>
      </c>
      <c r="Q3" s="68">
        <v>480</v>
      </c>
      <c r="R3" s="55">
        <v>-353000</v>
      </c>
    </row>
    <row r="4" spans="1:18" x14ac:dyDescent="0.4">
      <c r="A4" s="18" t="s">
        <v>6</v>
      </c>
      <c r="B4" s="124">
        <v>-2327.5</v>
      </c>
      <c r="C4" s="125"/>
      <c r="E4" s="25" t="s">
        <v>72</v>
      </c>
      <c r="F4" s="22" t="s">
        <v>27</v>
      </c>
      <c r="G4" s="15">
        <v>492</v>
      </c>
      <c r="H4" s="79">
        <f>IF(B$20=0,0,G4/B$20)</f>
        <v>0.45555555555555555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15.283842794759826</v>
      </c>
      <c r="Q4" s="68">
        <v>458</v>
      </c>
      <c r="R4" s="55">
        <v>7000</v>
      </c>
    </row>
    <row r="5" spans="1:18" x14ac:dyDescent="0.4">
      <c r="A5" s="18" t="s">
        <v>7</v>
      </c>
      <c r="B5" s="126">
        <f>IF(B$2=0,0,B$4/B$2)</f>
        <v>-4.692540322580645</v>
      </c>
      <c r="C5" s="127"/>
      <c r="E5" s="25" t="s">
        <v>68</v>
      </c>
      <c r="F5" s="22" t="s">
        <v>12</v>
      </c>
      <c r="G5" s="15">
        <v>371</v>
      </c>
      <c r="H5" s="79">
        <f>IF(B$20=0,0,G5/B$20)</f>
        <v>0.3435185185185185</v>
      </c>
      <c r="I5" s="49">
        <v>7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-785.74821852731588</v>
      </c>
      <c r="Q5" s="68">
        <v>421</v>
      </c>
      <c r="R5" s="55">
        <v>-330800</v>
      </c>
    </row>
    <row r="6" spans="1:18" x14ac:dyDescent="0.4">
      <c r="A6" s="18" t="s">
        <v>204</v>
      </c>
      <c r="B6" s="128">
        <v>1377.1480089618358</v>
      </c>
      <c r="C6" s="129"/>
      <c r="E6" s="25" t="s">
        <v>154</v>
      </c>
      <c r="F6" s="22" t="s">
        <v>155</v>
      </c>
      <c r="G6" s="15">
        <v>342</v>
      </c>
      <c r="H6" s="79">
        <f>IF(B$20=0,0,G6/B$20)</f>
        <v>0.31666666666666665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-839.5778364116095</v>
      </c>
      <c r="Q6" s="68">
        <v>379</v>
      </c>
      <c r="R6" s="55">
        <v>-318200</v>
      </c>
    </row>
    <row r="7" spans="1:18" x14ac:dyDescent="0.4">
      <c r="A7" s="18" t="s">
        <v>1</v>
      </c>
      <c r="B7" s="130">
        <f>IF(B$2=0,0,(B$8*1+B$9*2+B$10*3)/B$2)</f>
        <v>2.118951612903226</v>
      </c>
      <c r="C7" s="131"/>
      <c r="E7" s="25" t="s">
        <v>67</v>
      </c>
      <c r="F7" s="22" t="s">
        <v>23</v>
      </c>
      <c r="G7" s="15">
        <v>332</v>
      </c>
      <c r="H7" s="79">
        <f>IF(B$20=0,0,G7/B$20)</f>
        <v>0.30740740740740741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-1232.3076923076924</v>
      </c>
      <c r="Q7" s="69">
        <v>325</v>
      </c>
      <c r="R7" s="56">
        <v>-400500</v>
      </c>
    </row>
    <row r="8" spans="1:18" x14ac:dyDescent="0.4">
      <c r="A8" s="18" t="s">
        <v>2</v>
      </c>
      <c r="B8" s="15">
        <v>131</v>
      </c>
      <c r="C8" s="13">
        <f t="shared" ref="C8:C15" si="1">IF(B$2=0,0,B8/B$2)</f>
        <v>0.26411290322580644</v>
      </c>
      <c r="E8" s="25" t="s">
        <v>69</v>
      </c>
      <c r="F8" s="22" t="s">
        <v>24</v>
      </c>
      <c r="G8" s="15">
        <v>179</v>
      </c>
      <c r="H8" s="79">
        <f>IF(B$20=0,0,G8/B$20)</f>
        <v>0.16574074074074074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175</v>
      </c>
      <c r="C9" s="13">
        <f t="shared" si="1"/>
        <v>0.35282258064516131</v>
      </c>
      <c r="E9" s="25" t="s">
        <v>89</v>
      </c>
      <c r="F9" s="22" t="s">
        <v>44</v>
      </c>
      <c r="G9" s="15">
        <v>134</v>
      </c>
      <c r="H9" s="79">
        <f>IF(B$20=0,0,G9/B$20)</f>
        <v>0.12407407407407407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190</v>
      </c>
      <c r="C10" s="2">
        <f t="shared" si="1"/>
        <v>0.38306451612903225</v>
      </c>
      <c r="E10" s="25" t="s">
        <v>65</v>
      </c>
      <c r="F10" s="22" t="s">
        <v>21</v>
      </c>
      <c r="G10" s="15">
        <v>131</v>
      </c>
      <c r="H10" s="79">
        <f>IF(B$20=0,0,G10/B$20)</f>
        <v>0.12129629629629629</v>
      </c>
      <c r="I10" s="49">
        <v>8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-8.4216494845360828</v>
      </c>
      <c r="Q10" s="67">
        <v>194</v>
      </c>
      <c r="R10" s="58">
        <v>-1633.8000000000002</v>
      </c>
    </row>
    <row r="11" spans="1:18" x14ac:dyDescent="0.4">
      <c r="A11" s="19" t="s">
        <v>198</v>
      </c>
      <c r="B11" s="89">
        <f>IF(B8=0,0,C11/B8)</f>
        <v>35.667175572519085</v>
      </c>
      <c r="C11" s="90">
        <v>4672.4000000000005</v>
      </c>
      <c r="E11" s="25" t="s">
        <v>70</v>
      </c>
      <c r="F11" s="22" t="s">
        <v>25</v>
      </c>
      <c r="G11" s="15">
        <v>126</v>
      </c>
      <c r="H11" s="79">
        <f>IF(B$20=0,0,G11/B$20)</f>
        <v>0.11666666666666667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-4.0918749999999999</v>
      </c>
      <c r="Q11" s="68">
        <v>160</v>
      </c>
      <c r="R11" s="59">
        <v>-654.70000000000005</v>
      </c>
    </row>
    <row r="12" spans="1:18" x14ac:dyDescent="0.4">
      <c r="A12" s="19" t="s">
        <v>199</v>
      </c>
      <c r="B12" s="89">
        <f>IF(B9=0,0,C12/B9)</f>
        <v>-0.89314285714285702</v>
      </c>
      <c r="C12" s="90">
        <v>-156.29999999999998</v>
      </c>
      <c r="E12" s="25" t="s">
        <v>86</v>
      </c>
      <c r="F12" s="22" t="s">
        <v>41</v>
      </c>
      <c r="G12" s="15">
        <v>63</v>
      </c>
      <c r="H12" s="79">
        <f>IF(B$20=0,0,G12/B$20)</f>
        <v>5.8333333333333334E-2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-0.63120567375886505</v>
      </c>
      <c r="Q12" s="69">
        <v>141</v>
      </c>
      <c r="R12" s="60">
        <v>-88.999999999999972</v>
      </c>
    </row>
    <row r="13" spans="1:18" x14ac:dyDescent="0.4">
      <c r="A13" s="19" t="s">
        <v>200</v>
      </c>
      <c r="B13" s="89">
        <f>IF(B10=0,0,C13/B10)</f>
        <v>-36.018947368421053</v>
      </c>
      <c r="C13" s="90">
        <v>-6843.5999999999995</v>
      </c>
      <c r="E13" s="25" t="s">
        <v>83</v>
      </c>
      <c r="F13" s="22" t="s">
        <v>38</v>
      </c>
      <c r="G13" s="15">
        <v>47</v>
      </c>
      <c r="H13" s="79">
        <f>IF(B$20=0,0,G13/B$20)</f>
        <v>4.3518518518518519E-2</v>
      </c>
      <c r="I13" s="49">
        <v>11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-0.41497155101494104</v>
      </c>
      <c r="C14" s="127"/>
      <c r="E14" s="25" t="s">
        <v>71</v>
      </c>
      <c r="F14" s="22" t="s">
        <v>26</v>
      </c>
      <c r="G14" s="15">
        <v>41</v>
      </c>
      <c r="H14" s="79">
        <f>IF(B$20=0,0,G14/B$20)</f>
        <v>3.7962962962962962E-2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69</v>
      </c>
      <c r="C15" s="14">
        <f t="shared" si="1"/>
        <v>0.13911290322580644</v>
      </c>
      <c r="E15" s="25" t="s">
        <v>81</v>
      </c>
      <c r="F15" s="22" t="s">
        <v>36</v>
      </c>
      <c r="G15" s="15">
        <v>31</v>
      </c>
      <c r="H15" s="79">
        <f>IF(B$20=0,0,G15/B$20)</f>
        <v>2.8703703703703703E-2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1048</v>
      </c>
      <c r="C16" s="4">
        <f>IF(B$3=0,0,B16/B$3)</f>
        <v>0.25953442298167412</v>
      </c>
      <c r="E16" s="25" t="s">
        <v>78</v>
      </c>
      <c r="F16" s="22" t="s">
        <v>33</v>
      </c>
      <c r="G16" s="15">
        <v>29</v>
      </c>
      <c r="H16" s="79">
        <f>IF(B$20=0,0,G16/B$20)</f>
        <v>2.6851851851851852E-2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665</v>
      </c>
      <c r="C17" s="13">
        <f>IF(B$3=0,0,B17/B$3)</f>
        <v>0.16468548786527984</v>
      </c>
      <c r="E17" s="25" t="s">
        <v>91</v>
      </c>
      <c r="F17" s="22" t="s">
        <v>46</v>
      </c>
      <c r="G17" s="15">
        <v>16</v>
      </c>
      <c r="H17" s="79">
        <f>IF(B$20=0,0,G17/B$20)</f>
        <v>1.4814814814814815E-2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598</v>
      </c>
      <c r="C18" s="1">
        <f>IF(B$16=0,0,B18/B$16)</f>
        <v>0.57061068702290074</v>
      </c>
      <c r="E18" s="25" t="s">
        <v>79</v>
      </c>
      <c r="F18" s="22" t="s">
        <v>34</v>
      </c>
      <c r="G18" s="15">
        <v>14</v>
      </c>
      <c r="H18" s="79">
        <f>IF(B$20=0,0,G18/B$20)</f>
        <v>1.2962962962962963E-2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250</v>
      </c>
      <c r="C19" s="1">
        <f>IF(B$17=0,0,B19/B$17)</f>
        <v>0.37593984962406013</v>
      </c>
      <c r="E19" s="25" t="s">
        <v>150</v>
      </c>
      <c r="F19" s="22" t="s">
        <v>151</v>
      </c>
      <c r="G19" s="15">
        <v>12</v>
      </c>
      <c r="H19" s="79">
        <f>IF(B$20=0,0,G19/B$20)</f>
        <v>1.1111111111111112E-2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1080</v>
      </c>
      <c r="C20" s="1">
        <f>IF(B$3=0,0,B20/B$3)</f>
        <v>0.26745913818722139</v>
      </c>
      <c r="E20" s="25" t="s">
        <v>75</v>
      </c>
      <c r="F20" s="22" t="s">
        <v>30</v>
      </c>
      <c r="G20" s="15">
        <v>9</v>
      </c>
      <c r="H20" s="79">
        <f>IF(B$20=0,0,G20/B$20)</f>
        <v>8.3333333333333332E-3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2.5782945736434129</v>
      </c>
      <c r="Q20" s="68">
        <v>129</v>
      </c>
      <c r="R20" s="59">
        <v>332.60000000000025</v>
      </c>
    </row>
    <row r="21" spans="1:18" x14ac:dyDescent="0.4">
      <c r="A21" s="18" t="s">
        <v>13</v>
      </c>
      <c r="B21" s="15">
        <v>740</v>
      </c>
      <c r="C21" s="13">
        <f>IF(B$3=0,0,B21/B$3)</f>
        <v>0.18325903912828131</v>
      </c>
      <c r="E21" s="25" t="s">
        <v>73</v>
      </c>
      <c r="F21" s="22" t="s">
        <v>28</v>
      </c>
      <c r="G21" s="15">
        <v>6</v>
      </c>
      <c r="H21" s="79">
        <f>IF(B$20=0,0,G21/B$20)</f>
        <v>5.5555555555555558E-3</v>
      </c>
      <c r="I21" s="49">
        <v>6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501</v>
      </c>
      <c r="C22" s="13">
        <f>IF(B$20=0,0,B22/B$20)</f>
        <v>0.46388888888888891</v>
      </c>
      <c r="E22" s="25" t="s">
        <v>92</v>
      </c>
      <c r="F22" s="22" t="s">
        <v>47</v>
      </c>
      <c r="G22" s="15">
        <v>5</v>
      </c>
      <c r="H22" s="79">
        <f>IF(B$20=0,0,G22/B$20)</f>
        <v>4.6296296296296294E-3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579</v>
      </c>
      <c r="C23" s="13">
        <f>IF(B$20=0,0,B23/B$20)</f>
        <v>0.53611111111111109</v>
      </c>
      <c r="E23" s="25" t="s">
        <v>74</v>
      </c>
      <c r="F23" s="22" t="s">
        <v>29</v>
      </c>
      <c r="G23" s="15">
        <v>3</v>
      </c>
      <c r="H23" s="79">
        <f>IF(B$20=0,0,G23/B$20)</f>
        <v>2.7777777777777779E-3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598</v>
      </c>
      <c r="C24" s="13">
        <f>IF(B$20=0,0,B24/B$20)</f>
        <v>0.5537037037037037</v>
      </c>
      <c r="E24" s="25" t="s">
        <v>84</v>
      </c>
      <c r="F24" s="22" t="s">
        <v>39</v>
      </c>
      <c r="G24" s="15">
        <v>3</v>
      </c>
      <c r="H24" s="79">
        <f>IF(B$20=0,0,G24/B$20)</f>
        <v>2.7777777777777779E-3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250</v>
      </c>
      <c r="C25" s="13">
        <f>IF(B$20=0,0,B25/B$20)</f>
        <v>0.23148148148148148</v>
      </c>
      <c r="E25" s="25" t="s">
        <v>85</v>
      </c>
      <c r="F25" s="22" t="s">
        <v>40</v>
      </c>
      <c r="G25" s="15">
        <v>3</v>
      </c>
      <c r="H25" s="79">
        <f>IF(B$20=0,0,G25/B$20)</f>
        <v>2.7777777777777779E-3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232</v>
      </c>
      <c r="C26" s="13">
        <f>IF(B$20=0,0,B26/B$20)</f>
        <v>0.21481481481481482</v>
      </c>
      <c r="E26" s="25" t="s">
        <v>87</v>
      </c>
      <c r="F26" s="22" t="s">
        <v>42</v>
      </c>
      <c r="G26" s="15">
        <v>2</v>
      </c>
      <c r="H26" s="79">
        <f>IF(B$20=0,0,G26/B$20)</f>
        <v>1.8518518518518519E-3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-9.5484210526315749</v>
      </c>
      <c r="Q26" s="68">
        <v>190</v>
      </c>
      <c r="R26" s="59">
        <v>-1814.1999999999994</v>
      </c>
    </row>
    <row r="27" spans="1:18" x14ac:dyDescent="0.4">
      <c r="A27" s="18" t="s">
        <v>5</v>
      </c>
      <c r="B27" s="7">
        <f>IF(B$20=0,0,C27/B$20)</f>
        <v>9111.4814814814818</v>
      </c>
      <c r="C27" s="3">
        <v>9840400</v>
      </c>
      <c r="E27" s="25" t="s">
        <v>88</v>
      </c>
      <c r="F27" s="22" t="s">
        <v>43</v>
      </c>
      <c r="G27" s="15">
        <v>2</v>
      </c>
      <c r="H27" s="79">
        <f>IF(B$20=0,0,G27/B$20)</f>
        <v>1.8518518518518519E-3</v>
      </c>
      <c r="I27" s="49">
        <v>6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-14.656944444444445</v>
      </c>
      <c r="Q27" s="68">
        <v>360</v>
      </c>
      <c r="R27" s="59">
        <v>-5276.5</v>
      </c>
    </row>
    <row r="28" spans="1:18" x14ac:dyDescent="0.4">
      <c r="A28" s="19" t="s">
        <v>159</v>
      </c>
      <c r="B28" s="86">
        <f>IF($B$20-B$19=0,0,C28/($B$20-B$19))</f>
        <v>9594.0963855421687</v>
      </c>
      <c r="C28" s="87">
        <v>7963100</v>
      </c>
      <c r="E28" s="25" t="s">
        <v>77</v>
      </c>
      <c r="F28" s="22" t="s">
        <v>32</v>
      </c>
      <c r="G28" s="15">
        <v>1</v>
      </c>
      <c r="H28" s="79">
        <f>IF(B$20=0,0,G28/B$20)</f>
        <v>9.2592592592592596E-4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7509.2</v>
      </c>
      <c r="C29" s="87">
        <v>1877300</v>
      </c>
      <c r="E29" s="25" t="s">
        <v>80</v>
      </c>
      <c r="F29" s="22" t="s">
        <v>35</v>
      </c>
      <c r="G29" s="15">
        <v>1</v>
      </c>
      <c r="H29" s="79">
        <f>IF(B$20=0,0,G29/B$20)</f>
        <v>9.2592592592592596E-4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-8236.3513513513517</v>
      </c>
      <c r="C30" s="87">
        <v>-6094900</v>
      </c>
      <c r="E30" s="25" t="s">
        <v>93</v>
      </c>
      <c r="F30" s="22" t="s">
        <v>48</v>
      </c>
      <c r="G30" s="15">
        <v>1</v>
      </c>
      <c r="H30" s="79">
        <f>IF(B$20=0,0,G30/B$20)</f>
        <v>9.2592592592592596E-4</v>
      </c>
      <c r="I30" s="49">
        <v>9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9.2592592592592596E-4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3.714710252600297E-3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62</v>
      </c>
      <c r="C37" s="88">
        <f t="shared" ref="C37:C49" si="2">IF(B$20=0,0,B37/B$20)</f>
        <v>5.7407407407407407E-2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136</v>
      </c>
      <c r="C38" s="13">
        <f t="shared" si="2"/>
        <v>0.12592592592592591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201</v>
      </c>
      <c r="C39" s="13">
        <f t="shared" si="2"/>
        <v>0.18611111111111112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185</v>
      </c>
      <c r="C40" s="13">
        <f t="shared" si="2"/>
        <v>0.17129629629629631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166</v>
      </c>
      <c r="C41" s="13">
        <f t="shared" si="2"/>
        <v>0.1537037037037037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121</v>
      </c>
      <c r="C42" s="13">
        <f t="shared" si="2"/>
        <v>0.11203703703703703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70</v>
      </c>
      <c r="C43" s="13">
        <f t="shared" si="2"/>
        <v>6.4814814814814811E-2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3.3333333333333333E-2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1.3888888888888888E-2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7.4074074074074077E-3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3.7037037037037038E-3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4.6296296296296294E-3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9.2592592592592587E-3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3777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94A7-DC55-4E1B-BB57-0A6013C41663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7F54E-180C-4CC6-A4F0-437FC4B8FB70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EBC7-35D4-4751-A4F7-5293C6F364CE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D1D0-69B8-4CC9-992A-1DE3445CFFE9}">
  <sheetPr codeName="Sheet36"/>
  <dimension ref="A1:R61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616</v>
      </c>
      <c r="C2" s="121"/>
      <c r="E2" s="24" t="s">
        <v>66</v>
      </c>
      <c r="F2" s="10" t="s">
        <v>22</v>
      </c>
      <c r="G2" s="5">
        <v>1147</v>
      </c>
      <c r="H2" s="78">
        <f>IF(B$20=0,0,G2/B$20)</f>
        <v>0.74771838331160367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-480.29556650246303</v>
      </c>
      <c r="Q2" s="67">
        <v>609</v>
      </c>
      <c r="R2" s="54">
        <v>-292500</v>
      </c>
    </row>
    <row r="3" spans="1:18" x14ac:dyDescent="0.4">
      <c r="A3" s="18" t="s">
        <v>8</v>
      </c>
      <c r="B3" s="122">
        <v>5023</v>
      </c>
      <c r="C3" s="123"/>
      <c r="E3" s="25" t="s">
        <v>72</v>
      </c>
      <c r="F3" s="22" t="s">
        <v>27</v>
      </c>
      <c r="G3" s="15">
        <v>804</v>
      </c>
      <c r="H3" s="79">
        <f>IF(B$20=0,0,G3/B$20)</f>
        <v>0.52411994784876137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-128.20945945945945</v>
      </c>
      <c r="Q3" s="68">
        <v>592</v>
      </c>
      <c r="R3" s="55">
        <v>-75900</v>
      </c>
    </row>
    <row r="4" spans="1:18" x14ac:dyDescent="0.4">
      <c r="A4" s="18" t="s">
        <v>6</v>
      </c>
      <c r="B4" s="124">
        <v>-780.50000000000057</v>
      </c>
      <c r="C4" s="125"/>
      <c r="E4" s="25" t="s">
        <v>64</v>
      </c>
      <c r="F4" s="22" t="s">
        <v>20</v>
      </c>
      <c r="G4" s="15">
        <v>624</v>
      </c>
      <c r="H4" s="79">
        <f>IF(B$20=0,0,G4/B$20)</f>
        <v>0.40677966101694918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333.68983957219251</v>
      </c>
      <c r="Q4" s="68">
        <v>561</v>
      </c>
      <c r="R4" s="55">
        <v>187200</v>
      </c>
    </row>
    <row r="5" spans="1:18" x14ac:dyDescent="0.4">
      <c r="A5" s="18" t="s">
        <v>7</v>
      </c>
      <c r="B5" s="126">
        <f>IF(B$2=0,0,B$4/B$2)</f>
        <v>-1.2670454545454555</v>
      </c>
      <c r="C5" s="127"/>
      <c r="E5" s="25" t="s">
        <v>154</v>
      </c>
      <c r="F5" s="22" t="s">
        <v>155</v>
      </c>
      <c r="G5" s="15">
        <v>514</v>
      </c>
      <c r="H5" s="79">
        <f>IF(B$20=0,0,G5/B$20)</f>
        <v>0.3350717079530639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-584.51242829827913</v>
      </c>
      <c r="Q5" s="68">
        <v>523</v>
      </c>
      <c r="R5" s="55">
        <v>-305700</v>
      </c>
    </row>
    <row r="6" spans="1:18" x14ac:dyDescent="0.4">
      <c r="A6" s="18" t="s">
        <v>204</v>
      </c>
      <c r="B6" s="128">
        <v>1606.4452616651972</v>
      </c>
      <c r="C6" s="129"/>
      <c r="E6" s="25" t="s">
        <v>68</v>
      </c>
      <c r="F6" s="22" t="s">
        <v>12</v>
      </c>
      <c r="G6" s="15">
        <v>434</v>
      </c>
      <c r="H6" s="79">
        <f>IF(B$20=0,0,G6/B$20)</f>
        <v>0.28292046936114734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-251.78947368421052</v>
      </c>
      <c r="Q6" s="68">
        <v>475</v>
      </c>
      <c r="R6" s="55">
        <v>-119600</v>
      </c>
    </row>
    <row r="7" spans="1:18" x14ac:dyDescent="0.4">
      <c r="A7" s="18" t="s">
        <v>1</v>
      </c>
      <c r="B7" s="130">
        <f>IF(B$2=0,0,(B$8*1+B$9*2+B$10*3)/B$2)</f>
        <v>1.9967532467532467</v>
      </c>
      <c r="C7" s="131"/>
      <c r="E7" s="25" t="s">
        <v>67</v>
      </c>
      <c r="F7" s="22" t="s">
        <v>23</v>
      </c>
      <c r="G7" s="15">
        <v>349</v>
      </c>
      <c r="H7" s="79">
        <f>IF(B$20=0,0,G7/B$20)</f>
        <v>0.22750977835723599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-19.651741293532339</v>
      </c>
      <c r="Q7" s="69">
        <v>402</v>
      </c>
      <c r="R7" s="56">
        <v>-7900</v>
      </c>
    </row>
    <row r="8" spans="1:18" x14ac:dyDescent="0.4">
      <c r="A8" s="18" t="s">
        <v>2</v>
      </c>
      <c r="B8" s="15">
        <v>208</v>
      </c>
      <c r="C8" s="13">
        <f t="shared" ref="C8:C15" si="1">IF(B$2=0,0,B8/B$2)</f>
        <v>0.33766233766233766</v>
      </c>
      <c r="E8" s="25" t="s">
        <v>69</v>
      </c>
      <c r="F8" s="22" t="s">
        <v>24</v>
      </c>
      <c r="G8" s="15">
        <v>204</v>
      </c>
      <c r="H8" s="79">
        <f>IF(B$20=0,0,G8/B$20)</f>
        <v>0.13298565840938723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202</v>
      </c>
      <c r="C9" s="13">
        <f t="shared" si="1"/>
        <v>0.32792207792207795</v>
      </c>
      <c r="E9" s="25" t="s">
        <v>89</v>
      </c>
      <c r="F9" s="22" t="s">
        <v>44</v>
      </c>
      <c r="G9" s="15">
        <v>188</v>
      </c>
      <c r="H9" s="79">
        <f>IF(B$20=0,0,G9/B$20)</f>
        <v>0.12255541069100391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206</v>
      </c>
      <c r="C10" s="2">
        <f t="shared" si="1"/>
        <v>0.33441558441558439</v>
      </c>
      <c r="E10" s="25" t="s">
        <v>70</v>
      </c>
      <c r="F10" s="22" t="s">
        <v>25</v>
      </c>
      <c r="G10" s="15">
        <v>171</v>
      </c>
      <c r="H10" s="79">
        <f>IF(B$20=0,0,G10/B$20)</f>
        <v>0.11147327249022164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-1.2906862745098029</v>
      </c>
      <c r="Q10" s="67">
        <v>204</v>
      </c>
      <c r="R10" s="58">
        <v>-263.29999999999978</v>
      </c>
    </row>
    <row r="11" spans="1:18" x14ac:dyDescent="0.4">
      <c r="A11" s="19" t="s">
        <v>198</v>
      </c>
      <c r="B11" s="89">
        <f>IF(B8=0,0,C11/B8)</f>
        <v>35.860576923076934</v>
      </c>
      <c r="C11" s="90">
        <v>7459.0000000000018</v>
      </c>
      <c r="E11" s="25" t="s">
        <v>71</v>
      </c>
      <c r="F11" s="22" t="s">
        <v>26</v>
      </c>
      <c r="G11" s="15">
        <v>130</v>
      </c>
      <c r="H11" s="79">
        <f>IF(B$20=0,0,G11/B$20)</f>
        <v>8.4745762711864403E-2</v>
      </c>
      <c r="I11" s="49">
        <v>4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-0.43913043478260871</v>
      </c>
      <c r="Q11" s="68">
        <v>207</v>
      </c>
      <c r="R11" s="59">
        <v>-90.9</v>
      </c>
    </row>
    <row r="12" spans="1:18" x14ac:dyDescent="0.4">
      <c r="A12" s="19" t="s">
        <v>199</v>
      </c>
      <c r="B12" s="89">
        <f>IF(B9=0,0,C12/B9)</f>
        <v>-1.7069306930693067</v>
      </c>
      <c r="C12" s="90">
        <v>-344.79999999999995</v>
      </c>
      <c r="E12" s="25" t="s">
        <v>65</v>
      </c>
      <c r="F12" s="22" t="s">
        <v>21</v>
      </c>
      <c r="G12" s="15">
        <v>129</v>
      </c>
      <c r="H12" s="79">
        <f>IF(B$20=0,0,G12/B$20)</f>
        <v>8.4093872229465447E-2</v>
      </c>
      <c r="I12" s="49">
        <v>20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-2.2709359605911326</v>
      </c>
      <c r="Q12" s="69">
        <v>203</v>
      </c>
      <c r="R12" s="60">
        <v>-460.99999999999989</v>
      </c>
    </row>
    <row r="13" spans="1:18" x14ac:dyDescent="0.4">
      <c r="A13" s="19" t="s">
        <v>200</v>
      </c>
      <c r="B13" s="89">
        <f>IF(B10=0,0,C13/B10)</f>
        <v>-38.323786407766995</v>
      </c>
      <c r="C13" s="90">
        <v>-7894.7000000000016</v>
      </c>
      <c r="E13" s="25" t="s">
        <v>86</v>
      </c>
      <c r="F13" s="22" t="s">
        <v>41</v>
      </c>
      <c r="G13" s="15">
        <v>73</v>
      </c>
      <c r="H13" s="79">
        <f>IF(B$20=0,0,G13/B$20)</f>
        <v>4.7588005215123859E-2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-1.3900467259197906</v>
      </c>
      <c r="C14" s="127"/>
      <c r="E14" s="25" t="s">
        <v>83</v>
      </c>
      <c r="F14" s="22" t="s">
        <v>38</v>
      </c>
      <c r="G14" s="15">
        <v>62</v>
      </c>
      <c r="H14" s="79">
        <f>IF(B$20=0,0,G14/B$20)</f>
        <v>4.0417209908735333E-2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0.10876623376623376</v>
      </c>
      <c r="E15" s="25" t="s">
        <v>78</v>
      </c>
      <c r="F15" s="22" t="s">
        <v>33</v>
      </c>
      <c r="G15" s="15">
        <v>55</v>
      </c>
      <c r="H15" s="79">
        <f>IF(B$20=0,0,G15/B$20)</f>
        <v>3.5853976531942632E-2</v>
      </c>
      <c r="I15" s="49">
        <v>6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1165</v>
      </c>
      <c r="C16" s="4">
        <f>IF(B$3=0,0,B16/B$3)</f>
        <v>0.23193310770455902</v>
      </c>
      <c r="E16" s="25" t="s">
        <v>81</v>
      </c>
      <c r="F16" s="22" t="s">
        <v>36</v>
      </c>
      <c r="G16" s="15">
        <v>41</v>
      </c>
      <c r="H16" s="79">
        <f>IF(B$20=0,0,G16/B$20)</f>
        <v>2.6727509778357236E-2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197</v>
      </c>
      <c r="P16" s="74">
        <f>IF(Q16=0,0,R16/Q16)</f>
        <v>35.1</v>
      </c>
      <c r="Q16" s="68">
        <v>1</v>
      </c>
      <c r="R16" s="59">
        <v>35.1</v>
      </c>
    </row>
    <row r="17" spans="1:18" x14ac:dyDescent="0.4">
      <c r="A17" s="18" t="s">
        <v>118</v>
      </c>
      <c r="B17" s="15">
        <v>1224</v>
      </c>
      <c r="C17" s="13">
        <f>IF(B$3=0,0,B17/B$3)</f>
        <v>0.24367907624925345</v>
      </c>
      <c r="E17" s="25" t="s">
        <v>91</v>
      </c>
      <c r="F17" s="22" t="s">
        <v>46</v>
      </c>
      <c r="G17" s="15">
        <v>25</v>
      </c>
      <c r="H17" s="79">
        <f>IF(B$20=0,0,G17/B$20)</f>
        <v>1.6297262059973925E-2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209</v>
      </c>
      <c r="P17" s="74">
        <f>IF(Q17=0,0,R17/Q17)</f>
        <v>32.1</v>
      </c>
      <c r="Q17" s="68">
        <v>1</v>
      </c>
      <c r="R17" s="59">
        <v>32.1</v>
      </c>
    </row>
    <row r="18" spans="1:18" x14ac:dyDescent="0.4">
      <c r="A18" s="9" t="s">
        <v>123</v>
      </c>
      <c r="B18" s="5">
        <v>636</v>
      </c>
      <c r="C18" s="1">
        <f>IF(B$16=0,0,B18/B$16)</f>
        <v>0.54592274678111585</v>
      </c>
      <c r="E18" s="25" t="s">
        <v>79</v>
      </c>
      <c r="F18" s="22" t="s">
        <v>34</v>
      </c>
      <c r="G18" s="15">
        <v>19</v>
      </c>
      <c r="H18" s="79">
        <f>IF(B$20=0,0,G18/B$20)</f>
        <v>1.2385919165580182E-2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192</v>
      </c>
      <c r="P18" s="74">
        <f>IF(Q18=0,0,R18/Q18)</f>
        <v>20.954166666666666</v>
      </c>
      <c r="Q18" s="68">
        <v>24</v>
      </c>
      <c r="R18" s="59">
        <v>502.9</v>
      </c>
    </row>
    <row r="19" spans="1:18" x14ac:dyDescent="0.4">
      <c r="A19" s="9" t="s">
        <v>124</v>
      </c>
      <c r="B19" s="5">
        <v>474</v>
      </c>
      <c r="C19" s="1">
        <f>IF(B$17=0,0,B19/B$17)</f>
        <v>0.38725490196078433</v>
      </c>
      <c r="E19" s="25" t="s">
        <v>150</v>
      </c>
      <c r="F19" s="22" t="s">
        <v>151</v>
      </c>
      <c r="G19" s="15">
        <v>10</v>
      </c>
      <c r="H19" s="79">
        <f>IF(B$20=0,0,G19/B$20)</f>
        <v>6.51890482398957E-3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187</v>
      </c>
      <c r="P19" s="74">
        <f>IF(Q19=0,0,R19/Q19)</f>
        <v>19.630000000000003</v>
      </c>
      <c r="Q19" s="68">
        <v>10</v>
      </c>
      <c r="R19" s="59">
        <v>196.3</v>
      </c>
    </row>
    <row r="20" spans="1:18" x14ac:dyDescent="0.4">
      <c r="A20" s="9" t="s">
        <v>10</v>
      </c>
      <c r="B20" s="5">
        <v>1534</v>
      </c>
      <c r="C20" s="1">
        <f>IF(B$3=0,0,B20/B$3)</f>
        <v>0.30539518216205452</v>
      </c>
      <c r="E20" s="25" t="s">
        <v>77</v>
      </c>
      <c r="F20" s="22" t="s">
        <v>32</v>
      </c>
      <c r="G20" s="15">
        <v>9</v>
      </c>
      <c r="H20" s="79">
        <f>IF(B$20=0,0,G20/B$20)</f>
        <v>5.8670143415906128E-3</v>
      </c>
      <c r="I20" s="49">
        <v>5</v>
      </c>
      <c r="K20" s="65">
        <v>18</v>
      </c>
      <c r="L20" s="102">
        <v>122.59999999999997</v>
      </c>
      <c r="M20" s="100">
        <v>1523.281325770183</v>
      </c>
      <c r="O20" s="65" t="s">
        <v>206</v>
      </c>
      <c r="P20" s="74">
        <f>IF(Q20=0,0,R20/Q20)</f>
        <v>17</v>
      </c>
      <c r="Q20" s="68">
        <v>1</v>
      </c>
      <c r="R20" s="59">
        <v>17</v>
      </c>
    </row>
    <row r="21" spans="1:18" x14ac:dyDescent="0.4">
      <c r="A21" s="18" t="s">
        <v>13</v>
      </c>
      <c r="B21" s="15">
        <v>825</v>
      </c>
      <c r="C21" s="13">
        <f>IF(B$3=0,0,B21/B$3)</f>
        <v>0.16424447541309975</v>
      </c>
      <c r="E21" s="25" t="s">
        <v>73</v>
      </c>
      <c r="F21" s="22" t="s">
        <v>28</v>
      </c>
      <c r="G21" s="15">
        <v>8</v>
      </c>
      <c r="H21" s="79">
        <f>IF(B$20=0,0,G21/B$20)</f>
        <v>5.2151238591916557E-3</v>
      </c>
      <c r="I21" s="49">
        <v>9</v>
      </c>
      <c r="K21" s="65">
        <v>19</v>
      </c>
      <c r="L21" s="102">
        <v>125.69999999999996</v>
      </c>
      <c r="M21" s="100">
        <v>1523.7056378155619</v>
      </c>
      <c r="O21" s="65" t="s">
        <v>185</v>
      </c>
      <c r="P21" s="74">
        <f>IF(Q21=0,0,R21/Q21)</f>
        <v>9.5484210526315749</v>
      </c>
      <c r="Q21" s="68">
        <v>190</v>
      </c>
      <c r="R21" s="59">
        <v>1814.1999999999994</v>
      </c>
    </row>
    <row r="22" spans="1:18" x14ac:dyDescent="0.4">
      <c r="A22" s="18" t="s">
        <v>12</v>
      </c>
      <c r="B22" s="15">
        <v>644</v>
      </c>
      <c r="C22" s="13">
        <f>IF(B$20=0,0,B22/B$20)</f>
        <v>0.41981747066492831</v>
      </c>
      <c r="E22" s="25" t="s">
        <v>75</v>
      </c>
      <c r="F22" s="22" t="s">
        <v>30</v>
      </c>
      <c r="G22" s="15">
        <v>7</v>
      </c>
      <c r="H22" s="79">
        <f>IF(B$20=0,0,G22/B$20)</f>
        <v>4.5632333767926985E-3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7.284615384615388</v>
      </c>
      <c r="Q22" s="68">
        <v>26</v>
      </c>
      <c r="R22" s="59">
        <v>189.40000000000009</v>
      </c>
    </row>
    <row r="23" spans="1:18" x14ac:dyDescent="0.4">
      <c r="A23" s="18" t="s">
        <v>11</v>
      </c>
      <c r="B23" s="15">
        <v>890</v>
      </c>
      <c r="C23" s="13">
        <f>IF(B$20=0,0,B23/B$20)</f>
        <v>0.58018252933507175</v>
      </c>
      <c r="E23" s="25" t="s">
        <v>92</v>
      </c>
      <c r="F23" s="22" t="s">
        <v>47</v>
      </c>
      <c r="G23" s="15">
        <v>7</v>
      </c>
      <c r="H23" s="79">
        <f>IF(B$20=0,0,G23/B$20)</f>
        <v>4.5632333767926985E-3</v>
      </c>
      <c r="I23" s="49">
        <v>8</v>
      </c>
      <c r="K23" s="65">
        <v>21</v>
      </c>
      <c r="L23" s="102">
        <v>129.69999999999996</v>
      </c>
      <c r="M23" s="100">
        <v>1524.1526915647366</v>
      </c>
      <c r="O23" s="65" t="s">
        <v>193</v>
      </c>
      <c r="P23" s="74">
        <f>IF(Q23=0,0,R23/Q23)</f>
        <v>5.75</v>
      </c>
      <c r="Q23" s="68">
        <v>4</v>
      </c>
      <c r="R23" s="59">
        <v>23</v>
      </c>
    </row>
    <row r="24" spans="1:18" x14ac:dyDescent="0.4">
      <c r="A24" s="18" t="s">
        <v>177</v>
      </c>
      <c r="B24" s="15">
        <v>636</v>
      </c>
      <c r="C24" s="13">
        <f>IF(B$20=0,0,B24/B$20)</f>
        <v>0.41460234680573665</v>
      </c>
      <c r="E24" s="25" t="s">
        <v>74</v>
      </c>
      <c r="F24" s="22" t="s">
        <v>29</v>
      </c>
      <c r="G24" s="15">
        <v>6</v>
      </c>
      <c r="H24" s="79">
        <f>IF(B$20=0,0,G24/B$20)</f>
        <v>3.9113428943937422E-3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-0.41382978723404112</v>
      </c>
      <c r="Q24" s="68">
        <v>188</v>
      </c>
      <c r="R24" s="59">
        <v>-77.799999999999727</v>
      </c>
    </row>
    <row r="25" spans="1:18" x14ac:dyDescent="0.4">
      <c r="A25" s="18" t="s">
        <v>175</v>
      </c>
      <c r="B25" s="15">
        <v>474</v>
      </c>
      <c r="C25" s="13">
        <f>IF(B$20=0,0,B25/B$20)</f>
        <v>0.30899608865710559</v>
      </c>
      <c r="E25" s="25" t="s">
        <v>84</v>
      </c>
      <c r="F25" s="22" t="s">
        <v>39</v>
      </c>
      <c r="G25" s="15">
        <v>4</v>
      </c>
      <c r="H25" s="79">
        <f>IF(B$20=0,0,G25/B$20)</f>
        <v>2.6075619295958278E-3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182</v>
      </c>
      <c r="P25" s="74">
        <f>IF(Q25=0,0,R25/Q25)</f>
        <v>-0.87168674698795101</v>
      </c>
      <c r="Q25" s="68">
        <v>166</v>
      </c>
      <c r="R25" s="59">
        <v>-144.69999999999987</v>
      </c>
    </row>
    <row r="26" spans="1:18" x14ac:dyDescent="0.4">
      <c r="A26" s="18" t="s">
        <v>176</v>
      </c>
      <c r="B26" s="15">
        <v>424</v>
      </c>
      <c r="C26" s="13">
        <f>IF(B$20=0,0,B26/B$20)</f>
        <v>0.27640156453715775</v>
      </c>
      <c r="E26" s="25" t="s">
        <v>93</v>
      </c>
      <c r="F26" s="22" t="s">
        <v>48</v>
      </c>
      <c r="G26" s="15">
        <v>4</v>
      </c>
      <c r="H26" s="79">
        <f>IF(B$20=0,0,G26/B$20)</f>
        <v>2.6075619295958278E-3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183</v>
      </c>
      <c r="P26" s="74">
        <f>IF(Q26=0,0,R26/Q26)</f>
        <v>-1.862222222222222</v>
      </c>
      <c r="Q26" s="68">
        <v>135</v>
      </c>
      <c r="R26" s="59">
        <v>-251.39999999999998</v>
      </c>
    </row>
    <row r="27" spans="1:18" x14ac:dyDescent="0.4">
      <c r="A27" s="18" t="s">
        <v>5</v>
      </c>
      <c r="B27" s="7">
        <f>IF(B$20=0,0,C27/B$20)</f>
        <v>8334.6153846153848</v>
      </c>
      <c r="C27" s="3">
        <v>12785300</v>
      </c>
      <c r="E27" s="25" t="s">
        <v>87</v>
      </c>
      <c r="F27" s="22" t="s">
        <v>42</v>
      </c>
      <c r="G27" s="15">
        <v>3</v>
      </c>
      <c r="H27" s="79">
        <f>IF(B$20=0,0,G27/B$20)</f>
        <v>1.9556714471968711E-3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202</v>
      </c>
      <c r="P27" s="74">
        <f>IF(Q27=0,0,R27/Q27)</f>
        <v>-4.8999999999999986</v>
      </c>
      <c r="Q27" s="68">
        <v>2</v>
      </c>
      <c r="R27" s="59">
        <v>-9.7999999999999972</v>
      </c>
    </row>
    <row r="28" spans="1:18" x14ac:dyDescent="0.4">
      <c r="A28" s="19" t="s">
        <v>159</v>
      </c>
      <c r="B28" s="86">
        <f>IF($B$20-B$19=0,0,C28/($B$20-B$19))</f>
        <v>9046.9811320754725</v>
      </c>
      <c r="C28" s="87">
        <v>9589800</v>
      </c>
      <c r="E28" s="25" t="s">
        <v>90</v>
      </c>
      <c r="F28" s="22" t="s">
        <v>45</v>
      </c>
      <c r="G28" s="15">
        <v>3</v>
      </c>
      <c r="H28" s="79">
        <f>IF(B$20=0,0,G28/B$20)</f>
        <v>1.9556714471968711E-3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191</v>
      </c>
      <c r="P28" s="74">
        <f>IF(Q28=0,0,R28/Q28)</f>
        <v>-6.2</v>
      </c>
      <c r="Q28" s="68">
        <v>3</v>
      </c>
      <c r="R28" s="59">
        <v>-18.600000000000001</v>
      </c>
    </row>
    <row r="29" spans="1:18" x14ac:dyDescent="0.4">
      <c r="A29" s="19" t="s">
        <v>160</v>
      </c>
      <c r="B29" s="86">
        <f>IF(B$19=0,0,C29/B$19)</f>
        <v>6741.5611814345993</v>
      </c>
      <c r="C29" s="87">
        <v>3195500</v>
      </c>
      <c r="E29" s="25" t="s">
        <v>88</v>
      </c>
      <c r="F29" s="22" t="s">
        <v>43</v>
      </c>
      <c r="G29" s="15">
        <v>2</v>
      </c>
      <c r="H29" s="79">
        <f>IF(B$20=0,0,G29/B$20)</f>
        <v>1.3037809647979139E-3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190</v>
      </c>
      <c r="P29" s="74">
        <f>IF(Q29=0,0,R29/Q29)</f>
        <v>-10.070112359550567</v>
      </c>
      <c r="Q29" s="68">
        <v>445</v>
      </c>
      <c r="R29" s="59">
        <v>-4481.2000000000025</v>
      </c>
    </row>
    <row r="30" spans="1:18" x14ac:dyDescent="0.4">
      <c r="A30" s="19" t="s">
        <v>158</v>
      </c>
      <c r="B30" s="86">
        <f>IF(B$21=0,0,C30/B$21)</f>
        <v>-8423.2727272727279</v>
      </c>
      <c r="C30" s="87">
        <v>-6949200</v>
      </c>
      <c r="E30" s="25" t="s">
        <v>76</v>
      </c>
      <c r="F30" s="22" t="s">
        <v>31</v>
      </c>
      <c r="G30" s="15">
        <v>1</v>
      </c>
      <c r="H30" s="79">
        <f>IF(B$20=0,0,G30/B$20)</f>
        <v>6.5189048239895696E-4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184</v>
      </c>
      <c r="P30" s="74">
        <f>IF(Q30=0,0,R30/Q30)</f>
        <v>-12</v>
      </c>
      <c r="Q30" s="68">
        <v>6</v>
      </c>
      <c r="R30" s="59">
        <v>-72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6.5189048239895696E-4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189</v>
      </c>
      <c r="P31" s="74">
        <f>IF(Q31=0,0,R31/Q31)</f>
        <v>-18.00714285714286</v>
      </c>
      <c r="Q31" s="68">
        <v>14</v>
      </c>
      <c r="R31" s="59">
        <v>-252.10000000000002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6.5189048239895696E-4</v>
      </c>
      <c r="I32" s="49">
        <v>7</v>
      </c>
      <c r="K32" s="65">
        <v>30</v>
      </c>
      <c r="L32" s="102">
        <v>48.499999999999936</v>
      </c>
      <c r="M32" s="100">
        <v>1508.9993160019069</v>
      </c>
      <c r="O32" s="65" t="s">
        <v>203</v>
      </c>
      <c r="P32" s="74">
        <f>IF(Q32=0,0,R32/Q32)</f>
        <v>-26.462500000000002</v>
      </c>
      <c r="Q32" s="68">
        <v>8</v>
      </c>
      <c r="R32" s="59">
        <v>-211.70000000000002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6.5189048239895696E-4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2.9862631893290861E-3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104</v>
      </c>
      <c r="C37" s="88">
        <f t="shared" ref="C37:C49" si="2">IF(B$20=0,0,B37/B$20)</f>
        <v>6.7796610169491525E-2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282</v>
      </c>
      <c r="C38" s="13">
        <f t="shared" si="2"/>
        <v>0.18383311603650587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314</v>
      </c>
      <c r="C39" s="13">
        <f t="shared" si="2"/>
        <v>0.2046936114732725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283</v>
      </c>
      <c r="C40" s="13">
        <f t="shared" si="2"/>
        <v>0.18448500651890481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208</v>
      </c>
      <c r="C41" s="13">
        <f t="shared" si="2"/>
        <v>0.13559322033898305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126</v>
      </c>
      <c r="C42" s="13">
        <f t="shared" si="2"/>
        <v>8.2138200782268578E-2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67</v>
      </c>
      <c r="C43" s="13">
        <f t="shared" si="2"/>
        <v>4.3676662320730114E-2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45</v>
      </c>
      <c r="C44" s="13">
        <f t="shared" si="2"/>
        <v>2.9335071707953065E-2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22</v>
      </c>
      <c r="C45" s="13">
        <f t="shared" si="2"/>
        <v>1.4341590612777053E-2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9.778357235984355E-3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7.8226857887874843E-3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1.9556714471968711E-3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1.0430247718383311E-2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4897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1497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84B04-7354-42C8-B61E-C3823F8171DC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498CB-4916-416C-AEAD-977E7B9B3FAB}">
  <sheetPr codeName="Sheet38"/>
  <dimension ref="A1:R57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573</v>
      </c>
      <c r="C2" s="121"/>
      <c r="E2" s="24" t="s">
        <v>66</v>
      </c>
      <c r="F2" s="10" t="s">
        <v>22</v>
      </c>
      <c r="G2" s="5">
        <v>1121</v>
      </c>
      <c r="H2" s="78">
        <f>IF(B$20=0,0,G2/B$20)</f>
        <v>0.85703363914373087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576.28318584070792</v>
      </c>
      <c r="Q2" s="67">
        <v>565</v>
      </c>
      <c r="R2" s="54">
        <v>325600</v>
      </c>
    </row>
    <row r="3" spans="1:18" x14ac:dyDescent="0.4">
      <c r="A3" s="18" t="s">
        <v>8</v>
      </c>
      <c r="B3" s="122">
        <v>4687</v>
      </c>
      <c r="C3" s="123"/>
      <c r="E3" s="25" t="s">
        <v>72</v>
      </c>
      <c r="F3" s="22" t="s">
        <v>27</v>
      </c>
      <c r="G3" s="15">
        <v>756</v>
      </c>
      <c r="H3" s="79">
        <f>IF(B$20=0,0,G3/B$20)</f>
        <v>0.57798165137614677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-530.75539568345323</v>
      </c>
      <c r="Q3" s="68">
        <v>556</v>
      </c>
      <c r="R3" s="55">
        <v>-295100</v>
      </c>
    </row>
    <row r="4" spans="1:18" x14ac:dyDescent="0.4">
      <c r="A4" s="18" t="s">
        <v>6</v>
      </c>
      <c r="B4" s="124">
        <v>377.50000000000034</v>
      </c>
      <c r="C4" s="125"/>
      <c r="E4" s="25" t="s">
        <v>64</v>
      </c>
      <c r="F4" s="22" t="s">
        <v>20</v>
      </c>
      <c r="G4" s="15">
        <v>705</v>
      </c>
      <c r="H4" s="79">
        <f>IF(B$20=0,0,G4/B$20)</f>
        <v>0.53899082568807344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120.65637065637065</v>
      </c>
      <c r="Q4" s="68">
        <v>518</v>
      </c>
      <c r="R4" s="55">
        <v>62500</v>
      </c>
    </row>
    <row r="5" spans="1:18" x14ac:dyDescent="0.4">
      <c r="A5" s="18" t="s">
        <v>7</v>
      </c>
      <c r="B5" s="126">
        <f>IF(B$2=0,0,B$4/B$2)</f>
        <v>0.658813263525306</v>
      </c>
      <c r="C5" s="127"/>
      <c r="E5" s="25" t="s">
        <v>67</v>
      </c>
      <c r="F5" s="22" t="s">
        <v>23</v>
      </c>
      <c r="G5" s="15">
        <v>441</v>
      </c>
      <c r="H5" s="79">
        <f>IF(B$20=0,0,G5/B$20)</f>
        <v>0.33715596330275227</v>
      </c>
      <c r="I5" s="49">
        <v>6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499.79035639412996</v>
      </c>
      <c r="Q5" s="68">
        <v>477</v>
      </c>
      <c r="R5" s="55">
        <v>238400</v>
      </c>
    </row>
    <row r="6" spans="1:18" x14ac:dyDescent="0.4">
      <c r="A6" s="18" t="s">
        <v>204</v>
      </c>
      <c r="B6" s="128">
        <v>1613.1372436444135</v>
      </c>
      <c r="C6" s="129"/>
      <c r="E6" s="25" t="s">
        <v>68</v>
      </c>
      <c r="F6" s="22" t="s">
        <v>12</v>
      </c>
      <c r="G6" s="15">
        <v>436</v>
      </c>
      <c r="H6" s="79">
        <f>IF(B$20=0,0,G6/B$20)</f>
        <v>0.33333333333333331</v>
      </c>
      <c r="I6" s="49">
        <v>8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-392.27272727272725</v>
      </c>
      <c r="Q6" s="68">
        <v>440</v>
      </c>
      <c r="R6" s="55">
        <v>-172600</v>
      </c>
    </row>
    <row r="7" spans="1:18" x14ac:dyDescent="0.4">
      <c r="A7" s="18" t="s">
        <v>1</v>
      </c>
      <c r="B7" s="130">
        <f>IF(B$2=0,0,(B$8*1+B$9*2+B$10*3)/B$2)</f>
        <v>2.0174520069808026</v>
      </c>
      <c r="C7" s="131"/>
      <c r="E7" s="25" t="s">
        <v>154</v>
      </c>
      <c r="F7" s="22" t="s">
        <v>155</v>
      </c>
      <c r="G7" s="15">
        <v>409</v>
      </c>
      <c r="H7" s="79">
        <f>IF(B$20=0,0,G7/B$20)</f>
        <v>0.31269113149847094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508.33333333333331</v>
      </c>
      <c r="Q7" s="69">
        <v>360</v>
      </c>
      <c r="R7" s="56">
        <v>183000</v>
      </c>
    </row>
    <row r="8" spans="1:18" x14ac:dyDescent="0.4">
      <c r="A8" s="18" t="s">
        <v>2</v>
      </c>
      <c r="B8" s="15">
        <v>191</v>
      </c>
      <c r="C8" s="13">
        <f t="shared" ref="C8:C15" si="1">IF(B$2=0,0,B8/B$2)</f>
        <v>0.33333333333333331</v>
      </c>
      <c r="E8" s="25" t="s">
        <v>89</v>
      </c>
      <c r="F8" s="22" t="s">
        <v>44</v>
      </c>
      <c r="G8" s="15">
        <v>229</v>
      </c>
      <c r="H8" s="79">
        <f>IF(B$20=0,0,G8/B$20)</f>
        <v>0.17507645259938837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0.31588132635253052</v>
      </c>
      <c r="E9" s="25" t="s">
        <v>69</v>
      </c>
      <c r="F9" s="22" t="s">
        <v>24</v>
      </c>
      <c r="G9" s="15">
        <v>220</v>
      </c>
      <c r="H9" s="79">
        <f>IF(B$20=0,0,G9/B$20)</f>
        <v>0.16819571865443425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201</v>
      </c>
      <c r="C10" s="2">
        <f t="shared" si="1"/>
        <v>0.35078534031413611</v>
      </c>
      <c r="E10" s="25" t="s">
        <v>65</v>
      </c>
      <c r="F10" s="22" t="s">
        <v>21</v>
      </c>
      <c r="G10" s="15">
        <v>157</v>
      </c>
      <c r="H10" s="79">
        <f>IF(B$20=0,0,G10/B$20)</f>
        <v>0.12003058103975535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-5.4346153846153857</v>
      </c>
      <c r="Q10" s="67">
        <v>182</v>
      </c>
      <c r="R10" s="58">
        <v>-989.10000000000014</v>
      </c>
    </row>
    <row r="11" spans="1:18" x14ac:dyDescent="0.4">
      <c r="A11" s="19" t="s">
        <v>198</v>
      </c>
      <c r="B11" s="89">
        <f>IF(B8=0,0,C11/B8)</f>
        <v>40.628272251308907</v>
      </c>
      <c r="C11" s="90">
        <v>7760.0000000000009</v>
      </c>
      <c r="E11" s="25" t="s">
        <v>70</v>
      </c>
      <c r="F11" s="22" t="s">
        <v>25</v>
      </c>
      <c r="G11" s="15">
        <v>145</v>
      </c>
      <c r="H11" s="79">
        <f>IF(B$20=0,0,G11/B$20)</f>
        <v>0.11085626911314984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4.7310344827586199</v>
      </c>
      <c r="Q11" s="68">
        <v>203</v>
      </c>
      <c r="R11" s="59">
        <v>960.39999999999986</v>
      </c>
    </row>
    <row r="12" spans="1:18" x14ac:dyDescent="0.4">
      <c r="A12" s="19" t="s">
        <v>199</v>
      </c>
      <c r="B12" s="89">
        <f>IF(B9=0,0,C12/B9)</f>
        <v>-0.74972375690607773</v>
      </c>
      <c r="C12" s="90">
        <v>-135.70000000000007</v>
      </c>
      <c r="E12" s="25" t="s">
        <v>86</v>
      </c>
      <c r="F12" s="22" t="s">
        <v>41</v>
      </c>
      <c r="G12" s="15">
        <v>83</v>
      </c>
      <c r="H12" s="79">
        <f>IF(B$20=0,0,G12/B$20)</f>
        <v>6.3455657492354739E-2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2.8027027027027027</v>
      </c>
      <c r="Q12" s="69">
        <v>185</v>
      </c>
      <c r="R12" s="60">
        <v>518.5</v>
      </c>
    </row>
    <row r="13" spans="1:18" x14ac:dyDescent="0.4">
      <c r="A13" s="19" t="s">
        <v>200</v>
      </c>
      <c r="B13" s="89">
        <f>IF(B10=0,0,C13/B10)</f>
        <v>-36.05373134328358</v>
      </c>
      <c r="C13" s="90">
        <v>-7246.7999999999993</v>
      </c>
      <c r="E13" s="25" t="s">
        <v>71</v>
      </c>
      <c r="F13" s="22" t="s">
        <v>26</v>
      </c>
      <c r="G13" s="15">
        <v>76</v>
      </c>
      <c r="H13" s="79">
        <f>IF(B$20=0,0,G13/B$20)</f>
        <v>5.8103975535168197E-2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1.2749390503730826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3.2874617737003058E-2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0.13438045375218149</v>
      </c>
      <c r="E15" s="25" t="s">
        <v>91</v>
      </c>
      <c r="F15" s="22" t="s">
        <v>46</v>
      </c>
      <c r="G15" s="15">
        <v>41</v>
      </c>
      <c r="H15" s="79">
        <f>IF(B$20=0,0,G15/B$20)</f>
        <v>3.1345565749235471E-2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197</v>
      </c>
      <c r="P15" s="73">
        <f>IF(Q15=0,0,R15/Q15)</f>
        <v>35.614285714285714</v>
      </c>
      <c r="Q15" s="67">
        <v>7</v>
      </c>
      <c r="R15" s="58">
        <v>249.3</v>
      </c>
    </row>
    <row r="16" spans="1:18" x14ac:dyDescent="0.4">
      <c r="A16" s="21" t="s">
        <v>121</v>
      </c>
      <c r="B16" s="6">
        <v>1373</v>
      </c>
      <c r="C16" s="4">
        <f>IF(B$3=0,0,B16/B$3)</f>
        <v>0.29293791337742692</v>
      </c>
      <c r="E16" s="25" t="s">
        <v>78</v>
      </c>
      <c r="F16" s="22" t="s">
        <v>33</v>
      </c>
      <c r="G16" s="15">
        <v>36</v>
      </c>
      <c r="H16" s="79">
        <f>IF(B$20=0,0,G16/B$20)</f>
        <v>2.7522935779816515E-2</v>
      </c>
      <c r="I16" s="49">
        <v>10</v>
      </c>
      <c r="K16" s="65">
        <v>14</v>
      </c>
      <c r="L16" s="102">
        <v>-231</v>
      </c>
      <c r="M16" s="100">
        <v>1460.213500349277</v>
      </c>
      <c r="O16" s="65" t="s">
        <v>191</v>
      </c>
      <c r="P16" s="74">
        <f>IF(Q16=0,0,R16/Q16)</f>
        <v>25.3</v>
      </c>
      <c r="Q16" s="68">
        <v>2</v>
      </c>
      <c r="R16" s="59">
        <v>50.6</v>
      </c>
    </row>
    <row r="17" spans="1:18" x14ac:dyDescent="0.4">
      <c r="A17" s="18" t="s">
        <v>118</v>
      </c>
      <c r="B17" s="15">
        <v>913</v>
      </c>
      <c r="C17" s="13">
        <f>IF(B$3=0,0,B17/B$3)</f>
        <v>0.19479411137187966</v>
      </c>
      <c r="E17" s="25" t="s">
        <v>150</v>
      </c>
      <c r="F17" s="22" t="s">
        <v>151</v>
      </c>
      <c r="G17" s="15">
        <v>34</v>
      </c>
      <c r="H17" s="79">
        <f>IF(B$20=0,0,G17/B$20)</f>
        <v>2.5993883792048929E-2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187</v>
      </c>
      <c r="P17" s="74">
        <f>IF(Q17=0,0,R17/Q17)</f>
        <v>19.924999999999997</v>
      </c>
      <c r="Q17" s="68">
        <v>4</v>
      </c>
      <c r="R17" s="59">
        <v>79.699999999999989</v>
      </c>
    </row>
    <row r="18" spans="1:18" x14ac:dyDescent="0.4">
      <c r="A18" s="9" t="s">
        <v>123</v>
      </c>
      <c r="B18" s="5">
        <v>742</v>
      </c>
      <c r="C18" s="1">
        <f>IF(B$16=0,0,B18/B$16)</f>
        <v>0.54042243262927891</v>
      </c>
      <c r="E18" s="25" t="s">
        <v>81</v>
      </c>
      <c r="F18" s="22" t="s">
        <v>36</v>
      </c>
      <c r="G18" s="15">
        <v>32</v>
      </c>
      <c r="H18" s="79">
        <f>IF(B$20=0,0,G18/B$20)</f>
        <v>2.4464831804281346E-2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181</v>
      </c>
      <c r="P18" s="74">
        <f>IF(Q18=0,0,R18/Q18)</f>
        <v>17.893478260869564</v>
      </c>
      <c r="Q18" s="68">
        <v>46</v>
      </c>
      <c r="R18" s="59">
        <v>823.1</v>
      </c>
    </row>
    <row r="19" spans="1:18" x14ac:dyDescent="0.4">
      <c r="A19" s="9" t="s">
        <v>124</v>
      </c>
      <c r="B19" s="5">
        <v>345</v>
      </c>
      <c r="C19" s="1">
        <f>IF(B$17=0,0,B19/B$17)</f>
        <v>0.3778751369112815</v>
      </c>
      <c r="E19" s="25" t="s">
        <v>79</v>
      </c>
      <c r="F19" s="22" t="s">
        <v>34</v>
      </c>
      <c r="G19" s="15">
        <v>19</v>
      </c>
      <c r="H19" s="79">
        <f>IF(B$20=0,0,G19/B$20)</f>
        <v>1.4525993883792049E-2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192</v>
      </c>
      <c r="P19" s="74">
        <f>IF(Q19=0,0,R19/Q19)</f>
        <v>16.704878048780493</v>
      </c>
      <c r="Q19" s="68">
        <v>41</v>
      </c>
      <c r="R19" s="59">
        <v>684.9000000000002</v>
      </c>
    </row>
    <row r="20" spans="1:18" x14ac:dyDescent="0.4">
      <c r="A20" s="9" t="s">
        <v>10</v>
      </c>
      <c r="B20" s="5">
        <v>1308</v>
      </c>
      <c r="C20" s="1">
        <f>IF(B$3=0,0,B20/B$3)</f>
        <v>0.27906976744186046</v>
      </c>
      <c r="E20" s="25" t="s">
        <v>92</v>
      </c>
      <c r="F20" s="22" t="s">
        <v>47</v>
      </c>
      <c r="G20" s="15">
        <v>13</v>
      </c>
      <c r="H20" s="79">
        <f>IF(B$20=0,0,G20/B$20)</f>
        <v>9.9388379204892966E-3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189</v>
      </c>
      <c r="P20" s="74">
        <f>IF(Q20=0,0,R20/Q20)</f>
        <v>13.184999999999999</v>
      </c>
      <c r="Q20" s="68">
        <v>20</v>
      </c>
      <c r="R20" s="59">
        <v>263.7</v>
      </c>
    </row>
    <row r="21" spans="1:18" x14ac:dyDescent="0.4">
      <c r="A21" s="18" t="s">
        <v>13</v>
      </c>
      <c r="B21" s="15">
        <v>860</v>
      </c>
      <c r="C21" s="13">
        <f>IF(B$3=0,0,B21/B$3)</f>
        <v>0.1834862385321101</v>
      </c>
      <c r="E21" s="25" t="s">
        <v>73</v>
      </c>
      <c r="F21" s="22" t="s">
        <v>28</v>
      </c>
      <c r="G21" s="15">
        <v>12</v>
      </c>
      <c r="H21" s="79">
        <f>IF(B$20=0,0,G21/B$20)</f>
        <v>9.1743119266055051E-3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184</v>
      </c>
      <c r="P21" s="74">
        <f>IF(Q21=0,0,R21/Q21)</f>
        <v>11.404999999999998</v>
      </c>
      <c r="Q21" s="68">
        <v>20</v>
      </c>
      <c r="R21" s="59">
        <v>228.09999999999997</v>
      </c>
    </row>
    <row r="22" spans="1:18" x14ac:dyDescent="0.4">
      <c r="A22" s="18" t="s">
        <v>12</v>
      </c>
      <c r="B22" s="15">
        <v>596</v>
      </c>
      <c r="C22" s="13">
        <f>IF(B$20=0,0,B22/B$20)</f>
        <v>0.45565749235474007</v>
      </c>
      <c r="E22" s="25" t="s">
        <v>75</v>
      </c>
      <c r="F22" s="22" t="s">
        <v>30</v>
      </c>
      <c r="G22" s="15">
        <v>10</v>
      </c>
      <c r="H22" s="79">
        <f>IF(B$20=0,0,G22/B$20)</f>
        <v>7.6452599388379203E-3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183</v>
      </c>
      <c r="P22" s="74">
        <f>IF(Q22=0,0,R22/Q22)</f>
        <v>9.3252252252252266</v>
      </c>
      <c r="Q22" s="68">
        <v>111</v>
      </c>
      <c r="R22" s="59">
        <v>1035.1000000000001</v>
      </c>
    </row>
    <row r="23" spans="1:18" x14ac:dyDescent="0.4">
      <c r="A23" s="18" t="s">
        <v>11</v>
      </c>
      <c r="B23" s="15">
        <v>712</v>
      </c>
      <c r="C23" s="13">
        <f>IF(B$20=0,0,B23/B$20)</f>
        <v>0.54434250764525993</v>
      </c>
      <c r="E23" s="25" t="s">
        <v>77</v>
      </c>
      <c r="F23" s="22" t="s">
        <v>32</v>
      </c>
      <c r="G23" s="15">
        <v>8</v>
      </c>
      <c r="H23" s="79">
        <f>IF(B$20=0,0,G23/B$20)</f>
        <v>6.1162079510703364E-3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194</v>
      </c>
      <c r="P23" s="74">
        <f>IF(Q23=0,0,R23/Q23)</f>
        <v>5.6000000000000014</v>
      </c>
      <c r="Q23" s="68">
        <v>8</v>
      </c>
      <c r="R23" s="59">
        <v>44.800000000000011</v>
      </c>
    </row>
    <row r="24" spans="1:18" x14ac:dyDescent="0.4">
      <c r="A24" s="18" t="s">
        <v>177</v>
      </c>
      <c r="B24" s="15">
        <v>742</v>
      </c>
      <c r="C24" s="13">
        <f>IF(B$20=0,0,B24/B$20)</f>
        <v>0.56727828746177367</v>
      </c>
      <c r="E24" s="25" t="s">
        <v>85</v>
      </c>
      <c r="F24" s="22" t="s">
        <v>40</v>
      </c>
      <c r="G24" s="15">
        <v>7</v>
      </c>
      <c r="H24" s="79">
        <f>IF(B$20=0,0,G24/B$20)</f>
        <v>5.3516819571865441E-3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345</v>
      </c>
      <c r="C25" s="13">
        <f>IF(B$20=0,0,B25/B$20)</f>
        <v>0.26376146788990823</v>
      </c>
      <c r="E25" s="25" t="s">
        <v>84</v>
      </c>
      <c r="F25" s="22" t="s">
        <v>39</v>
      </c>
      <c r="G25" s="15">
        <v>6</v>
      </c>
      <c r="H25" s="79">
        <f>IF(B$20=0,0,G25/B$20)</f>
        <v>4.5871559633027525E-3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188</v>
      </c>
      <c r="P25" s="74">
        <f>IF(Q25=0,0,R25/Q25)</f>
        <v>0.41382978723404018</v>
      </c>
      <c r="Q25" s="68">
        <v>188</v>
      </c>
      <c r="R25" s="59">
        <v>77.799999999999557</v>
      </c>
    </row>
    <row r="26" spans="1:18" x14ac:dyDescent="0.4">
      <c r="A26" s="18" t="s">
        <v>176</v>
      </c>
      <c r="B26" s="15">
        <v>221</v>
      </c>
      <c r="C26" s="13">
        <f>IF(B$20=0,0,B26/B$20)</f>
        <v>0.16896024464831805</v>
      </c>
      <c r="E26" s="25" t="s">
        <v>93</v>
      </c>
      <c r="F26" s="22" t="s">
        <v>48</v>
      </c>
      <c r="G26" s="15">
        <v>4</v>
      </c>
      <c r="H26" s="79">
        <f>IF(B$20=0,0,G26/B$20)</f>
        <v>3.0581039755351682E-3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182</v>
      </c>
      <c r="P26" s="74">
        <f>IF(Q26=0,0,R26/Q26)</f>
        <v>-7.6969696969698451E-2</v>
      </c>
      <c r="Q26" s="68">
        <v>165</v>
      </c>
      <c r="R26" s="59">
        <v>-12.700000000000244</v>
      </c>
    </row>
    <row r="27" spans="1:18" x14ac:dyDescent="0.4">
      <c r="A27" s="18" t="s">
        <v>5</v>
      </c>
      <c r="B27" s="7">
        <f>IF(B$20=0,0,C27/B$20)</f>
        <v>10349.617737003058</v>
      </c>
      <c r="C27" s="3">
        <v>13537300</v>
      </c>
      <c r="E27" s="25" t="s">
        <v>88</v>
      </c>
      <c r="F27" s="22" t="s">
        <v>43</v>
      </c>
      <c r="G27" s="15">
        <v>3</v>
      </c>
      <c r="H27" s="79">
        <f>IF(B$20=0,0,G27/B$20)</f>
        <v>2.2935779816513763E-3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185</v>
      </c>
      <c r="P27" s="74">
        <f>IF(Q27=0,0,R27/Q27)</f>
        <v>-2.578294573643412</v>
      </c>
      <c r="Q27" s="68">
        <v>129</v>
      </c>
      <c r="R27" s="59">
        <v>-332.60000000000014</v>
      </c>
    </row>
    <row r="28" spans="1:18" x14ac:dyDescent="0.4">
      <c r="A28" s="19" t="s">
        <v>159</v>
      </c>
      <c r="B28" s="86">
        <f>IF($B$20-B$19=0,0,C28/($B$20-B$19))</f>
        <v>11046.313603322949</v>
      </c>
      <c r="C28" s="87">
        <v>10637600</v>
      </c>
      <c r="E28" s="25" t="s">
        <v>90</v>
      </c>
      <c r="F28" s="22" t="s">
        <v>45</v>
      </c>
      <c r="G28" s="15">
        <v>3</v>
      </c>
      <c r="H28" s="79">
        <f>IF(B$20=0,0,G28/B$20)</f>
        <v>2.2935779816513763E-3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-4.8841823056300262</v>
      </c>
      <c r="Q28" s="68">
        <v>373</v>
      </c>
      <c r="R28" s="59">
        <v>-1821.7999999999997</v>
      </c>
    </row>
    <row r="29" spans="1:18" x14ac:dyDescent="0.4">
      <c r="A29" s="19" t="s">
        <v>160</v>
      </c>
      <c r="B29" s="86">
        <f>IF(B$19=0,0,C29/B$19)</f>
        <v>8404.927536231884</v>
      </c>
      <c r="C29" s="87">
        <v>2899700</v>
      </c>
      <c r="E29" s="25" t="s">
        <v>74</v>
      </c>
      <c r="F29" s="22" t="s">
        <v>29</v>
      </c>
      <c r="G29" s="15">
        <v>2</v>
      </c>
      <c r="H29" s="79">
        <f>IF(B$20=0,0,G29/B$20)</f>
        <v>1.5290519877675841E-3</v>
      </c>
      <c r="I29" s="49">
        <v>9</v>
      </c>
      <c r="K29" s="65">
        <v>27</v>
      </c>
      <c r="L29" s="102">
        <v>-296.29999999999995</v>
      </c>
      <c r="M29" s="100">
        <v>1450.8743799860968</v>
      </c>
      <c r="O29" s="65" t="s">
        <v>203</v>
      </c>
      <c r="P29" s="74">
        <f>IF(Q29=0,0,R29/Q29)</f>
        <v>-5.3576923076923091</v>
      </c>
      <c r="Q29" s="68">
        <v>26</v>
      </c>
      <c r="R29" s="59">
        <v>-139.30000000000004</v>
      </c>
    </row>
    <row r="30" spans="1:18" x14ac:dyDescent="0.4">
      <c r="A30" s="19" t="s">
        <v>158</v>
      </c>
      <c r="B30" s="86">
        <f>IF(B$21=0,0,C30/B$21)</f>
        <v>-8368.1395348837214</v>
      </c>
      <c r="C30" s="87">
        <v>-7196600</v>
      </c>
      <c r="E30" s="25" t="s">
        <v>87</v>
      </c>
      <c r="F30" s="22" t="s">
        <v>42</v>
      </c>
      <c r="G30" s="15">
        <v>2</v>
      </c>
      <c r="H30" s="79">
        <f>IF(B$20=0,0,G30/B$20)</f>
        <v>1.5290519877675841E-3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180</v>
      </c>
      <c r="P30" s="74">
        <f>IF(Q30=0,0,R30/Q30)</f>
        <v>-17.200000000000003</v>
      </c>
      <c r="Q30" s="68">
        <v>2</v>
      </c>
      <c r="R30" s="59">
        <v>-34.400000000000006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1.5290519877675841E-3</v>
      </c>
      <c r="I31" s="49">
        <v>2</v>
      </c>
      <c r="K31" s="65">
        <v>29</v>
      </c>
      <c r="L31" s="102">
        <v>-239.19999999999993</v>
      </c>
      <c r="M31" s="100">
        <v>1461.5660349039431</v>
      </c>
      <c r="O31" s="65" t="s">
        <v>195</v>
      </c>
      <c r="P31" s="74">
        <f>IF(Q31=0,0,R31/Q31)</f>
        <v>-69.5</v>
      </c>
      <c r="Q31" s="68">
        <v>1</v>
      </c>
      <c r="R31" s="59">
        <v>-69.5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7.6452599388379206E-4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3.6270535523789203E-3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45</v>
      </c>
      <c r="C37" s="88">
        <f t="shared" ref="C37:C49" si="2">IF(B$20=0,0,B37/B$20)</f>
        <v>3.4403669724770644E-2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130</v>
      </c>
      <c r="C38" s="13">
        <f t="shared" si="2"/>
        <v>9.9388379204892963E-2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196</v>
      </c>
      <c r="C39" s="13">
        <f t="shared" si="2"/>
        <v>0.14984709480122324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264</v>
      </c>
      <c r="C40" s="13">
        <f t="shared" si="2"/>
        <v>0.20183486238532111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245</v>
      </c>
      <c r="C41" s="13">
        <f t="shared" si="2"/>
        <v>0.18730886850152906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161</v>
      </c>
      <c r="C42" s="13">
        <f t="shared" si="2"/>
        <v>0.12308868501529052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97</v>
      </c>
      <c r="C43" s="13">
        <f t="shared" si="2"/>
        <v>7.4159021406727824E-2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63</v>
      </c>
      <c r="C44" s="13">
        <f t="shared" si="2"/>
        <v>4.8165137614678902E-2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3.2874617737003058E-2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14</v>
      </c>
      <c r="C46" s="13">
        <f t="shared" si="2"/>
        <v>1.0703363914373088E-2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6.8807339449541288E-3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4.5871559633027525E-3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25</v>
      </c>
      <c r="C49" s="14">
        <f t="shared" si="2"/>
        <v>1.91131498470948E-2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4650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1298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80A1-8D20-4C46-9E45-482E35564F95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6C22B-03BB-4284-95C1-F2BA9B21145C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11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7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4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7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CAB5F-C076-4EF6-885B-90FD285809B1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4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C6F34-BCAE-420A-827E-909CF96B2DB9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11B94-DABA-4A7D-BBC6-A176C3AEA604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141B-1FF6-4246-AED2-0373B718EA77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16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7.8115384615384604</v>
      </c>
      <c r="Q16" s="68">
        <v>26</v>
      </c>
      <c r="R16" s="59">
        <v>203.09999999999997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197</v>
      </c>
      <c r="P24" s="74">
        <f>IF(Q24=0,0,R24/Q24)</f>
        <v>-27.925000000000004</v>
      </c>
      <c r="Q24" s="68">
        <v>4</v>
      </c>
      <c r="R24" s="59">
        <v>-111.70000000000002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190</v>
      </c>
      <c r="P25" s="74">
        <f>IF(Q25=0,0,R25/Q25)</f>
        <v>-30.378787878787893</v>
      </c>
      <c r="Q25" s="68">
        <v>33</v>
      </c>
      <c r="R25" s="59">
        <v>-1002.5000000000005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194</v>
      </c>
      <c r="P26" s="74">
        <f>IF(Q26=0,0,R26/Q26)</f>
        <v>-41.385714285714293</v>
      </c>
      <c r="Q26" s="68">
        <v>7</v>
      </c>
      <c r="R26" s="59">
        <v>-289.70000000000005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  <c r="O27" s="65" t="s">
        <v>181</v>
      </c>
      <c r="P27" s="74">
        <f>IF(Q27=0,0,R27/Q27)</f>
        <v>-52.280000000000008</v>
      </c>
      <c r="Q27" s="68">
        <v>10</v>
      </c>
      <c r="R27" s="59">
        <v>-522.80000000000007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070E7-A5D6-427F-8891-0F9062FC241D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5FC3-AD91-4D00-9DCD-CFF4E91DA994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E38E9-40B9-448A-A394-C60FA3FA098A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A73B-515B-4FC5-87A0-A94637535E88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C3D5B-C8F7-42CA-87F7-2C83A34BEDBE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8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197</v>
      </c>
      <c r="P17" s="74">
        <f>IF(Q17=0,0,R17/Q17)</f>
        <v>8.4214285714285744</v>
      </c>
      <c r="Q17" s="68">
        <v>14</v>
      </c>
      <c r="R17" s="59">
        <v>117.90000000000003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192</v>
      </c>
      <c r="P18" s="74">
        <f>IF(Q18=0,0,R18/Q18)</f>
        <v>7.1250000000000009</v>
      </c>
      <c r="Q18" s="68">
        <v>4</v>
      </c>
      <c r="R18" s="59">
        <v>28.500000000000004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186</v>
      </c>
      <c r="P19" s="74">
        <f>IF(Q19=0,0,R19/Q19)</f>
        <v>5.35769230769231</v>
      </c>
      <c r="Q19" s="68">
        <v>26</v>
      </c>
      <c r="R19" s="59">
        <v>139.30000000000007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190</v>
      </c>
      <c r="P20" s="74">
        <f>IF(Q20=0,0,R20/Q20)</f>
        <v>2.40625</v>
      </c>
      <c r="Q20" s="68">
        <v>32</v>
      </c>
      <c r="R20" s="59">
        <v>77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183</v>
      </c>
      <c r="P22" s="74">
        <f>IF(Q22=0,0,R22/Q22)</f>
        <v>-9.4333333333333318</v>
      </c>
      <c r="Q22" s="68">
        <v>12</v>
      </c>
      <c r="R22" s="59">
        <v>-113.19999999999999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  <c r="O23" s="65" t="s">
        <v>182</v>
      </c>
      <c r="P23" s="74">
        <f>IF(Q23=0,0,R23/Q23)</f>
        <v>-12.881818181818183</v>
      </c>
      <c r="Q23" s="68">
        <v>11</v>
      </c>
      <c r="R23" s="59">
        <v>-141.70000000000002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CFC7E-F90D-4F8A-8A2D-5C27258C8BC1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3970-F4D5-4F96-8415-EF848F0DD8B1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2021-02-21T14:03:32Z</dcterms:modified>
</cp:coreProperties>
</file>