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C707D5FF-5E42-48EC-8BAB-C83D6197E0AE}" xr6:coauthVersionLast="47" xr6:coauthVersionMax="47" xr10:uidLastSave="{00000000-0000-0000-0000-000000000000}"/>
  <bookViews>
    <workbookView xWindow="2868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643" r:id="rId4"/>
    <sheet name="だいち" sheetId="4644" r:id="rId5"/>
    <sheet name="かこたろう" sheetId="4645" r:id="rId6"/>
    <sheet name="ともき" sheetId="4646" r:id="rId7"/>
    <sheet name="りくと" sheetId="4647" r:id="rId8"/>
    <sheet name="いっしー" sheetId="4648" r:id="rId9"/>
    <sheet name="がくと" sheetId="4649" r:id="rId10"/>
    <sheet name="たかの" sheetId="4650" r:id="rId11"/>
    <sheet name="ただ" sheetId="4651" r:id="rId12"/>
    <sheet name="やがさき" sheetId="4652" r:id="rId13"/>
    <sheet name="れんたろう" sheetId="4653" r:id="rId14"/>
    <sheet name="あさひ" sheetId="4654" r:id="rId15"/>
    <sheet name="まっつん" sheetId="4655" r:id="rId16"/>
    <sheet name="ぱぱ" sheetId="4656" r:id="rId17"/>
    <sheet name="ほたに" sheetId="4657" r:id="rId18"/>
    <sheet name="かわたつ" sheetId="4658" r:id="rId19"/>
    <sheet name="のり" sheetId="4659" r:id="rId20"/>
    <sheet name="ちさと" sheetId="4660" r:id="rId21"/>
    <sheet name="たか" sheetId="4661" r:id="rId22"/>
    <sheet name="ゆう" sheetId="4662" r:id="rId23"/>
    <sheet name="てんちゃん" sheetId="4663" r:id="rId24"/>
    <sheet name="いちかわ" sheetId="4664" r:id="rId25"/>
    <sheet name="わさび" sheetId="4665" r:id="rId26"/>
    <sheet name="やなぎ" sheetId="4666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666" l="1"/>
  <c r="P16" i="4666"/>
  <c r="P15" i="4666"/>
  <c r="C49" i="4666"/>
  <c r="H49" i="4666"/>
  <c r="C48" i="4666"/>
  <c r="H48" i="4666"/>
  <c r="C45" i="4666"/>
  <c r="H45" i="4666"/>
  <c r="C44" i="4666"/>
  <c r="H44" i="4666"/>
  <c r="C41" i="4666"/>
  <c r="H41" i="4666"/>
  <c r="C40" i="4666"/>
  <c r="H40" i="4666"/>
  <c r="C37" i="4666"/>
  <c r="H37" i="4666"/>
  <c r="H36" i="4666"/>
  <c r="C35" i="4666"/>
  <c r="H31" i="4666"/>
  <c r="B30" i="4666"/>
  <c r="H30" i="4666"/>
  <c r="B29" i="4666"/>
  <c r="H27" i="4666"/>
  <c r="C26" i="4666"/>
  <c r="H26" i="4666"/>
  <c r="C25" i="4666"/>
  <c r="H23" i="4666"/>
  <c r="C22" i="4666"/>
  <c r="H10" i="4666"/>
  <c r="C21" i="4666"/>
  <c r="C20" i="4666"/>
  <c r="H52" i="4666"/>
  <c r="C19" i="4666"/>
  <c r="H21" i="4666"/>
  <c r="C18" i="4666"/>
  <c r="C17" i="4666"/>
  <c r="C16" i="4666"/>
  <c r="H18" i="4666"/>
  <c r="C15" i="4666"/>
  <c r="H17" i="4666"/>
  <c r="B13" i="4666"/>
  <c r="P12" i="4666"/>
  <c r="H15" i="4666"/>
  <c r="B12" i="4666"/>
  <c r="P11" i="4666"/>
  <c r="H14" i="4666"/>
  <c r="B11" i="4666"/>
  <c r="P10" i="4666"/>
  <c r="H9" i="4666"/>
  <c r="C10" i="4666"/>
  <c r="H8" i="4666"/>
  <c r="C9" i="4666"/>
  <c r="H13" i="4666"/>
  <c r="C8" i="4666"/>
  <c r="P7" i="4666"/>
  <c r="B7" i="4666"/>
  <c r="P6" i="4666"/>
  <c r="H4" i="4666"/>
  <c r="P5" i="4666"/>
  <c r="H5" i="4666"/>
  <c r="B5" i="4666"/>
  <c r="P4" i="4666"/>
  <c r="P3" i="4666"/>
  <c r="P2" i="4666"/>
  <c r="H3" i="4666"/>
  <c r="P17" i="4665"/>
  <c r="P16" i="4665"/>
  <c r="P15" i="4665"/>
  <c r="H50" i="4665"/>
  <c r="H46" i="4665"/>
  <c r="H42" i="4665"/>
  <c r="H38" i="4665"/>
  <c r="C35" i="4665"/>
  <c r="H32" i="4665"/>
  <c r="B30" i="4665"/>
  <c r="B29" i="4665"/>
  <c r="B27" i="4665"/>
  <c r="C23" i="4665"/>
  <c r="C21" i="4665"/>
  <c r="C20" i="4665"/>
  <c r="C49" i="4665"/>
  <c r="H21" i="4665"/>
  <c r="C19" i="4665"/>
  <c r="C18" i="4665"/>
  <c r="C17" i="4665"/>
  <c r="H7" i="4665"/>
  <c r="C16" i="4665"/>
  <c r="C15" i="4665"/>
  <c r="B13" i="4665"/>
  <c r="B14" i="4665" s="1"/>
  <c r="P12" i="4665"/>
  <c r="B12" i="4665"/>
  <c r="P11" i="4665"/>
  <c r="B11" i="4665"/>
  <c r="P10" i="4665"/>
  <c r="H3" i="4665"/>
  <c r="C10" i="4665"/>
  <c r="C9" i="4665"/>
  <c r="C8" i="4665"/>
  <c r="P7" i="4665"/>
  <c r="B7" i="4665"/>
  <c r="P6" i="4665"/>
  <c r="P5" i="4665"/>
  <c r="B5" i="4665"/>
  <c r="P4" i="4665"/>
  <c r="P3" i="4665"/>
  <c r="H10" i="4665"/>
  <c r="P2" i="4665"/>
  <c r="P19" i="4647"/>
  <c r="P18" i="4647"/>
  <c r="P18" i="4659"/>
  <c r="P21" i="4661"/>
  <c r="P19" i="4661"/>
  <c r="P31" i="4651"/>
  <c r="P19" i="4651"/>
  <c r="P16" i="4651"/>
  <c r="P21" i="4664"/>
  <c r="P17" i="4664"/>
  <c r="P16" i="4664"/>
  <c r="P15" i="4664"/>
  <c r="P24" i="4653"/>
  <c r="P18" i="4644"/>
  <c r="P24" i="4643"/>
  <c r="P18" i="4643"/>
  <c r="B14" i="4666" l="1"/>
  <c r="H7" i="4666"/>
  <c r="H19" i="4666"/>
  <c r="H6" i="4666"/>
  <c r="C23" i="4666"/>
  <c r="B27" i="4666"/>
  <c r="H32" i="4666"/>
  <c r="H38" i="4666"/>
  <c r="H42" i="4666"/>
  <c r="H46" i="4666"/>
  <c r="H50" i="4666"/>
  <c r="H24" i="4666"/>
  <c r="H28" i="4666"/>
  <c r="H33" i="4666"/>
  <c r="C38" i="4666"/>
  <c r="C42" i="4666"/>
  <c r="C46" i="4666"/>
  <c r="H51" i="4666"/>
  <c r="H2" i="4666"/>
  <c r="H12" i="4666"/>
  <c r="H16" i="4666"/>
  <c r="H20" i="4666"/>
  <c r="C24" i="4666"/>
  <c r="B28" i="4666"/>
  <c r="H34" i="4666"/>
  <c r="H39" i="4666"/>
  <c r="H43" i="4666"/>
  <c r="H47" i="4666"/>
  <c r="H11" i="4666"/>
  <c r="H22" i="4666"/>
  <c r="H25" i="4666"/>
  <c r="H29" i="4666"/>
  <c r="H35" i="4666"/>
  <c r="C39" i="4666"/>
  <c r="C43" i="4666"/>
  <c r="C47" i="4666"/>
  <c r="H8" i="4665"/>
  <c r="H33" i="4665"/>
  <c r="C38" i="4665"/>
  <c r="C42" i="4665"/>
  <c r="C46" i="4665"/>
  <c r="H51" i="4665"/>
  <c r="H2" i="4665"/>
  <c r="H11" i="4665"/>
  <c r="H16" i="4665"/>
  <c r="H19" i="4665"/>
  <c r="C24" i="4665"/>
  <c r="B28" i="4665"/>
  <c r="H34" i="4665"/>
  <c r="H39" i="4665"/>
  <c r="H43" i="4665"/>
  <c r="H47" i="4665"/>
  <c r="H9" i="4665"/>
  <c r="H26" i="4665"/>
  <c r="C39" i="4665"/>
  <c r="H52" i="4665"/>
  <c r="H14" i="4665"/>
  <c r="C25" i="4665"/>
  <c r="H44" i="4665"/>
  <c r="C40" i="4665"/>
  <c r="H18" i="4665"/>
  <c r="C22" i="4665"/>
  <c r="C26" i="4665"/>
  <c r="H37" i="4665"/>
  <c r="H41" i="4665"/>
  <c r="H45" i="4665"/>
  <c r="H49" i="4665"/>
  <c r="H25" i="4665"/>
  <c r="H22" i="4665"/>
  <c r="H29" i="4665"/>
  <c r="H35" i="4665"/>
  <c r="C43" i="4665"/>
  <c r="C47" i="4665"/>
  <c r="H17" i="4665"/>
  <c r="H40" i="4665"/>
  <c r="H48" i="4665"/>
  <c r="H6" i="4665"/>
  <c r="H12" i="4665"/>
  <c r="H20" i="4665"/>
  <c r="H23" i="4665"/>
  <c r="H27" i="4665"/>
  <c r="H30" i="4665"/>
  <c r="H36" i="4665"/>
  <c r="C44" i="4665"/>
  <c r="C48" i="4665"/>
  <c r="H5" i="4665"/>
  <c r="H4" i="4665"/>
  <c r="H13" i="4665"/>
  <c r="H15" i="4665"/>
  <c r="H24" i="4665"/>
  <c r="H28" i="4665"/>
  <c r="H31" i="4665"/>
  <c r="C37" i="4665"/>
  <c r="C41" i="4665"/>
  <c r="C45" i="4665"/>
  <c r="P22" i="4664" l="1"/>
  <c r="P19" i="4664"/>
  <c r="P20" i="4664"/>
  <c r="P18" i="4664"/>
  <c r="H52" i="4664"/>
  <c r="H5" i="4664"/>
  <c r="H50" i="4664"/>
  <c r="C49" i="4664"/>
  <c r="C48" i="4664"/>
  <c r="H48" i="4664"/>
  <c r="C47" i="4664"/>
  <c r="H47" i="4664"/>
  <c r="H46" i="4664"/>
  <c r="C45" i="4664"/>
  <c r="C44" i="4664"/>
  <c r="H44" i="4664"/>
  <c r="C43" i="4664"/>
  <c r="H43" i="4664"/>
  <c r="H42" i="4664"/>
  <c r="C41" i="4664"/>
  <c r="C40" i="4664"/>
  <c r="H40" i="4664"/>
  <c r="C39" i="4664"/>
  <c r="H39" i="4664"/>
  <c r="H38" i="4664"/>
  <c r="C37" i="4664"/>
  <c r="H36" i="4664"/>
  <c r="C35" i="4664"/>
  <c r="H35" i="4664"/>
  <c r="H34" i="4664"/>
  <c r="H21" i="4664"/>
  <c r="H32" i="4664"/>
  <c r="B30" i="4664"/>
  <c r="H17" i="4664"/>
  <c r="B29" i="4664"/>
  <c r="H31" i="4664"/>
  <c r="B28" i="4664"/>
  <c r="B27" i="4664"/>
  <c r="H30" i="4664"/>
  <c r="C26" i="4664"/>
  <c r="H29" i="4664"/>
  <c r="C25" i="4664"/>
  <c r="H12" i="4664"/>
  <c r="C24" i="4664"/>
  <c r="C23" i="4664"/>
  <c r="H27" i="4664"/>
  <c r="C22" i="4664"/>
  <c r="H13" i="4664"/>
  <c r="C21" i="4664"/>
  <c r="H26" i="4664"/>
  <c r="C20" i="4664"/>
  <c r="H51" i="4664"/>
  <c r="H16" i="4664"/>
  <c r="C19" i="4664"/>
  <c r="H25" i="4664"/>
  <c r="C18" i="4664"/>
  <c r="H20" i="4664"/>
  <c r="C17" i="4664"/>
  <c r="H15" i="4664"/>
  <c r="C16" i="4664"/>
  <c r="H24" i="4664"/>
  <c r="C15" i="4664"/>
  <c r="H23" i="4664"/>
  <c r="H19" i="4664"/>
  <c r="B13" i="4664"/>
  <c r="B14" i="4664" s="1"/>
  <c r="P12" i="4664"/>
  <c r="H22" i="4664"/>
  <c r="B12" i="4664"/>
  <c r="P11" i="4664"/>
  <c r="H18" i="4664"/>
  <c r="B11" i="4664"/>
  <c r="P10" i="4664"/>
  <c r="H3" i="4664"/>
  <c r="C10" i="4664"/>
  <c r="H11" i="4664"/>
  <c r="C9" i="4664"/>
  <c r="H14" i="4664"/>
  <c r="C8" i="4664"/>
  <c r="P7" i="4664"/>
  <c r="H9" i="4664"/>
  <c r="B7" i="4664"/>
  <c r="P6" i="4664"/>
  <c r="H7" i="4664"/>
  <c r="P5" i="4664"/>
  <c r="H6" i="4664"/>
  <c r="B5" i="4664"/>
  <c r="P4" i="4664"/>
  <c r="H2" i="4664"/>
  <c r="P3" i="4664"/>
  <c r="H10" i="4664"/>
  <c r="P2" i="4664"/>
  <c r="H4" i="4664"/>
  <c r="P18" i="4663"/>
  <c r="P17" i="4663"/>
  <c r="P16" i="4663"/>
  <c r="P15" i="4663"/>
  <c r="H52" i="4663"/>
  <c r="H50" i="4663"/>
  <c r="C49" i="4663"/>
  <c r="H49" i="4663"/>
  <c r="H48" i="4663"/>
  <c r="C47" i="4663"/>
  <c r="H46" i="4663"/>
  <c r="C45" i="4663"/>
  <c r="H45" i="4663"/>
  <c r="H44" i="4663"/>
  <c r="C43" i="4663"/>
  <c r="H42" i="4663"/>
  <c r="C41" i="4663"/>
  <c r="H41" i="4663"/>
  <c r="H40" i="4663"/>
  <c r="C39" i="4663"/>
  <c r="H38" i="4663"/>
  <c r="C37" i="4663"/>
  <c r="H37" i="4663"/>
  <c r="C35" i="4663"/>
  <c r="H35" i="4663"/>
  <c r="H32" i="4663"/>
  <c r="H31" i="4663"/>
  <c r="B30" i="4663"/>
  <c r="H29" i="4663"/>
  <c r="B27" i="4663"/>
  <c r="H27" i="4663"/>
  <c r="C26" i="4663"/>
  <c r="C25" i="4663"/>
  <c r="H25" i="4663"/>
  <c r="C23" i="4663"/>
  <c r="H23" i="4663"/>
  <c r="C22" i="4663"/>
  <c r="C21" i="4663"/>
  <c r="H21" i="4663"/>
  <c r="C20" i="4663"/>
  <c r="H5" i="4663"/>
  <c r="H20" i="4663"/>
  <c r="C19" i="4663"/>
  <c r="B29" i="4663"/>
  <c r="C18" i="4663"/>
  <c r="H11" i="4663"/>
  <c r="C17" i="4663"/>
  <c r="H18" i="4663"/>
  <c r="C16" i="4663"/>
  <c r="H17" i="4663"/>
  <c r="C15" i="4663"/>
  <c r="H16" i="4663"/>
  <c r="H15" i="4663"/>
  <c r="B13" i="4663"/>
  <c r="P12" i="4663"/>
  <c r="H14" i="4663"/>
  <c r="B12" i="4663"/>
  <c r="P11" i="4663"/>
  <c r="H13" i="4663"/>
  <c r="B11" i="4663"/>
  <c r="P10" i="4663"/>
  <c r="H4" i="4663"/>
  <c r="C10" i="4663"/>
  <c r="H12" i="4663"/>
  <c r="C9" i="4663"/>
  <c r="H10" i="4663"/>
  <c r="C8" i="4663"/>
  <c r="P7" i="4663"/>
  <c r="H9" i="4663"/>
  <c r="B7" i="4663"/>
  <c r="P6" i="4663"/>
  <c r="H3" i="4663"/>
  <c r="P5" i="4663"/>
  <c r="H8" i="4663"/>
  <c r="B5" i="4663"/>
  <c r="P4" i="4663"/>
  <c r="H7" i="4663"/>
  <c r="P3" i="4663"/>
  <c r="H6" i="4663"/>
  <c r="P2" i="4663"/>
  <c r="H2" i="4663"/>
  <c r="P26" i="4651"/>
  <c r="P17" i="4650"/>
  <c r="P20" i="4655"/>
  <c r="P15" i="4655"/>
  <c r="P16" i="4647"/>
  <c r="P31" i="4644"/>
  <c r="P20" i="4644"/>
  <c r="P28" i="4653"/>
  <c r="P32" i="4643"/>
  <c r="P16" i="4643"/>
  <c r="H37" i="4664" l="1"/>
  <c r="H41" i="4664"/>
  <c r="H45" i="4664"/>
  <c r="H49" i="4664"/>
  <c r="H28" i="4664"/>
  <c r="H8" i="4664"/>
  <c r="H33" i="4664"/>
  <c r="C38" i="4664"/>
  <c r="C42" i="4664"/>
  <c r="C46" i="4664"/>
  <c r="B14" i="4663"/>
  <c r="H19" i="4663"/>
  <c r="H22" i="4663"/>
  <c r="H26" i="4663"/>
  <c r="H30" i="4663"/>
  <c r="H36" i="4663"/>
  <c r="C40" i="4663"/>
  <c r="C44" i="4663"/>
  <c r="C48" i="4663"/>
  <c r="H24" i="4663"/>
  <c r="H28" i="4663"/>
  <c r="H33" i="4663"/>
  <c r="C38" i="4663"/>
  <c r="C42" i="4663"/>
  <c r="C46" i="4663"/>
  <c r="H51" i="4663"/>
  <c r="C24" i="4663"/>
  <c r="B28" i="4663"/>
  <c r="H34" i="4663"/>
  <c r="H39" i="4663"/>
  <c r="H43" i="4663"/>
  <c r="H47" i="4663"/>
  <c r="P17" i="4662" l="1"/>
  <c r="P16" i="4662"/>
  <c r="P15" i="4662"/>
  <c r="H50" i="4662"/>
  <c r="C49" i="4662"/>
  <c r="H49" i="4662"/>
  <c r="C48" i="4662"/>
  <c r="H48" i="4662"/>
  <c r="H46" i="4662"/>
  <c r="C45" i="4662"/>
  <c r="H45" i="4662"/>
  <c r="C44" i="4662"/>
  <c r="H44" i="4662"/>
  <c r="H42" i="4662"/>
  <c r="C41" i="4662"/>
  <c r="H41" i="4662"/>
  <c r="C40" i="4662"/>
  <c r="H40" i="4662"/>
  <c r="H38" i="4662"/>
  <c r="C37" i="4662"/>
  <c r="H37" i="4662"/>
  <c r="H36" i="4662"/>
  <c r="C35" i="4662"/>
  <c r="H32" i="4662"/>
  <c r="H31" i="4662"/>
  <c r="B30" i="4662"/>
  <c r="H30" i="4662"/>
  <c r="B27" i="4662"/>
  <c r="H28" i="4662"/>
  <c r="C26" i="4662"/>
  <c r="H12" i="4662"/>
  <c r="C25" i="4662"/>
  <c r="C23" i="4662"/>
  <c r="H25" i="4662"/>
  <c r="C22" i="4662"/>
  <c r="H24" i="4662"/>
  <c r="C21" i="4662"/>
  <c r="C20" i="4662"/>
  <c r="H52" i="4662"/>
  <c r="H22" i="4662"/>
  <c r="C19" i="4662"/>
  <c r="B29" i="4662"/>
  <c r="H21" i="4662"/>
  <c r="C18" i="4662"/>
  <c r="H20" i="4662"/>
  <c r="C17" i="4662"/>
  <c r="H5" i="4662"/>
  <c r="C16" i="4662"/>
  <c r="H19" i="4662"/>
  <c r="C15" i="4662"/>
  <c r="H18" i="4662"/>
  <c r="H17" i="4662"/>
  <c r="B13" i="4662"/>
  <c r="P12" i="4662"/>
  <c r="H16" i="4662"/>
  <c r="B12" i="4662"/>
  <c r="P11" i="4662"/>
  <c r="H15" i="4662"/>
  <c r="B11" i="4662"/>
  <c r="P10" i="4662"/>
  <c r="H8" i="4662"/>
  <c r="C10" i="4662"/>
  <c r="H14" i="4662"/>
  <c r="C9" i="4662"/>
  <c r="H13" i="4662"/>
  <c r="C8" i="4662"/>
  <c r="P7" i="4662"/>
  <c r="H7" i="4662"/>
  <c r="B7" i="4662"/>
  <c r="P6" i="4662"/>
  <c r="H6" i="4662"/>
  <c r="P5" i="4662"/>
  <c r="H11" i="4662"/>
  <c r="B5" i="4662"/>
  <c r="P4" i="4662"/>
  <c r="H3" i="4662"/>
  <c r="P3" i="4662"/>
  <c r="H10" i="4662"/>
  <c r="P2" i="4662"/>
  <c r="H2" i="4662"/>
  <c r="P22" i="4661"/>
  <c r="P17" i="4661"/>
  <c r="P20" i="4661"/>
  <c r="P18" i="4661"/>
  <c r="P15" i="4661"/>
  <c r="P16" i="4661"/>
  <c r="H4" i="4661"/>
  <c r="H50" i="4661"/>
  <c r="C49" i="4661"/>
  <c r="H49" i="4661"/>
  <c r="C48" i="4661"/>
  <c r="H48" i="4661"/>
  <c r="H47" i="4661"/>
  <c r="H46" i="4661"/>
  <c r="C45" i="4661"/>
  <c r="H45" i="4661"/>
  <c r="C44" i="4661"/>
  <c r="H44" i="4661"/>
  <c r="H43" i="4661"/>
  <c r="H42" i="4661"/>
  <c r="C41" i="4661"/>
  <c r="H41" i="4661"/>
  <c r="C40" i="4661"/>
  <c r="H40" i="4661"/>
  <c r="H39" i="4661"/>
  <c r="H38" i="4661"/>
  <c r="C37" i="4661"/>
  <c r="H37" i="4661"/>
  <c r="H36" i="4661"/>
  <c r="C35" i="4661"/>
  <c r="H34" i="4661"/>
  <c r="H32" i="4661"/>
  <c r="H31" i="4661"/>
  <c r="B30" i="4661"/>
  <c r="H17" i="4661"/>
  <c r="B27" i="4661"/>
  <c r="H29" i="4661"/>
  <c r="C26" i="4661"/>
  <c r="H28" i="4661"/>
  <c r="C25" i="4661"/>
  <c r="C24" i="4661"/>
  <c r="C23" i="4661"/>
  <c r="H27" i="4661"/>
  <c r="C22" i="4661"/>
  <c r="H26" i="4661"/>
  <c r="C21" i="4661"/>
  <c r="C20" i="4661"/>
  <c r="H52" i="4661"/>
  <c r="H13" i="4661"/>
  <c r="C19" i="4661"/>
  <c r="B28" i="4661"/>
  <c r="H24" i="4661"/>
  <c r="C18" i="4661"/>
  <c r="H23" i="4661"/>
  <c r="C17" i="4661"/>
  <c r="H22" i="4661"/>
  <c r="C16" i="4661"/>
  <c r="H15" i="4661"/>
  <c r="C15" i="4661"/>
  <c r="H21" i="4661"/>
  <c r="H20" i="4661"/>
  <c r="B13" i="4661"/>
  <c r="P12" i="4661"/>
  <c r="H19" i="4661"/>
  <c r="B12" i="4661"/>
  <c r="P11" i="4661"/>
  <c r="H18" i="4661"/>
  <c r="B11" i="4661"/>
  <c r="P10" i="4661"/>
  <c r="H5" i="4661"/>
  <c r="C10" i="4661"/>
  <c r="H12" i="4661"/>
  <c r="C9" i="4661"/>
  <c r="H9" i="4661"/>
  <c r="C8" i="4661"/>
  <c r="P7" i="4661"/>
  <c r="H11" i="4661"/>
  <c r="B7" i="4661"/>
  <c r="P6" i="4661"/>
  <c r="H7" i="4661"/>
  <c r="P5" i="4661"/>
  <c r="H6" i="4661"/>
  <c r="B5" i="4661"/>
  <c r="P4" i="4661"/>
  <c r="H2" i="4661"/>
  <c r="P3" i="4661"/>
  <c r="H8" i="4661"/>
  <c r="P2" i="4661"/>
  <c r="H3" i="4661"/>
  <c r="P22" i="4646"/>
  <c r="P21" i="4646"/>
  <c r="P18" i="4646"/>
  <c r="P16" i="4646"/>
  <c r="P17" i="4646"/>
  <c r="P19" i="4648"/>
  <c r="P17" i="4656"/>
  <c r="P24" i="4659"/>
  <c r="P22" i="4659"/>
  <c r="P19" i="4659"/>
  <c r="P20" i="4659"/>
  <c r="P17" i="4659"/>
  <c r="P16" i="4659"/>
  <c r="P15" i="4659"/>
  <c r="P28" i="4655"/>
  <c r="P22" i="4655"/>
  <c r="P17" i="4653"/>
  <c r="P15" i="4647"/>
  <c r="P29" i="4651"/>
  <c r="P21" i="4644"/>
  <c r="P22" i="4650"/>
  <c r="P24" i="4650"/>
  <c r="P15" i="4650"/>
  <c r="P19" i="4643"/>
  <c r="B14" i="4661" l="1"/>
  <c r="B14" i="4662"/>
  <c r="H26" i="4662"/>
  <c r="H9" i="4662"/>
  <c r="H33" i="4662"/>
  <c r="C38" i="4662"/>
  <c r="C42" i="4662"/>
  <c r="C46" i="4662"/>
  <c r="H51" i="4662"/>
  <c r="C24" i="4662"/>
  <c r="B28" i="4662"/>
  <c r="H34" i="4662"/>
  <c r="H39" i="4662"/>
  <c r="H43" i="4662"/>
  <c r="H47" i="4662"/>
  <c r="H4" i="4662"/>
  <c r="H23" i="4662"/>
  <c r="H27" i="4662"/>
  <c r="H29" i="4662"/>
  <c r="H35" i="4662"/>
  <c r="C39" i="4662"/>
  <c r="C43" i="4662"/>
  <c r="C47" i="4662"/>
  <c r="B29" i="4661"/>
  <c r="H16" i="4661"/>
  <c r="H10" i="4661"/>
  <c r="H33" i="4661"/>
  <c r="C38" i="4661"/>
  <c r="C42" i="4661"/>
  <c r="C46" i="4661"/>
  <c r="H51" i="4661"/>
  <c r="H25" i="4661"/>
  <c r="H14" i="4661"/>
  <c r="H30" i="4661"/>
  <c r="H35" i="4661"/>
  <c r="C39" i="4661"/>
  <c r="C43" i="4661"/>
  <c r="C47" i="4661"/>
  <c r="P16" i="4660" l="1"/>
  <c r="P15" i="4660"/>
  <c r="H5" i="4660"/>
  <c r="H50" i="4660"/>
  <c r="C49" i="4660"/>
  <c r="H49" i="4660"/>
  <c r="H48" i="4660"/>
  <c r="H47" i="4660"/>
  <c r="H46" i="4660"/>
  <c r="C45" i="4660"/>
  <c r="H45" i="4660"/>
  <c r="C44" i="4660"/>
  <c r="H44" i="4660"/>
  <c r="H43" i="4660"/>
  <c r="H42" i="4660"/>
  <c r="C41" i="4660"/>
  <c r="H41" i="4660"/>
  <c r="C40" i="4660"/>
  <c r="H40" i="4660"/>
  <c r="H39" i="4660"/>
  <c r="H38" i="4660"/>
  <c r="C37" i="4660"/>
  <c r="H37" i="4660"/>
  <c r="H36" i="4660"/>
  <c r="C35" i="4660"/>
  <c r="H34" i="4660"/>
  <c r="H32" i="4660"/>
  <c r="H31" i="4660"/>
  <c r="B30" i="4660"/>
  <c r="H30" i="4660"/>
  <c r="B28" i="4660"/>
  <c r="B27" i="4660"/>
  <c r="H28" i="4660"/>
  <c r="C26" i="4660"/>
  <c r="H27" i="4660"/>
  <c r="C25" i="4660"/>
  <c r="C24" i="4660"/>
  <c r="C23" i="4660"/>
  <c r="H25" i="4660"/>
  <c r="C22" i="4660"/>
  <c r="H11" i="4660"/>
  <c r="C21" i="4660"/>
  <c r="C20" i="4660"/>
  <c r="H52" i="4660"/>
  <c r="H10" i="4660"/>
  <c r="C19" i="4660"/>
  <c r="B29" i="4660"/>
  <c r="H23" i="4660"/>
  <c r="C18" i="4660"/>
  <c r="H22" i="4660"/>
  <c r="C17" i="4660"/>
  <c r="H21" i="4660"/>
  <c r="C16" i="4660"/>
  <c r="H20" i="4660"/>
  <c r="C15" i="4660"/>
  <c r="H19" i="4660"/>
  <c r="H18" i="4660"/>
  <c r="B13" i="4660"/>
  <c r="P12" i="4660"/>
  <c r="H17" i="4660"/>
  <c r="B12" i="4660"/>
  <c r="P11" i="4660"/>
  <c r="H16" i="4660"/>
  <c r="B11" i="4660"/>
  <c r="P10" i="4660"/>
  <c r="H2" i="4660"/>
  <c r="C10" i="4660"/>
  <c r="H15" i="4660"/>
  <c r="C9" i="4660"/>
  <c r="H14" i="4660"/>
  <c r="C8" i="4660"/>
  <c r="P7" i="4660"/>
  <c r="H9" i="4660"/>
  <c r="B7" i="4660"/>
  <c r="P6" i="4660"/>
  <c r="H8" i="4660"/>
  <c r="P5" i="4660"/>
  <c r="H7" i="4660"/>
  <c r="B5" i="4660"/>
  <c r="P4" i="4660"/>
  <c r="H4" i="4660"/>
  <c r="P3" i="4660"/>
  <c r="H6" i="4660"/>
  <c r="P2" i="4660"/>
  <c r="H3" i="4660"/>
  <c r="P26" i="4659"/>
  <c r="P21" i="4659"/>
  <c r="P23" i="4659"/>
  <c r="P25" i="4659"/>
  <c r="H49" i="4659"/>
  <c r="H45" i="4659"/>
  <c r="H41" i="4659"/>
  <c r="H37" i="4659"/>
  <c r="C35" i="4659"/>
  <c r="B30" i="4659"/>
  <c r="H16" i="4659"/>
  <c r="B29" i="4659"/>
  <c r="B27" i="4659"/>
  <c r="C26" i="4659"/>
  <c r="H31" i="4659"/>
  <c r="C25" i="4659"/>
  <c r="C23" i="4659"/>
  <c r="C22" i="4659"/>
  <c r="H15" i="4659"/>
  <c r="C21" i="4659"/>
  <c r="C20" i="4659"/>
  <c r="H52" i="4659"/>
  <c r="H14" i="4659"/>
  <c r="C19" i="4659"/>
  <c r="H27" i="4659"/>
  <c r="C18" i="4659"/>
  <c r="C17" i="4659"/>
  <c r="H17" i="4659"/>
  <c r="C16" i="4659"/>
  <c r="H20" i="4659"/>
  <c r="C15" i="4659"/>
  <c r="H26" i="4659"/>
  <c r="B13" i="4659"/>
  <c r="P12" i="4659"/>
  <c r="B12" i="4659"/>
  <c r="P11" i="4659"/>
  <c r="H18" i="4659"/>
  <c r="B11" i="4659"/>
  <c r="P10" i="4659"/>
  <c r="C10" i="4659"/>
  <c r="C9" i="4659"/>
  <c r="H12" i="4659"/>
  <c r="C8" i="4659"/>
  <c r="P7" i="4659"/>
  <c r="B7" i="4659"/>
  <c r="P6" i="4659"/>
  <c r="P5" i="4659"/>
  <c r="H7" i="4659"/>
  <c r="B5" i="4659"/>
  <c r="P4" i="4659"/>
  <c r="P3" i="4659"/>
  <c r="H9" i="4659"/>
  <c r="P2" i="4659"/>
  <c r="H4" i="4659"/>
  <c r="P16" i="4658"/>
  <c r="P15" i="4658"/>
  <c r="H52" i="4658"/>
  <c r="H50" i="4658"/>
  <c r="C49" i="4658"/>
  <c r="C48" i="4658"/>
  <c r="H48" i="4658"/>
  <c r="C47" i="4658"/>
  <c r="H46" i="4658"/>
  <c r="C45" i="4658"/>
  <c r="C44" i="4658"/>
  <c r="H44" i="4658"/>
  <c r="C43" i="4658"/>
  <c r="H42" i="4658"/>
  <c r="C41" i="4658"/>
  <c r="H41" i="4658"/>
  <c r="C40" i="4658"/>
  <c r="H40" i="4658"/>
  <c r="C39" i="4658"/>
  <c r="H38" i="4658"/>
  <c r="C37" i="4658"/>
  <c r="H37" i="4658"/>
  <c r="H36" i="4658"/>
  <c r="C35" i="4658"/>
  <c r="H35" i="4658"/>
  <c r="H32" i="4658"/>
  <c r="H31" i="4658"/>
  <c r="B30" i="4658"/>
  <c r="H30" i="4658"/>
  <c r="B29" i="4658"/>
  <c r="H29" i="4658"/>
  <c r="B27" i="4658"/>
  <c r="H27" i="4658"/>
  <c r="C26" i="4658"/>
  <c r="H26" i="4658"/>
  <c r="C25" i="4658"/>
  <c r="H25" i="4658"/>
  <c r="C23" i="4658"/>
  <c r="H23" i="4658"/>
  <c r="C22" i="4658"/>
  <c r="H22" i="4658"/>
  <c r="C21" i="4658"/>
  <c r="H21" i="4658"/>
  <c r="C20" i="4658"/>
  <c r="H7" i="4658"/>
  <c r="H6" i="4658"/>
  <c r="C19" i="4658"/>
  <c r="H20" i="4658"/>
  <c r="C18" i="4658"/>
  <c r="H19" i="4658"/>
  <c r="C17" i="4658"/>
  <c r="H18" i="4658"/>
  <c r="C16" i="4658"/>
  <c r="H17" i="4658"/>
  <c r="C15" i="4658"/>
  <c r="H16" i="4658"/>
  <c r="H15" i="4658"/>
  <c r="B13" i="4658"/>
  <c r="P12" i="4658"/>
  <c r="H14" i="4658"/>
  <c r="B12" i="4658"/>
  <c r="P11" i="4658"/>
  <c r="H13" i="4658"/>
  <c r="B11" i="4658"/>
  <c r="B14" i="4658" s="1"/>
  <c r="P10" i="4658"/>
  <c r="H12" i="4658"/>
  <c r="C10" i="4658"/>
  <c r="H11" i="4658"/>
  <c r="C9" i="4658"/>
  <c r="H10" i="4658"/>
  <c r="C8" i="4658"/>
  <c r="P7" i="4658"/>
  <c r="H9" i="4658"/>
  <c r="B7" i="4658"/>
  <c r="P6" i="4658"/>
  <c r="H5" i="4658"/>
  <c r="P5" i="4658"/>
  <c r="H4" i="4658"/>
  <c r="B5" i="4658"/>
  <c r="P4" i="4658"/>
  <c r="H2" i="4658"/>
  <c r="P3" i="4658"/>
  <c r="H8" i="4658"/>
  <c r="P2" i="4658"/>
  <c r="H3" i="4658"/>
  <c r="P22" i="4657"/>
  <c r="P21" i="4657"/>
  <c r="P17" i="4657"/>
  <c r="P20" i="4657"/>
  <c r="P19" i="4657"/>
  <c r="P18" i="4657"/>
  <c r="P16" i="4657"/>
  <c r="P15" i="4657"/>
  <c r="H52" i="4657"/>
  <c r="H50" i="4657"/>
  <c r="C49" i="4657"/>
  <c r="H49" i="4657"/>
  <c r="H48" i="4657"/>
  <c r="C47" i="4657"/>
  <c r="H46" i="4657"/>
  <c r="C45" i="4657"/>
  <c r="H45" i="4657"/>
  <c r="H44" i="4657"/>
  <c r="C43" i="4657"/>
  <c r="H42" i="4657"/>
  <c r="C41" i="4657"/>
  <c r="H41" i="4657"/>
  <c r="H40" i="4657"/>
  <c r="C39" i="4657"/>
  <c r="H38" i="4657"/>
  <c r="C37" i="4657"/>
  <c r="H37" i="4657"/>
  <c r="C35" i="4657"/>
  <c r="H35" i="4657"/>
  <c r="H32" i="4657"/>
  <c r="H31" i="4657"/>
  <c r="B30" i="4657"/>
  <c r="H29" i="4657"/>
  <c r="B27" i="4657"/>
  <c r="H28" i="4657"/>
  <c r="C26" i="4657"/>
  <c r="C25" i="4657"/>
  <c r="H11" i="4657"/>
  <c r="C23" i="4657"/>
  <c r="H25" i="4657"/>
  <c r="C22" i="4657"/>
  <c r="C21" i="4657"/>
  <c r="H24" i="4657"/>
  <c r="C20" i="4657"/>
  <c r="H7" i="4657"/>
  <c r="H18" i="4657"/>
  <c r="C19" i="4657"/>
  <c r="B29" i="4657"/>
  <c r="C18" i="4657"/>
  <c r="H17" i="4657"/>
  <c r="C17" i="4657"/>
  <c r="H13" i="4657"/>
  <c r="C16" i="4657"/>
  <c r="H15" i="4657"/>
  <c r="C15" i="4657"/>
  <c r="H22" i="4657"/>
  <c r="H21" i="4657"/>
  <c r="B13" i="4657"/>
  <c r="P12" i="4657"/>
  <c r="H20" i="4657"/>
  <c r="B12" i="4657"/>
  <c r="P11" i="4657"/>
  <c r="H19" i="4657"/>
  <c r="B11" i="4657"/>
  <c r="P10" i="4657"/>
  <c r="H2" i="4657"/>
  <c r="C10" i="4657"/>
  <c r="H16" i="4657"/>
  <c r="C9" i="4657"/>
  <c r="H12" i="4657"/>
  <c r="C8" i="4657"/>
  <c r="P7" i="4657"/>
  <c r="H9" i="4657"/>
  <c r="B7" i="4657"/>
  <c r="P6" i="4657"/>
  <c r="H6" i="4657"/>
  <c r="P5" i="4657"/>
  <c r="H5" i="4657"/>
  <c r="B5" i="4657"/>
  <c r="P4" i="4657"/>
  <c r="H3" i="4657"/>
  <c r="P3" i="4657"/>
  <c r="H10" i="4657"/>
  <c r="P2" i="4657"/>
  <c r="H4" i="4657"/>
  <c r="P22" i="4654"/>
  <c r="P16" i="4654"/>
  <c r="P15" i="4654"/>
  <c r="P30" i="4655"/>
  <c r="P17" i="4655"/>
  <c r="P16" i="4655"/>
  <c r="P18" i="4655"/>
  <c r="P24" i="4656"/>
  <c r="P25" i="4656"/>
  <c r="P19" i="4656"/>
  <c r="P15" i="4656"/>
  <c r="P26" i="4650"/>
  <c r="P18" i="4650"/>
  <c r="P30" i="4653"/>
  <c r="P22" i="4653"/>
  <c r="P21" i="4651"/>
  <c r="P15" i="4651"/>
  <c r="P17" i="4651"/>
  <c r="P28" i="4647"/>
  <c r="P32" i="4644"/>
  <c r="P22" i="4644"/>
  <c r="P17" i="4644"/>
  <c r="P36" i="4643"/>
  <c r="P30" i="4643"/>
  <c r="P20" i="4643"/>
  <c r="P21" i="4643"/>
  <c r="B14" i="4657" l="1"/>
  <c r="B14" i="4660"/>
  <c r="C48" i="4660"/>
  <c r="H26" i="4660"/>
  <c r="H13" i="4660"/>
  <c r="H33" i="4660"/>
  <c r="C38" i="4660"/>
  <c r="C42" i="4660"/>
  <c r="C46" i="4660"/>
  <c r="H51" i="4660"/>
  <c r="H24" i="4660"/>
  <c r="H12" i="4660"/>
  <c r="H29" i="4660"/>
  <c r="H35" i="4660"/>
  <c r="C39" i="4660"/>
  <c r="C43" i="4660"/>
  <c r="C47" i="4660"/>
  <c r="B14" i="4659"/>
  <c r="C40" i="4659"/>
  <c r="C44" i="4659"/>
  <c r="C48" i="4659"/>
  <c r="H38" i="4659"/>
  <c r="H42" i="4659"/>
  <c r="H46" i="4659"/>
  <c r="H50" i="4659"/>
  <c r="H6" i="4659"/>
  <c r="H10" i="4659"/>
  <c r="H19" i="4659"/>
  <c r="H29" i="4659"/>
  <c r="H32" i="4659"/>
  <c r="H22" i="4659"/>
  <c r="C37" i="4659"/>
  <c r="C41" i="4659"/>
  <c r="C45" i="4659"/>
  <c r="C49" i="4659"/>
  <c r="H34" i="4659"/>
  <c r="H39" i="4659"/>
  <c r="H43" i="4659"/>
  <c r="H47" i="4659"/>
  <c r="H51" i="4659"/>
  <c r="H8" i="4659"/>
  <c r="H35" i="4659"/>
  <c r="C38" i="4659"/>
  <c r="C42" i="4659"/>
  <c r="C46" i="4659"/>
  <c r="H24" i="4659"/>
  <c r="H3" i="4659"/>
  <c r="H30" i="4659"/>
  <c r="H2" i="4659"/>
  <c r="H11" i="4659"/>
  <c r="H25" i="4659"/>
  <c r="H21" i="4659"/>
  <c r="C24" i="4659"/>
  <c r="B28" i="4659"/>
  <c r="H23" i="4659"/>
  <c r="H40" i="4659"/>
  <c r="H44" i="4659"/>
  <c r="H48" i="4659"/>
  <c r="H5" i="4659"/>
  <c r="H28" i="4659"/>
  <c r="H13" i="4659"/>
  <c r="H33" i="4659"/>
  <c r="H36" i="4659"/>
  <c r="C39" i="4659"/>
  <c r="C43" i="4659"/>
  <c r="C47" i="4659"/>
  <c r="H45" i="4658"/>
  <c r="H49" i="4658"/>
  <c r="H24" i="4658"/>
  <c r="H28" i="4658"/>
  <c r="H33" i="4658"/>
  <c r="C38" i="4658"/>
  <c r="C42" i="4658"/>
  <c r="C46" i="4658"/>
  <c r="H51" i="4658"/>
  <c r="C24" i="4658"/>
  <c r="B28" i="4658"/>
  <c r="H34" i="4658"/>
  <c r="H39" i="4658"/>
  <c r="H43" i="4658"/>
  <c r="H47" i="4658"/>
  <c r="H23" i="4657"/>
  <c r="H14" i="4657"/>
  <c r="H27" i="4657"/>
  <c r="H30" i="4657"/>
  <c r="H36" i="4657"/>
  <c r="C40" i="4657"/>
  <c r="C44" i="4657"/>
  <c r="C48" i="4657"/>
  <c r="H26" i="4657"/>
  <c r="H8" i="4657"/>
  <c r="H33" i="4657"/>
  <c r="C38" i="4657"/>
  <c r="C42" i="4657"/>
  <c r="C46" i="4657"/>
  <c r="H51" i="4657"/>
  <c r="C24" i="4657"/>
  <c r="B28" i="4657"/>
  <c r="H34" i="4657"/>
  <c r="H39" i="4657"/>
  <c r="H43" i="4657"/>
  <c r="H47" i="4657"/>
  <c r="P20" i="4656" l="1"/>
  <c r="P18" i="4656"/>
  <c r="P21" i="4656"/>
  <c r="P23" i="4656"/>
  <c r="P26" i="4656"/>
  <c r="P16" i="4656"/>
  <c r="P22" i="4656"/>
  <c r="C35" i="4656"/>
  <c r="B30" i="4656"/>
  <c r="C21" i="4656"/>
  <c r="C20" i="4656"/>
  <c r="H52" i="4656"/>
  <c r="C19" i="4656"/>
  <c r="B29" i="4656"/>
  <c r="C18" i="4656"/>
  <c r="C17" i="4656"/>
  <c r="C16" i="4656"/>
  <c r="C15" i="4656"/>
  <c r="B13" i="4656"/>
  <c r="P12" i="4656"/>
  <c r="B12" i="4656"/>
  <c r="P11" i="4656"/>
  <c r="B11" i="4656"/>
  <c r="P10" i="4656"/>
  <c r="C10" i="4656"/>
  <c r="C9" i="4656"/>
  <c r="C8" i="4656"/>
  <c r="P7" i="4656"/>
  <c r="B7" i="4656"/>
  <c r="P6" i="4656"/>
  <c r="P5" i="4656"/>
  <c r="B5" i="4656"/>
  <c r="P4" i="4656"/>
  <c r="P3" i="4656"/>
  <c r="P2" i="4656"/>
  <c r="P29" i="4655"/>
  <c r="P27" i="4655"/>
  <c r="P25" i="4655"/>
  <c r="P21" i="4655"/>
  <c r="P24" i="4655"/>
  <c r="P26" i="4655"/>
  <c r="P23" i="4655"/>
  <c r="P19" i="4655"/>
  <c r="H51" i="4655"/>
  <c r="C49" i="4655"/>
  <c r="H50" i="4655"/>
  <c r="C48" i="4655"/>
  <c r="H49" i="4655"/>
  <c r="H47" i="4655"/>
  <c r="C45" i="4655"/>
  <c r="H46" i="4655"/>
  <c r="C44" i="4655"/>
  <c r="H45" i="4655"/>
  <c r="H43" i="4655"/>
  <c r="C41" i="4655"/>
  <c r="H42" i="4655"/>
  <c r="C40" i="4655"/>
  <c r="H29" i="4655"/>
  <c r="H40" i="4655"/>
  <c r="C37" i="4655"/>
  <c r="H39" i="4655"/>
  <c r="H38" i="4655"/>
  <c r="C35" i="4655"/>
  <c r="H28" i="4655"/>
  <c r="H20" i="4655"/>
  <c r="B30" i="4655"/>
  <c r="H17" i="4655"/>
  <c r="B29" i="4655"/>
  <c r="B27" i="4655"/>
  <c r="H27" i="4655"/>
  <c r="C26" i="4655"/>
  <c r="H30" i="4655"/>
  <c r="C25" i="4655"/>
  <c r="C23" i="4655"/>
  <c r="H35" i="4655"/>
  <c r="C22" i="4655"/>
  <c r="H13" i="4655"/>
  <c r="C21" i="4655"/>
  <c r="C20" i="4655"/>
  <c r="H52" i="4655"/>
  <c r="H16" i="4655"/>
  <c r="C19" i="4655"/>
  <c r="H33" i="4655"/>
  <c r="C18" i="4655"/>
  <c r="H18" i="4655"/>
  <c r="C17" i="4655"/>
  <c r="H15" i="4655"/>
  <c r="C16" i="4655"/>
  <c r="H24" i="4655"/>
  <c r="C15" i="4655"/>
  <c r="H32" i="4655"/>
  <c r="H22" i="4655"/>
  <c r="B13" i="4655"/>
  <c r="P12" i="4655"/>
  <c r="H25" i="4655"/>
  <c r="B12" i="4655"/>
  <c r="P11" i="4655"/>
  <c r="H23" i="4655"/>
  <c r="B11" i="4655"/>
  <c r="P10" i="4655"/>
  <c r="H3" i="4655"/>
  <c r="C10" i="4655"/>
  <c r="H12" i="4655"/>
  <c r="C9" i="4655"/>
  <c r="H11" i="4655"/>
  <c r="C8" i="4655"/>
  <c r="P7" i="4655"/>
  <c r="H8" i="4655"/>
  <c r="B7" i="4655"/>
  <c r="P6" i="4655"/>
  <c r="H7" i="4655"/>
  <c r="P5" i="4655"/>
  <c r="H6" i="4655"/>
  <c r="B5" i="4655"/>
  <c r="P4" i="4655"/>
  <c r="H2" i="4655"/>
  <c r="P3" i="4655"/>
  <c r="H10" i="4655"/>
  <c r="P2" i="4655"/>
  <c r="H4" i="4655"/>
  <c r="P21" i="4654"/>
  <c r="P19" i="4654"/>
  <c r="P20" i="4654"/>
  <c r="P18" i="4654"/>
  <c r="P17" i="4654"/>
  <c r="C49" i="4654"/>
  <c r="H49" i="4654"/>
  <c r="C48" i="4654"/>
  <c r="H48" i="4654"/>
  <c r="H46" i="4654"/>
  <c r="C45" i="4654"/>
  <c r="H45" i="4654"/>
  <c r="C44" i="4654"/>
  <c r="H44" i="4654"/>
  <c r="H42" i="4654"/>
  <c r="C41" i="4654"/>
  <c r="H41" i="4654"/>
  <c r="C40" i="4654"/>
  <c r="H40" i="4654"/>
  <c r="H38" i="4654"/>
  <c r="C37" i="4654"/>
  <c r="H37" i="4654"/>
  <c r="H36" i="4654"/>
  <c r="C35" i="4654"/>
  <c r="H32" i="4654"/>
  <c r="H31" i="4654"/>
  <c r="B30" i="4654"/>
  <c r="H14" i="4654"/>
  <c r="B29" i="4654"/>
  <c r="B27" i="4654"/>
  <c r="H29" i="4654"/>
  <c r="C26" i="4654"/>
  <c r="H28" i="4654"/>
  <c r="C25" i="4654"/>
  <c r="C23" i="4654"/>
  <c r="H26" i="4654"/>
  <c r="C22" i="4654"/>
  <c r="H25" i="4654"/>
  <c r="C21" i="4654"/>
  <c r="C20" i="4654"/>
  <c r="H52" i="4654"/>
  <c r="H23" i="4654"/>
  <c r="C19" i="4654"/>
  <c r="H22" i="4654"/>
  <c r="C18" i="4654"/>
  <c r="H21" i="4654"/>
  <c r="C17" i="4654"/>
  <c r="H20" i="4654"/>
  <c r="C16" i="4654"/>
  <c r="H19" i="4654"/>
  <c r="C15" i="4654"/>
  <c r="H18" i="4654"/>
  <c r="H17" i="4654"/>
  <c r="B13" i="4654"/>
  <c r="P12" i="4654"/>
  <c r="H16" i="4654"/>
  <c r="B12" i="4654"/>
  <c r="P11" i="4654"/>
  <c r="H15" i="4654"/>
  <c r="B11" i="4654"/>
  <c r="P10" i="4654"/>
  <c r="H4" i="4654"/>
  <c r="C10" i="4654"/>
  <c r="H12" i="4654"/>
  <c r="C9" i="4654"/>
  <c r="H9" i="4654"/>
  <c r="C8" i="4654"/>
  <c r="P7" i="4654"/>
  <c r="H8" i="4654"/>
  <c r="B7" i="4654"/>
  <c r="P6" i="4654"/>
  <c r="H6" i="4654"/>
  <c r="P5" i="4654"/>
  <c r="H5" i="4654"/>
  <c r="B5" i="4654"/>
  <c r="P4" i="4654"/>
  <c r="H3" i="4654"/>
  <c r="P3" i="4654"/>
  <c r="H11" i="4654"/>
  <c r="P2" i="4654"/>
  <c r="H2" i="4654"/>
  <c r="P29" i="4653"/>
  <c r="P23" i="4653"/>
  <c r="P27" i="4653"/>
  <c r="P19" i="4653"/>
  <c r="P26" i="4653"/>
  <c r="P20" i="4653"/>
  <c r="P18" i="4653"/>
  <c r="P25" i="4653"/>
  <c r="P16" i="4653"/>
  <c r="P15" i="4653"/>
  <c r="P21" i="4653"/>
  <c r="C35" i="4653"/>
  <c r="B30" i="4653"/>
  <c r="B29" i="4653"/>
  <c r="C21" i="4653"/>
  <c r="C20" i="4653"/>
  <c r="H7" i="4653"/>
  <c r="C19" i="4653"/>
  <c r="C18" i="4653"/>
  <c r="C17" i="4653"/>
  <c r="C16" i="4653"/>
  <c r="C15" i="4653"/>
  <c r="B13" i="4653"/>
  <c r="P12" i="4653"/>
  <c r="B12" i="4653"/>
  <c r="P11" i="4653"/>
  <c r="B11" i="4653"/>
  <c r="P10" i="4653"/>
  <c r="H3" i="4653"/>
  <c r="C10" i="4653"/>
  <c r="C9" i="4653"/>
  <c r="C8" i="4653"/>
  <c r="P7" i="4653"/>
  <c r="B7" i="4653"/>
  <c r="P6" i="4653"/>
  <c r="P5" i="4653"/>
  <c r="B5" i="4653"/>
  <c r="P4" i="4653"/>
  <c r="P3" i="4653"/>
  <c r="P2" i="4653"/>
  <c r="P15" i="4652"/>
  <c r="P21" i="4652"/>
  <c r="P19" i="4652"/>
  <c r="P20" i="4652"/>
  <c r="P18" i="4652"/>
  <c r="P17" i="4652"/>
  <c r="P16" i="4652"/>
  <c r="C38" i="4652"/>
  <c r="C35" i="4652"/>
  <c r="B30" i="4652"/>
  <c r="B29" i="4652"/>
  <c r="C21" i="4652"/>
  <c r="C20" i="4652"/>
  <c r="H52" i="4652"/>
  <c r="C19" i="4652"/>
  <c r="C18" i="4652"/>
  <c r="C17" i="4652"/>
  <c r="C16" i="4652"/>
  <c r="C15" i="4652"/>
  <c r="B13" i="4652"/>
  <c r="P12" i="4652"/>
  <c r="B12" i="4652"/>
  <c r="P11" i="4652"/>
  <c r="B11" i="4652"/>
  <c r="P10" i="4652"/>
  <c r="C10" i="4652"/>
  <c r="C9" i="4652"/>
  <c r="C8" i="4652"/>
  <c r="P7" i="4652"/>
  <c r="B7" i="4652"/>
  <c r="P6" i="4652"/>
  <c r="P5" i="4652"/>
  <c r="B5" i="4652"/>
  <c r="P4" i="4652"/>
  <c r="P3" i="4652"/>
  <c r="P2" i="4652"/>
  <c r="P30" i="4651"/>
  <c r="P24" i="4651"/>
  <c r="P27" i="4651"/>
  <c r="P28" i="4651"/>
  <c r="P18" i="4651"/>
  <c r="P20" i="4651"/>
  <c r="P25" i="4651"/>
  <c r="P23" i="4651"/>
  <c r="P22" i="4651"/>
  <c r="C49" i="4651"/>
  <c r="C48" i="4651"/>
  <c r="H49" i="4651"/>
  <c r="C45" i="4651"/>
  <c r="C44" i="4651"/>
  <c r="H45" i="4651"/>
  <c r="C41" i="4651"/>
  <c r="C40" i="4651"/>
  <c r="H42" i="4651"/>
  <c r="C37" i="4651"/>
  <c r="H38" i="4651"/>
  <c r="C35" i="4651"/>
  <c r="H24" i="4651"/>
  <c r="B30" i="4651"/>
  <c r="H17" i="4651"/>
  <c r="B29" i="4651"/>
  <c r="H29" i="4651"/>
  <c r="H28" i="4651"/>
  <c r="C25" i="4651"/>
  <c r="H25" i="4651"/>
  <c r="H14" i="4651"/>
  <c r="C21" i="4651"/>
  <c r="C20" i="4651"/>
  <c r="H52" i="4651"/>
  <c r="C19" i="4651"/>
  <c r="H34" i="4651"/>
  <c r="C18" i="4651"/>
  <c r="C17" i="4651"/>
  <c r="C16" i="4651"/>
  <c r="C15" i="4651"/>
  <c r="H30" i="4651"/>
  <c r="B13" i="4651"/>
  <c r="P12" i="4651"/>
  <c r="H22" i="4651"/>
  <c r="B12" i="4651"/>
  <c r="P11" i="4651"/>
  <c r="H20" i="4651"/>
  <c r="B11" i="4651"/>
  <c r="P10" i="4651"/>
  <c r="H3" i="4651"/>
  <c r="C10" i="4651"/>
  <c r="H12" i="4651"/>
  <c r="C9" i="4651"/>
  <c r="H10" i="4651"/>
  <c r="C8" i="4651"/>
  <c r="P7" i="4651"/>
  <c r="H8" i="4651"/>
  <c r="B7" i="4651"/>
  <c r="P6" i="4651"/>
  <c r="H6" i="4651"/>
  <c r="P5" i="4651"/>
  <c r="H7" i="4651"/>
  <c r="B5" i="4651"/>
  <c r="P4" i="4651"/>
  <c r="H2" i="4651"/>
  <c r="P3" i="4651"/>
  <c r="P2" i="4651"/>
  <c r="H4" i="4651"/>
  <c r="P27" i="4650"/>
  <c r="P21" i="4650"/>
  <c r="P25" i="4650"/>
  <c r="P16" i="4650"/>
  <c r="P23" i="4650"/>
  <c r="P20" i="4650"/>
  <c r="P19" i="4650"/>
  <c r="H50" i="4650"/>
  <c r="C49" i="4650"/>
  <c r="H49" i="4650"/>
  <c r="C48" i="4650"/>
  <c r="H48" i="4650"/>
  <c r="H46" i="4650"/>
  <c r="C45" i="4650"/>
  <c r="H30" i="4650"/>
  <c r="C44" i="4650"/>
  <c r="H45" i="4650"/>
  <c r="H43" i="4650"/>
  <c r="C41" i="4650"/>
  <c r="H29" i="4650"/>
  <c r="C40" i="4650"/>
  <c r="H42" i="4650"/>
  <c r="H40" i="4650"/>
  <c r="C37" i="4650"/>
  <c r="H39" i="4650"/>
  <c r="H38" i="4650"/>
  <c r="C35" i="4650"/>
  <c r="H23" i="4650"/>
  <c r="H34" i="4650"/>
  <c r="B30" i="4650"/>
  <c r="H18" i="4650"/>
  <c r="B27" i="4650"/>
  <c r="H22" i="4650"/>
  <c r="C26" i="4650"/>
  <c r="H25" i="4650"/>
  <c r="C25" i="4650"/>
  <c r="C23" i="4650"/>
  <c r="H27" i="4650"/>
  <c r="C22" i="4650"/>
  <c r="H13" i="4650"/>
  <c r="C21" i="4650"/>
  <c r="C20" i="4650"/>
  <c r="H52" i="4650"/>
  <c r="H14" i="4650"/>
  <c r="C19" i="4650"/>
  <c r="B29" i="4650"/>
  <c r="H32" i="4650"/>
  <c r="C18" i="4650"/>
  <c r="H17" i="4650"/>
  <c r="C17" i="4650"/>
  <c r="H16" i="4650"/>
  <c r="C16" i="4650"/>
  <c r="H21" i="4650"/>
  <c r="C15" i="4650"/>
  <c r="H31" i="4650"/>
  <c r="H20" i="4650"/>
  <c r="B13" i="4650"/>
  <c r="P12" i="4650"/>
  <c r="H19" i="4650"/>
  <c r="B12" i="4650"/>
  <c r="P11" i="4650"/>
  <c r="H26" i="4650"/>
  <c r="B11" i="4650"/>
  <c r="P10" i="4650"/>
  <c r="H3" i="4650"/>
  <c r="C10" i="4650"/>
  <c r="H12" i="4650"/>
  <c r="C9" i="4650"/>
  <c r="H11" i="4650"/>
  <c r="C8" i="4650"/>
  <c r="P7" i="4650"/>
  <c r="H8" i="4650"/>
  <c r="B7" i="4650"/>
  <c r="P6" i="4650"/>
  <c r="H6" i="4650"/>
  <c r="P5" i="4650"/>
  <c r="H7" i="4650"/>
  <c r="B5" i="4650"/>
  <c r="P4" i="4650"/>
  <c r="H2" i="4650"/>
  <c r="P3" i="4650"/>
  <c r="H9" i="4650"/>
  <c r="P2" i="4650"/>
  <c r="H4" i="4650"/>
  <c r="P19" i="4649"/>
  <c r="P18" i="4649"/>
  <c r="P17" i="4649"/>
  <c r="P16" i="4649"/>
  <c r="P15" i="4649"/>
  <c r="H52" i="4649"/>
  <c r="H49" i="4649"/>
  <c r="C49" i="4649"/>
  <c r="C48" i="4649"/>
  <c r="H47" i="4649"/>
  <c r="C47" i="4649"/>
  <c r="H45" i="4649"/>
  <c r="C45" i="4649"/>
  <c r="C44" i="4649"/>
  <c r="H43" i="4649"/>
  <c r="C43" i="4649"/>
  <c r="H41" i="4649"/>
  <c r="C41" i="4649"/>
  <c r="C40" i="4649"/>
  <c r="H39" i="4649"/>
  <c r="C39" i="4649"/>
  <c r="H37" i="4649"/>
  <c r="C37" i="4649"/>
  <c r="H35" i="4649"/>
  <c r="C35" i="4649"/>
  <c r="H34" i="4649"/>
  <c r="H31" i="4649"/>
  <c r="H30" i="4649"/>
  <c r="B30" i="4649"/>
  <c r="H29" i="4649"/>
  <c r="B29" i="4649"/>
  <c r="H28" i="4649"/>
  <c r="B27" i="4649"/>
  <c r="H26" i="4649"/>
  <c r="H25" i="4649"/>
  <c r="C25" i="4649"/>
  <c r="H10" i="4649"/>
  <c r="C23" i="4649"/>
  <c r="H23" i="4649"/>
  <c r="H22" i="4649"/>
  <c r="C21" i="4649"/>
  <c r="H21" i="4649"/>
  <c r="C20" i="4649"/>
  <c r="H51" i="4649"/>
  <c r="H20" i="4649"/>
  <c r="C19" i="4649"/>
  <c r="H19" i="4649"/>
  <c r="C18" i="4649"/>
  <c r="C17" i="4649"/>
  <c r="H18" i="4649"/>
  <c r="C16" i="4649"/>
  <c r="C15" i="4649"/>
  <c r="H16" i="4649"/>
  <c r="B13" i="4649"/>
  <c r="P12" i="4649"/>
  <c r="H14" i="4649"/>
  <c r="B12" i="4649"/>
  <c r="B14" i="4649" s="1"/>
  <c r="P11" i="4649"/>
  <c r="H13" i="4649"/>
  <c r="B11" i="4649"/>
  <c r="P10" i="4649"/>
  <c r="H4" i="4649"/>
  <c r="C10" i="4649"/>
  <c r="H12" i="4649"/>
  <c r="C9" i="4649"/>
  <c r="H11" i="4649"/>
  <c r="C8" i="4649"/>
  <c r="P7" i="4649"/>
  <c r="H9" i="4649"/>
  <c r="B7" i="4649"/>
  <c r="P6" i="4649"/>
  <c r="H5" i="4649"/>
  <c r="P5" i="4649"/>
  <c r="H6" i="4649"/>
  <c r="B5" i="4649"/>
  <c r="P4" i="4649"/>
  <c r="H8" i="4649"/>
  <c r="P3" i="4649"/>
  <c r="H3" i="4649"/>
  <c r="P2" i="4649"/>
  <c r="H2" i="4649"/>
  <c r="P23" i="4648"/>
  <c r="P25" i="4648"/>
  <c r="P22" i="4648"/>
  <c r="P18" i="4648"/>
  <c r="P15" i="4648"/>
  <c r="P20" i="4648"/>
  <c r="P24" i="4648"/>
  <c r="P17" i="4648"/>
  <c r="P21" i="4648"/>
  <c r="P16" i="4648"/>
  <c r="P26" i="4648"/>
  <c r="H48" i="4648"/>
  <c r="C45" i="4648"/>
  <c r="H44" i="4648"/>
  <c r="C41" i="4648"/>
  <c r="H40" i="4648"/>
  <c r="C37" i="4648"/>
  <c r="C35" i="4648"/>
  <c r="H33" i="4648"/>
  <c r="B30" i="4648"/>
  <c r="B29" i="4648"/>
  <c r="H31" i="4648"/>
  <c r="C25" i="4648"/>
  <c r="H28" i="4648"/>
  <c r="C22" i="4648"/>
  <c r="C21" i="4648"/>
  <c r="C20" i="4648"/>
  <c r="H52" i="4648"/>
  <c r="C19" i="4648"/>
  <c r="C18" i="4648"/>
  <c r="C17" i="4648"/>
  <c r="C16" i="4648"/>
  <c r="H25" i="4648"/>
  <c r="C15" i="4648"/>
  <c r="H24" i="4648"/>
  <c r="B13" i="4648"/>
  <c r="P12" i="4648"/>
  <c r="H20" i="4648"/>
  <c r="B12" i="4648"/>
  <c r="P11" i="4648"/>
  <c r="H19" i="4648"/>
  <c r="B11" i="4648"/>
  <c r="P10" i="4648"/>
  <c r="H3" i="4648"/>
  <c r="C10" i="4648"/>
  <c r="H13" i="4648"/>
  <c r="C9" i="4648"/>
  <c r="H10" i="4648"/>
  <c r="C8" i="4648"/>
  <c r="P7" i="4648"/>
  <c r="B7" i="4648"/>
  <c r="P6" i="4648"/>
  <c r="H5" i="4648"/>
  <c r="P5" i="4648"/>
  <c r="H6" i="4648"/>
  <c r="B5" i="4648"/>
  <c r="P4" i="4648"/>
  <c r="P3" i="4648"/>
  <c r="P2" i="4648"/>
  <c r="H4" i="4648"/>
  <c r="P29" i="4647"/>
  <c r="P25" i="4647"/>
  <c r="P26" i="4647"/>
  <c r="P24" i="4647"/>
  <c r="P27" i="4647"/>
  <c r="P22" i="4647"/>
  <c r="P20" i="4647"/>
  <c r="P23" i="4647"/>
  <c r="P21" i="4647"/>
  <c r="P17" i="4647"/>
  <c r="C49" i="4647"/>
  <c r="C45" i="4647"/>
  <c r="C41" i="4647"/>
  <c r="C37" i="4647"/>
  <c r="C35" i="4647"/>
  <c r="H22" i="4647"/>
  <c r="B30" i="4647"/>
  <c r="B29" i="4647"/>
  <c r="H28" i="4647"/>
  <c r="H24" i="4647"/>
  <c r="C21" i="4647"/>
  <c r="C20" i="4647"/>
  <c r="H52" i="4647"/>
  <c r="C19" i="4647"/>
  <c r="C18" i="4647"/>
  <c r="C17" i="4647"/>
  <c r="C16" i="4647"/>
  <c r="C15" i="4647"/>
  <c r="B13" i="4647"/>
  <c r="P12" i="4647"/>
  <c r="H23" i="4647"/>
  <c r="B12" i="4647"/>
  <c r="P11" i="4647"/>
  <c r="B11" i="4647"/>
  <c r="P10" i="4647"/>
  <c r="H4" i="4647"/>
  <c r="C10" i="4647"/>
  <c r="H14" i="4647"/>
  <c r="C9" i="4647"/>
  <c r="C8" i="4647"/>
  <c r="P7" i="4647"/>
  <c r="B7" i="4647"/>
  <c r="P6" i="4647"/>
  <c r="H5" i="4647"/>
  <c r="P5" i="4647"/>
  <c r="B5" i="4647"/>
  <c r="P4" i="4647"/>
  <c r="P3" i="4647"/>
  <c r="P2" i="4647"/>
  <c r="P19" i="4646"/>
  <c r="P23" i="4646"/>
  <c r="P20" i="4646"/>
  <c r="P15" i="4646"/>
  <c r="C48" i="4646"/>
  <c r="C44" i="4646"/>
  <c r="C40" i="4646"/>
  <c r="H36" i="4646"/>
  <c r="C35" i="4646"/>
  <c r="B30" i="4646"/>
  <c r="H30" i="4646"/>
  <c r="H27" i="4646"/>
  <c r="H13" i="4646"/>
  <c r="C21" i="4646"/>
  <c r="C20" i="4646"/>
  <c r="H52" i="4646"/>
  <c r="C19" i="4646"/>
  <c r="B29" i="4646"/>
  <c r="H23" i="4646"/>
  <c r="C18" i="4646"/>
  <c r="C17" i="4646"/>
  <c r="C16" i="4646"/>
  <c r="C15" i="4646"/>
  <c r="B13" i="4646"/>
  <c r="P12" i="4646"/>
  <c r="B12" i="4646"/>
  <c r="P11" i="4646"/>
  <c r="B11" i="4646"/>
  <c r="P10" i="4646"/>
  <c r="H4" i="4646"/>
  <c r="C10" i="4646"/>
  <c r="C9" i="4646"/>
  <c r="H11" i="4646"/>
  <c r="C8" i="4646"/>
  <c r="P7" i="4646"/>
  <c r="B7" i="4646"/>
  <c r="P6" i="4646"/>
  <c r="P5" i="4646"/>
  <c r="H5" i="4646"/>
  <c r="B5" i="4646"/>
  <c r="P4" i="4646"/>
  <c r="P3" i="4646"/>
  <c r="P2" i="4646"/>
  <c r="P17" i="4645"/>
  <c r="P16" i="4645"/>
  <c r="P15" i="4645"/>
  <c r="H49" i="4645"/>
  <c r="C49" i="4645"/>
  <c r="H48" i="4645"/>
  <c r="C48" i="4645"/>
  <c r="H47" i="4645"/>
  <c r="H45" i="4645"/>
  <c r="C45" i="4645"/>
  <c r="H44" i="4645"/>
  <c r="C44" i="4645"/>
  <c r="H43" i="4645"/>
  <c r="H41" i="4645"/>
  <c r="C41" i="4645"/>
  <c r="H40" i="4645"/>
  <c r="C40" i="4645"/>
  <c r="H39" i="4645"/>
  <c r="H37" i="4645"/>
  <c r="C37" i="4645"/>
  <c r="H36" i="4645"/>
  <c r="H35" i="4645"/>
  <c r="C35" i="4645"/>
  <c r="H31" i="4645"/>
  <c r="H30" i="4645"/>
  <c r="B30" i="4645"/>
  <c r="H29" i="4645"/>
  <c r="B29" i="4645"/>
  <c r="B27" i="4645"/>
  <c r="H26" i="4645"/>
  <c r="C26" i="4645"/>
  <c r="H25" i="4645"/>
  <c r="C25" i="4645"/>
  <c r="C23" i="4645"/>
  <c r="H22" i="4645"/>
  <c r="C22" i="4645"/>
  <c r="H21" i="4645"/>
  <c r="C21" i="4645"/>
  <c r="C20" i="4645"/>
  <c r="H52" i="4645"/>
  <c r="H19" i="4645"/>
  <c r="C19" i="4645"/>
  <c r="H18" i="4645"/>
  <c r="C18" i="4645"/>
  <c r="H17" i="4645"/>
  <c r="C17" i="4645"/>
  <c r="H16" i="4645"/>
  <c r="C16" i="4645"/>
  <c r="H15" i="4645"/>
  <c r="C15" i="4645"/>
  <c r="H14" i="4645"/>
  <c r="H13" i="4645"/>
  <c r="B13" i="4645"/>
  <c r="P12" i="4645"/>
  <c r="H12" i="4645"/>
  <c r="B12" i="4645"/>
  <c r="P11" i="4645"/>
  <c r="H11" i="4645"/>
  <c r="B11" i="4645"/>
  <c r="P10" i="4645"/>
  <c r="H10" i="4645"/>
  <c r="C10" i="4645"/>
  <c r="H9" i="4645"/>
  <c r="C9" i="4645"/>
  <c r="H8" i="4645"/>
  <c r="C8" i="4645"/>
  <c r="P7" i="4645"/>
  <c r="H7" i="4645"/>
  <c r="B7" i="4645"/>
  <c r="P6" i="4645"/>
  <c r="H6" i="4645"/>
  <c r="P5" i="4645"/>
  <c r="H5" i="4645"/>
  <c r="B5" i="4645"/>
  <c r="P4" i="4645"/>
  <c r="H4" i="4645"/>
  <c r="P3" i="4645"/>
  <c r="H3" i="4645"/>
  <c r="P2" i="4645"/>
  <c r="H2" i="4645"/>
  <c r="P28" i="4644"/>
  <c r="P27" i="4644"/>
  <c r="P19" i="4644"/>
  <c r="P29" i="4644"/>
  <c r="P24" i="4644"/>
  <c r="P30" i="4644"/>
  <c r="P26" i="4644"/>
  <c r="P23" i="4644"/>
  <c r="P25" i="4644"/>
  <c r="P16" i="4644"/>
  <c r="P15" i="4644"/>
  <c r="H52" i="4644"/>
  <c r="H51" i="4644"/>
  <c r="C48" i="4644"/>
  <c r="H49" i="4644"/>
  <c r="C47" i="4644"/>
  <c r="H47" i="4644"/>
  <c r="C44" i="4644"/>
  <c r="H46" i="4644"/>
  <c r="C43" i="4644"/>
  <c r="H44" i="4644"/>
  <c r="C40" i="4644"/>
  <c r="H42" i="4644"/>
  <c r="C39" i="4644"/>
  <c r="H40" i="4644"/>
  <c r="H39" i="4644"/>
  <c r="C35" i="4644"/>
  <c r="H38" i="4644"/>
  <c r="H28" i="4644"/>
  <c r="B30" i="4644"/>
  <c r="H18" i="4644"/>
  <c r="B29" i="4644"/>
  <c r="H27" i="4644"/>
  <c r="B27" i="4644"/>
  <c r="C26" i="4644"/>
  <c r="H25" i="4644"/>
  <c r="C25" i="4644"/>
  <c r="H12" i="4644"/>
  <c r="C23" i="4644"/>
  <c r="C22" i="4644"/>
  <c r="H14" i="4644"/>
  <c r="C21" i="4644"/>
  <c r="H36" i="4644"/>
  <c r="C20" i="4644"/>
  <c r="H5" i="4644"/>
  <c r="H17" i="4644"/>
  <c r="C19" i="4644"/>
  <c r="H33" i="4644"/>
  <c r="C18" i="4644"/>
  <c r="C17" i="4644"/>
  <c r="H15" i="4644"/>
  <c r="C16" i="4644"/>
  <c r="H23" i="4644"/>
  <c r="C15" i="4644"/>
  <c r="H35" i="4644"/>
  <c r="B13" i="4644"/>
  <c r="P12" i="4644"/>
  <c r="H29" i="4644"/>
  <c r="B12" i="4644"/>
  <c r="P11" i="4644"/>
  <c r="H24" i="4644"/>
  <c r="B11" i="4644"/>
  <c r="P10" i="4644"/>
  <c r="H3" i="4644"/>
  <c r="C10" i="4644"/>
  <c r="H13" i="4644"/>
  <c r="C9" i="4644"/>
  <c r="H11" i="4644"/>
  <c r="C8" i="4644"/>
  <c r="P7" i="4644"/>
  <c r="H9" i="4644"/>
  <c r="B7" i="4644"/>
  <c r="P6" i="4644"/>
  <c r="H6" i="4644"/>
  <c r="P5" i="4644"/>
  <c r="H7" i="4644"/>
  <c r="B5" i="4644"/>
  <c r="P4" i="4644"/>
  <c r="H2" i="4644"/>
  <c r="P3" i="4644"/>
  <c r="H10" i="4644"/>
  <c r="P2" i="4644"/>
  <c r="H4" i="4644"/>
  <c r="P35" i="4643"/>
  <c r="P34" i="4643"/>
  <c r="P28" i="4643"/>
  <c r="P27" i="4643"/>
  <c r="P33" i="4643"/>
  <c r="P31" i="4643"/>
  <c r="P25" i="4643"/>
  <c r="P22" i="4643"/>
  <c r="P26" i="4643"/>
  <c r="P29" i="4643"/>
  <c r="P23" i="4643"/>
  <c r="P17" i="4643"/>
  <c r="P15" i="4643"/>
  <c r="H5" i="4643"/>
  <c r="H48" i="4643"/>
  <c r="H45" i="4643"/>
  <c r="H43" i="4643"/>
  <c r="C35" i="4643"/>
  <c r="H31" i="4643"/>
  <c r="B30" i="4643"/>
  <c r="B28" i="4643"/>
  <c r="C26" i="4643"/>
  <c r="C25" i="4643"/>
  <c r="C24" i="4643"/>
  <c r="C22" i="4643"/>
  <c r="C21" i="4643"/>
  <c r="C20" i="4643"/>
  <c r="H52" i="4643"/>
  <c r="C19" i="4643"/>
  <c r="B29" i="4643"/>
  <c r="C18" i="4643"/>
  <c r="H19" i="4643"/>
  <c r="C17" i="4643"/>
  <c r="C16" i="4643"/>
  <c r="H23" i="4643"/>
  <c r="C15" i="4643"/>
  <c r="H37" i="4643"/>
  <c r="H20" i="4643"/>
  <c r="B13" i="4643"/>
  <c r="P12" i="4643"/>
  <c r="H25" i="4643"/>
  <c r="B12" i="4643"/>
  <c r="P11" i="4643"/>
  <c r="H22" i="4643"/>
  <c r="B11" i="4643"/>
  <c r="P10" i="4643"/>
  <c r="H3" i="4643"/>
  <c r="C10" i="4643"/>
  <c r="H12" i="4643"/>
  <c r="C9" i="4643"/>
  <c r="H11" i="4643"/>
  <c r="C8" i="4643"/>
  <c r="P7" i="4643"/>
  <c r="H8" i="4643"/>
  <c r="B7" i="4643"/>
  <c r="P6" i="4643"/>
  <c r="H6" i="4643"/>
  <c r="P5" i="4643"/>
  <c r="H7" i="4643"/>
  <c r="B5" i="4643"/>
  <c r="P4" i="4643"/>
  <c r="H2" i="4643"/>
  <c r="P3" i="4643"/>
  <c r="H10" i="4643"/>
  <c r="P2" i="4643"/>
  <c r="H4" i="4643"/>
  <c r="B14" i="4651" l="1"/>
  <c r="B14" i="4644"/>
  <c r="B14" i="4656"/>
  <c r="H10" i="4656"/>
  <c r="H18" i="4656"/>
  <c r="H16" i="4656"/>
  <c r="H45" i="4656"/>
  <c r="H20" i="4656"/>
  <c r="H28" i="4656"/>
  <c r="C25" i="4656"/>
  <c r="H42" i="4656"/>
  <c r="H46" i="4656"/>
  <c r="H49" i="4656"/>
  <c r="H15" i="4656"/>
  <c r="H21" i="4656"/>
  <c r="H17" i="4656"/>
  <c r="H38" i="4656"/>
  <c r="C40" i="4656"/>
  <c r="C44" i="4656"/>
  <c r="H4" i="4656"/>
  <c r="H26" i="4656"/>
  <c r="H35" i="4656"/>
  <c r="C46" i="4656"/>
  <c r="H7" i="4656"/>
  <c r="H9" i="4656"/>
  <c r="H30" i="4656"/>
  <c r="C48" i="4656"/>
  <c r="H3" i="4656"/>
  <c r="H29" i="4656"/>
  <c r="C22" i="4656"/>
  <c r="C26" i="4656"/>
  <c r="H39" i="4656"/>
  <c r="H43" i="4656"/>
  <c r="H27" i="4656"/>
  <c r="H50" i="4656"/>
  <c r="C38" i="4656"/>
  <c r="H5" i="4656"/>
  <c r="H12" i="4656"/>
  <c r="H23" i="4656"/>
  <c r="H25" i="4656"/>
  <c r="H32" i="4656"/>
  <c r="H34" i="4656"/>
  <c r="C37" i="4656"/>
  <c r="C41" i="4656"/>
  <c r="C45" i="4656"/>
  <c r="C49" i="4656"/>
  <c r="H11" i="4656"/>
  <c r="H14" i="4656"/>
  <c r="H19" i="4656"/>
  <c r="C23" i="4656"/>
  <c r="B27" i="4656"/>
  <c r="H22" i="4656"/>
  <c r="H40" i="4656"/>
  <c r="H44" i="4656"/>
  <c r="H47" i="4656"/>
  <c r="H51" i="4656"/>
  <c r="H2" i="4656"/>
  <c r="H24" i="4656"/>
  <c r="C24" i="4656"/>
  <c r="B28" i="4656"/>
  <c r="H36" i="4656"/>
  <c r="H41" i="4656"/>
  <c r="H6" i="4656"/>
  <c r="C42" i="4656"/>
  <c r="H8" i="4656"/>
  <c r="H48" i="4656"/>
  <c r="H31" i="4656"/>
  <c r="H13" i="4656"/>
  <c r="H33" i="4656"/>
  <c r="H37" i="4656"/>
  <c r="C39" i="4656"/>
  <c r="C43" i="4656"/>
  <c r="C47" i="4656"/>
  <c r="B14" i="4655"/>
  <c r="H19" i="4655"/>
  <c r="H9" i="4655"/>
  <c r="H36" i="4655"/>
  <c r="C38" i="4655"/>
  <c r="C42" i="4655"/>
  <c r="C46" i="4655"/>
  <c r="H21" i="4655"/>
  <c r="C24" i="4655"/>
  <c r="B28" i="4655"/>
  <c r="H31" i="4655"/>
  <c r="H41" i="4655"/>
  <c r="H44" i="4655"/>
  <c r="H48" i="4655"/>
  <c r="H5" i="4655"/>
  <c r="H34" i="4655"/>
  <c r="H14" i="4655"/>
  <c r="H26" i="4655"/>
  <c r="H37" i="4655"/>
  <c r="C39" i="4655"/>
  <c r="C43" i="4655"/>
  <c r="C47" i="4655"/>
  <c r="B14" i="4654"/>
  <c r="H50" i="4654"/>
  <c r="H27" i="4654"/>
  <c r="H7" i="4654"/>
  <c r="H33" i="4654"/>
  <c r="C38" i="4654"/>
  <c r="C42" i="4654"/>
  <c r="C46" i="4654"/>
  <c r="H51" i="4654"/>
  <c r="C24" i="4654"/>
  <c r="B28" i="4654"/>
  <c r="H34" i="4654"/>
  <c r="H39" i="4654"/>
  <c r="H43" i="4654"/>
  <c r="H47" i="4654"/>
  <c r="H13" i="4654"/>
  <c r="H24" i="4654"/>
  <c r="H10" i="4654"/>
  <c r="H30" i="4654"/>
  <c r="H35" i="4654"/>
  <c r="C39" i="4654"/>
  <c r="C43" i="4654"/>
  <c r="C47" i="4654"/>
  <c r="B14" i="4653"/>
  <c r="H12" i="4653"/>
  <c r="H28" i="4653"/>
  <c r="C47" i="4653"/>
  <c r="H20" i="4653"/>
  <c r="H34" i="4653"/>
  <c r="C25" i="4653"/>
  <c r="H41" i="4653"/>
  <c r="H45" i="4653"/>
  <c r="H49" i="4653"/>
  <c r="H6" i="4653"/>
  <c r="H11" i="4653"/>
  <c r="H35" i="4653"/>
  <c r="H14" i="4653"/>
  <c r="H30" i="4653"/>
  <c r="H15" i="4653"/>
  <c r="H31" i="4653"/>
  <c r="C40" i="4653"/>
  <c r="C44" i="4653"/>
  <c r="C48" i="4653"/>
  <c r="C39" i="4653"/>
  <c r="H23" i="4653"/>
  <c r="C22" i="4653"/>
  <c r="H38" i="4653"/>
  <c r="H42" i="4653"/>
  <c r="H46" i="4653"/>
  <c r="H50" i="4653"/>
  <c r="H36" i="4653"/>
  <c r="H37" i="4653"/>
  <c r="H52" i="4653"/>
  <c r="H4" i="4653"/>
  <c r="C26" i="4653"/>
  <c r="H5" i="4653"/>
  <c r="H13" i="4653"/>
  <c r="H29" i="4653"/>
  <c r="H25" i="4653"/>
  <c r="H27" i="4653"/>
  <c r="H21" i="4653"/>
  <c r="C37" i="4653"/>
  <c r="C41" i="4653"/>
  <c r="C45" i="4653"/>
  <c r="C49" i="4653"/>
  <c r="C43" i="4653"/>
  <c r="H10" i="4653"/>
  <c r="H17" i="4653"/>
  <c r="H18" i="4653"/>
  <c r="C23" i="4653"/>
  <c r="B27" i="4653"/>
  <c r="H26" i="4653"/>
  <c r="H39" i="4653"/>
  <c r="H43" i="4653"/>
  <c r="H47" i="4653"/>
  <c r="H51" i="4653"/>
  <c r="H24" i="4653"/>
  <c r="H8" i="4653"/>
  <c r="H32" i="4653"/>
  <c r="C38" i="4653"/>
  <c r="C42" i="4653"/>
  <c r="C46" i="4653"/>
  <c r="H16" i="4653"/>
  <c r="H2" i="4653"/>
  <c r="H9" i="4653"/>
  <c r="H22" i="4653"/>
  <c r="H19" i="4653"/>
  <c r="C24" i="4653"/>
  <c r="B28" i="4653"/>
  <c r="H33" i="4653"/>
  <c r="H40" i="4653"/>
  <c r="H44" i="4653"/>
  <c r="H48" i="4653"/>
  <c r="B14" i="4652"/>
  <c r="H3" i="4652"/>
  <c r="H29" i="4652"/>
  <c r="H16" i="4652"/>
  <c r="C25" i="4652"/>
  <c r="H49" i="4652"/>
  <c r="H5" i="4652"/>
  <c r="H11" i="4652"/>
  <c r="H25" i="4652"/>
  <c r="H15" i="4652"/>
  <c r="H30" i="4652"/>
  <c r="H19" i="4652"/>
  <c r="H37" i="4652"/>
  <c r="C40" i="4652"/>
  <c r="C44" i="4652"/>
  <c r="C48" i="4652"/>
  <c r="H45" i="4652"/>
  <c r="H4" i="4652"/>
  <c r="H24" i="4652"/>
  <c r="C22" i="4652"/>
  <c r="C26" i="4652"/>
  <c r="H38" i="4652"/>
  <c r="H42" i="4652"/>
  <c r="H46" i="4652"/>
  <c r="H50" i="4652"/>
  <c r="H7" i="4652"/>
  <c r="C46" i="4652"/>
  <c r="H17" i="4652"/>
  <c r="H23" i="4652"/>
  <c r="H41" i="4652"/>
  <c r="H6" i="4652"/>
  <c r="H12" i="4652"/>
  <c r="H21" i="4652"/>
  <c r="H28" i="4652"/>
  <c r="H31" i="4652"/>
  <c r="H20" i="4652"/>
  <c r="C37" i="4652"/>
  <c r="C41" i="4652"/>
  <c r="C45" i="4652"/>
  <c r="C49" i="4652"/>
  <c r="H34" i="4652"/>
  <c r="H8" i="4652"/>
  <c r="H13" i="4652"/>
  <c r="H26" i="4652"/>
  <c r="C23" i="4652"/>
  <c r="B27" i="4652"/>
  <c r="H33" i="4652"/>
  <c r="H39" i="4652"/>
  <c r="H43" i="4652"/>
  <c r="H47" i="4652"/>
  <c r="H51" i="4652"/>
  <c r="C42" i="4652"/>
  <c r="H2" i="4652"/>
  <c r="H9" i="4652"/>
  <c r="H22" i="4652"/>
  <c r="H14" i="4652"/>
  <c r="C24" i="4652"/>
  <c r="B28" i="4652"/>
  <c r="H35" i="4652"/>
  <c r="H40" i="4652"/>
  <c r="H44" i="4652"/>
  <c r="H48" i="4652"/>
  <c r="H10" i="4652"/>
  <c r="H27" i="4652"/>
  <c r="H18" i="4652"/>
  <c r="H32" i="4652"/>
  <c r="H36" i="4652"/>
  <c r="C39" i="4652"/>
  <c r="C43" i="4652"/>
  <c r="C47" i="4652"/>
  <c r="H21" i="4651"/>
  <c r="C22" i="4651"/>
  <c r="C26" i="4651"/>
  <c r="H39" i="4651"/>
  <c r="H33" i="4651"/>
  <c r="H46" i="4651"/>
  <c r="H50" i="4651"/>
  <c r="H11" i="4651"/>
  <c r="H15" i="4651"/>
  <c r="H16" i="4651"/>
  <c r="C23" i="4651"/>
  <c r="B27" i="4651"/>
  <c r="H27" i="4651"/>
  <c r="H40" i="4651"/>
  <c r="H43" i="4651"/>
  <c r="H47" i="4651"/>
  <c r="H51" i="4651"/>
  <c r="H31" i="4651"/>
  <c r="H9" i="4651"/>
  <c r="H36" i="4651"/>
  <c r="C38" i="4651"/>
  <c r="C42" i="4651"/>
  <c r="C46" i="4651"/>
  <c r="H19" i="4651"/>
  <c r="H23" i="4651"/>
  <c r="H18" i="4651"/>
  <c r="C24" i="4651"/>
  <c r="B28" i="4651"/>
  <c r="H32" i="4651"/>
  <c r="H41" i="4651"/>
  <c r="H44" i="4651"/>
  <c r="H48" i="4651"/>
  <c r="H5" i="4651"/>
  <c r="H35" i="4651"/>
  <c r="H13" i="4651"/>
  <c r="H26" i="4651"/>
  <c r="H37" i="4651"/>
  <c r="C39" i="4651"/>
  <c r="C43" i="4651"/>
  <c r="C47" i="4651"/>
  <c r="B14" i="4650"/>
  <c r="H24" i="4650"/>
  <c r="H10" i="4650"/>
  <c r="H35" i="4650"/>
  <c r="C38" i="4650"/>
  <c r="C42" i="4650"/>
  <c r="C46" i="4650"/>
  <c r="H51" i="4650"/>
  <c r="C24" i="4650"/>
  <c r="B28" i="4650"/>
  <c r="H36" i="4650"/>
  <c r="H41" i="4650"/>
  <c r="H44" i="4650"/>
  <c r="H47" i="4650"/>
  <c r="H5" i="4650"/>
  <c r="H33" i="4650"/>
  <c r="H15" i="4650"/>
  <c r="H28" i="4650"/>
  <c r="H37" i="4650"/>
  <c r="C39" i="4650"/>
  <c r="C43" i="4650"/>
  <c r="C47" i="4650"/>
  <c r="H17" i="4649"/>
  <c r="C22" i="4649"/>
  <c r="C26" i="4649"/>
  <c r="H36" i="4649"/>
  <c r="H40" i="4649"/>
  <c r="H44" i="4649"/>
  <c r="H48" i="4649"/>
  <c r="H24" i="4649"/>
  <c r="H27" i="4649"/>
  <c r="H32" i="4649"/>
  <c r="C38" i="4649"/>
  <c r="C42" i="4649"/>
  <c r="C46" i="4649"/>
  <c r="H50" i="4649"/>
  <c r="H15" i="4649"/>
  <c r="H7" i="4649"/>
  <c r="C24" i="4649"/>
  <c r="B28" i="4649"/>
  <c r="H33" i="4649"/>
  <c r="H38" i="4649"/>
  <c r="H42" i="4649"/>
  <c r="H46" i="4649"/>
  <c r="B14" i="4648"/>
  <c r="H26" i="4648"/>
  <c r="H9" i="4648"/>
  <c r="H30" i="4648"/>
  <c r="H18" i="4648"/>
  <c r="H23" i="4648"/>
  <c r="C40" i="4648"/>
  <c r="C44" i="4648"/>
  <c r="C48" i="4648"/>
  <c r="C26" i="4648"/>
  <c r="H37" i="4648"/>
  <c r="H41" i="4648"/>
  <c r="H45" i="4648"/>
  <c r="H49" i="4648"/>
  <c r="C49" i="4648"/>
  <c r="H12" i="4648"/>
  <c r="H17" i="4648"/>
  <c r="H14" i="4648"/>
  <c r="C23" i="4648"/>
  <c r="B27" i="4648"/>
  <c r="H22" i="4648"/>
  <c r="H38" i="4648"/>
  <c r="H42" i="4648"/>
  <c r="H46" i="4648"/>
  <c r="H50" i="4648"/>
  <c r="H29" i="4648"/>
  <c r="H11" i="4648"/>
  <c r="H34" i="4648"/>
  <c r="C38" i="4648"/>
  <c r="C42" i="4648"/>
  <c r="C46" i="4648"/>
  <c r="H51" i="4648"/>
  <c r="H2" i="4648"/>
  <c r="H8" i="4648"/>
  <c r="H21" i="4648"/>
  <c r="H15" i="4648"/>
  <c r="C24" i="4648"/>
  <c r="B28" i="4648"/>
  <c r="H35" i="4648"/>
  <c r="H39" i="4648"/>
  <c r="H43" i="4648"/>
  <c r="H47" i="4648"/>
  <c r="H7" i="4648"/>
  <c r="H27" i="4648"/>
  <c r="H16" i="4648"/>
  <c r="H32" i="4648"/>
  <c r="H36" i="4648"/>
  <c r="C39" i="4648"/>
  <c r="C43" i="4648"/>
  <c r="C47" i="4648"/>
  <c r="B14" i="4647"/>
  <c r="H21" i="4647"/>
  <c r="H33" i="4647"/>
  <c r="C25" i="4647"/>
  <c r="H41" i="4647"/>
  <c r="H45" i="4647"/>
  <c r="H49" i="4647"/>
  <c r="H10" i="4647"/>
  <c r="H7" i="4647"/>
  <c r="H11" i="4647"/>
  <c r="H29" i="4647"/>
  <c r="H13" i="4647"/>
  <c r="H27" i="4647"/>
  <c r="H17" i="4647"/>
  <c r="H37" i="4647"/>
  <c r="C40" i="4647"/>
  <c r="C44" i="4647"/>
  <c r="C48" i="4647"/>
  <c r="H3" i="4647"/>
  <c r="H26" i="4647"/>
  <c r="C22" i="4647"/>
  <c r="C26" i="4647"/>
  <c r="H38" i="4647"/>
  <c r="H42" i="4647"/>
  <c r="H46" i="4647"/>
  <c r="H50" i="4647"/>
  <c r="H9" i="4647"/>
  <c r="H16" i="4647"/>
  <c r="H15" i="4647"/>
  <c r="C23" i="4647"/>
  <c r="B27" i="4647"/>
  <c r="H31" i="4647"/>
  <c r="H39" i="4647"/>
  <c r="H43" i="4647"/>
  <c r="H47" i="4647"/>
  <c r="H51" i="4647"/>
  <c r="H25" i="4647"/>
  <c r="H35" i="4647"/>
  <c r="C38" i="4647"/>
  <c r="C42" i="4647"/>
  <c r="C46" i="4647"/>
  <c r="H19" i="4647"/>
  <c r="H2" i="4647"/>
  <c r="H8" i="4647"/>
  <c r="H20" i="4647"/>
  <c r="H18" i="4647"/>
  <c r="C24" i="4647"/>
  <c r="B28" i="4647"/>
  <c r="H32" i="4647"/>
  <c r="H40" i="4647"/>
  <c r="H44" i="4647"/>
  <c r="H48" i="4647"/>
  <c r="H6" i="4647"/>
  <c r="H34" i="4647"/>
  <c r="H12" i="4647"/>
  <c r="H30" i="4647"/>
  <c r="H36" i="4647"/>
  <c r="C39" i="4647"/>
  <c r="C43" i="4647"/>
  <c r="C47" i="4647"/>
  <c r="B14" i="4646"/>
  <c r="H19" i="4646"/>
  <c r="H21" i="4646"/>
  <c r="C25" i="4646"/>
  <c r="H40" i="4646"/>
  <c r="H44" i="4646"/>
  <c r="H48" i="4646"/>
  <c r="H3" i="4646"/>
  <c r="H18" i="4646"/>
  <c r="C22" i="4646"/>
  <c r="C26" i="4646"/>
  <c r="H37" i="4646"/>
  <c r="H41" i="4646"/>
  <c r="H45" i="4646"/>
  <c r="H49" i="4646"/>
  <c r="H6" i="4646"/>
  <c r="H12" i="4646"/>
  <c r="H20" i="4646"/>
  <c r="H26" i="4646"/>
  <c r="H28" i="4646"/>
  <c r="H31" i="4646"/>
  <c r="C37" i="4646"/>
  <c r="C41" i="4646"/>
  <c r="C45" i="4646"/>
  <c r="C49" i="4646"/>
  <c r="H8" i="4646"/>
  <c r="H22" i="4646"/>
  <c r="H24" i="4646"/>
  <c r="C23" i="4646"/>
  <c r="B27" i="4646"/>
  <c r="H32" i="4646"/>
  <c r="H38" i="4646"/>
  <c r="H42" i="4646"/>
  <c r="H46" i="4646"/>
  <c r="H50" i="4646"/>
  <c r="H10" i="4646"/>
  <c r="H33" i="4646"/>
  <c r="C46" i="4646"/>
  <c r="H51" i="4646"/>
  <c r="H16" i="4646"/>
  <c r="C42" i="4646"/>
  <c r="H2" i="4646"/>
  <c r="H9" i="4646"/>
  <c r="H14" i="4646"/>
  <c r="H15" i="4646"/>
  <c r="C24" i="4646"/>
  <c r="B28" i="4646"/>
  <c r="H34" i="4646"/>
  <c r="H39" i="4646"/>
  <c r="H43" i="4646"/>
  <c r="H47" i="4646"/>
  <c r="H7" i="4646"/>
  <c r="C38" i="4646"/>
  <c r="H25" i="4646"/>
  <c r="H17" i="4646"/>
  <c r="H29" i="4646"/>
  <c r="H35" i="4646"/>
  <c r="C39" i="4646"/>
  <c r="C43" i="4646"/>
  <c r="C47" i="4646"/>
  <c r="B14" i="4645"/>
  <c r="H23" i="4645"/>
  <c r="H27" i="4645"/>
  <c r="H32" i="4645"/>
  <c r="C38" i="4645"/>
  <c r="C42" i="4645"/>
  <c r="C46" i="4645"/>
  <c r="H50" i="4645"/>
  <c r="C24" i="4645"/>
  <c r="B28" i="4645"/>
  <c r="H33" i="4645"/>
  <c r="H38" i="4645"/>
  <c r="H42" i="4645"/>
  <c r="H46" i="4645"/>
  <c r="H51" i="4645"/>
  <c r="H20" i="4645"/>
  <c r="H24" i="4645"/>
  <c r="H28" i="4645"/>
  <c r="H34" i="4645"/>
  <c r="C39" i="4645"/>
  <c r="C43" i="4645"/>
  <c r="C47" i="4645"/>
  <c r="H34" i="4644"/>
  <c r="H43" i="4644"/>
  <c r="H32" i="4644"/>
  <c r="H50" i="4644"/>
  <c r="H30" i="4644"/>
  <c r="H26" i="4644"/>
  <c r="H20" i="4644"/>
  <c r="C37" i="4644"/>
  <c r="C41" i="4644"/>
  <c r="C45" i="4644"/>
  <c r="C49" i="4644"/>
  <c r="H21" i="4644"/>
  <c r="H8" i="4644"/>
  <c r="H37" i="4644"/>
  <c r="C38" i="4644"/>
  <c r="C42" i="4644"/>
  <c r="C46" i="4644"/>
  <c r="H16" i="4644"/>
  <c r="H22" i="4644"/>
  <c r="H19" i="4644"/>
  <c r="C24" i="4644"/>
  <c r="B28" i="4644"/>
  <c r="H31" i="4644"/>
  <c r="H41" i="4644"/>
  <c r="H45" i="4644"/>
  <c r="H48" i="4644"/>
  <c r="B14" i="4643"/>
  <c r="H35" i="4643"/>
  <c r="H46" i="4643"/>
  <c r="H49" i="4643"/>
  <c r="H34" i="4643"/>
  <c r="H14" i="4643"/>
  <c r="H28" i="4643"/>
  <c r="H17" i="4643"/>
  <c r="H33" i="4643"/>
  <c r="C40" i="4643"/>
  <c r="C44" i="4643"/>
  <c r="C48" i="4643"/>
  <c r="H39" i="4643"/>
  <c r="H36" i="4643"/>
  <c r="H32" i="4643"/>
  <c r="H50" i="4643"/>
  <c r="H27" i="4643"/>
  <c r="H29" i="4643"/>
  <c r="H21" i="4643"/>
  <c r="C37" i="4643"/>
  <c r="C41" i="4643"/>
  <c r="C45" i="4643"/>
  <c r="C49" i="4643"/>
  <c r="H15" i="4643"/>
  <c r="H16" i="4643"/>
  <c r="C23" i="4643"/>
  <c r="B27" i="4643"/>
  <c r="H26" i="4643"/>
  <c r="H42" i="4643"/>
  <c r="H44" i="4643"/>
  <c r="H47" i="4643"/>
  <c r="H51" i="4643"/>
  <c r="H24" i="4643"/>
  <c r="H9" i="4643"/>
  <c r="H38" i="4643"/>
  <c r="C38" i="4643"/>
  <c r="C42" i="4643"/>
  <c r="C46" i="4643"/>
  <c r="H18" i="4643"/>
  <c r="H40" i="4643"/>
  <c r="H13" i="4643"/>
  <c r="H30" i="4643"/>
  <c r="H41" i="4643"/>
  <c r="C39" i="4643"/>
  <c r="C43" i="4643"/>
  <c r="C47" i="4643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<sst xmlns="http://schemas.openxmlformats.org/spreadsheetml/2006/main" count="5250" uniqueCount="210">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</sst>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全体!$K$2:$K$4280</c:f>
              <c:numCache>
                <c:formatCode>General</c:formatCode>
                <c:ptCount val="42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</c:numCache>
            </c:numRef>
          </c:xVal>
          <c:yVal>
            <c:numRef>
              <c:f>全体!$L$2:$L$4280</c:f>
              <c:numCache>
                <c:formatCode>\+0.0;\-0.0;\±0</c:formatCode>
                <c:ptCount val="4279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  <c:pt idx="4177">
                  <c:v>-63.499999999999972</c:v>
                </c:pt>
                <c:pt idx="4178">
                  <c:v>-87.999999999999972</c:v>
                </c:pt>
                <c:pt idx="4179">
                  <c:v>3.0198066269804258E-14</c:v>
                </c:pt>
                <c:pt idx="4180">
                  <c:v>-30.499999999999972</c:v>
                </c:pt>
                <c:pt idx="4181">
                  <c:v>-30.599999999999973</c:v>
                </c:pt>
                <c:pt idx="4182">
                  <c:v>3.0198066269804258E-14</c:v>
                </c:pt>
                <c:pt idx="4183">
                  <c:v>55.700000000000031</c:v>
                </c:pt>
                <c:pt idx="4184">
                  <c:v>10.200000000000033</c:v>
                </c:pt>
                <c:pt idx="4185">
                  <c:v>3.3750779948604759E-14</c:v>
                </c:pt>
                <c:pt idx="4186">
                  <c:v>4.0000000000000338</c:v>
                </c:pt>
                <c:pt idx="4187">
                  <c:v>-28.799999999999962</c:v>
                </c:pt>
                <c:pt idx="4188">
                  <c:v>3.730349362740526E-14</c:v>
                </c:pt>
                <c:pt idx="4189">
                  <c:v>36.800000000000033</c:v>
                </c:pt>
                <c:pt idx="4190">
                  <c:v>6.200000000000033</c:v>
                </c:pt>
                <c:pt idx="4191">
                  <c:v>3.2862601528904634E-14</c:v>
                </c:pt>
                <c:pt idx="4192">
                  <c:v>56.000000000000028</c:v>
                </c:pt>
                <c:pt idx="4193">
                  <c:v>50.900000000000027</c:v>
                </c:pt>
                <c:pt idx="4194">
                  <c:v>3.0198066269804258E-14</c:v>
                </c:pt>
                <c:pt idx="4195">
                  <c:v>-0.89999999999996982</c:v>
                </c:pt>
                <c:pt idx="4196">
                  <c:v>-35.199999999999967</c:v>
                </c:pt>
                <c:pt idx="4197">
                  <c:v>3.730349362740526E-14</c:v>
                </c:pt>
                <c:pt idx="4198">
                  <c:v>29.600000000000037</c:v>
                </c:pt>
                <c:pt idx="4199">
                  <c:v>26.80000000000004</c:v>
                </c:pt>
                <c:pt idx="4200">
                  <c:v>3.730349362740526E-14</c:v>
                </c:pt>
                <c:pt idx="4201">
                  <c:v>-7.2999999999999625</c:v>
                </c:pt>
                <c:pt idx="4202">
                  <c:v>58.800000000000033</c:v>
                </c:pt>
                <c:pt idx="4203">
                  <c:v>3.730349362740526E-14</c:v>
                </c:pt>
                <c:pt idx="4204">
                  <c:v>42.900000000000034</c:v>
                </c:pt>
                <c:pt idx="4205">
                  <c:v>57.800000000000033</c:v>
                </c:pt>
                <c:pt idx="4206">
                  <c:v>3.730349362740526E-14</c:v>
                </c:pt>
                <c:pt idx="4207">
                  <c:v>85.600000000000023</c:v>
                </c:pt>
                <c:pt idx="4208">
                  <c:v>60.700000000000024</c:v>
                </c:pt>
                <c:pt idx="4209">
                  <c:v>2.3092638912203256E-14</c:v>
                </c:pt>
                <c:pt idx="4210">
                  <c:v>-23.399999999999977</c:v>
                </c:pt>
                <c:pt idx="4211">
                  <c:v>2.3092638912203256E-14</c:v>
                </c:pt>
                <c:pt idx="4212">
                  <c:v>2.3092638912203256E-14</c:v>
                </c:pt>
                <c:pt idx="4213">
                  <c:v>8.9000000000000234</c:v>
                </c:pt>
                <c:pt idx="4214">
                  <c:v>55.600000000000023</c:v>
                </c:pt>
                <c:pt idx="4215">
                  <c:v>2.3092638912203256E-14</c:v>
                </c:pt>
                <c:pt idx="4216">
                  <c:v>60.600000000000023</c:v>
                </c:pt>
                <c:pt idx="4217">
                  <c:v>57.90000000000002</c:v>
                </c:pt>
                <c:pt idx="4218">
                  <c:v>2.3092638912203256E-14</c:v>
                </c:pt>
                <c:pt idx="4219">
                  <c:v>45.200000000000024</c:v>
                </c:pt>
                <c:pt idx="4220">
                  <c:v>34.500000000000028</c:v>
                </c:pt>
                <c:pt idx="4221">
                  <c:v>3.0198066269804258E-14</c:v>
                </c:pt>
                <c:pt idx="4222">
                  <c:v>44.700000000000031</c:v>
                </c:pt>
                <c:pt idx="4223">
                  <c:v>33.60000000000003</c:v>
                </c:pt>
                <c:pt idx="4224">
                  <c:v>3.0198066269804258E-14</c:v>
                </c:pt>
                <c:pt idx="4225">
                  <c:v>47.200000000000031</c:v>
                </c:pt>
                <c:pt idx="4226">
                  <c:v>56.800000000000033</c:v>
                </c:pt>
                <c:pt idx="4227">
                  <c:v>3.730349362740526E-14</c:v>
                </c:pt>
                <c:pt idx="4228">
                  <c:v>-59.399999999999963</c:v>
                </c:pt>
                <c:pt idx="4229">
                  <c:v>-45.299999999999962</c:v>
                </c:pt>
                <c:pt idx="4230">
                  <c:v>3.730349362740526E-14</c:v>
                </c:pt>
                <c:pt idx="4231">
                  <c:v>3.730349362740526E-14</c:v>
                </c:pt>
                <c:pt idx="4232">
                  <c:v>58.600000000000037</c:v>
                </c:pt>
                <c:pt idx="4233">
                  <c:v>3.730349362740526E-14</c:v>
                </c:pt>
                <c:pt idx="4234">
                  <c:v>-0.69999999999996265</c:v>
                </c:pt>
                <c:pt idx="4235">
                  <c:v>-25.099999999999959</c:v>
                </c:pt>
                <c:pt idx="4236">
                  <c:v>4.0856207306205761E-14</c:v>
                </c:pt>
                <c:pt idx="4237">
                  <c:v>-33.899999999999963</c:v>
                </c:pt>
                <c:pt idx="4238">
                  <c:v>7.1000000000000387</c:v>
                </c:pt>
                <c:pt idx="4239">
                  <c:v>3.907985046680551E-14</c:v>
                </c:pt>
                <c:pt idx="4240">
                  <c:v>-100.59999999999995</c:v>
                </c:pt>
                <c:pt idx="4241">
                  <c:v>-116.39999999999995</c:v>
                </c:pt>
                <c:pt idx="4242">
                  <c:v>5.8619775700208265E-14</c:v>
                </c:pt>
                <c:pt idx="4243">
                  <c:v>-3.4999999999999414</c:v>
                </c:pt>
                <c:pt idx="4244">
                  <c:v>-58.899999999999942</c:v>
                </c:pt>
                <c:pt idx="4245">
                  <c:v>5.8619775700208265E-14</c:v>
                </c:pt>
                <c:pt idx="4246">
                  <c:v>44.500000000000057</c:v>
                </c:pt>
                <c:pt idx="4247">
                  <c:v>-8.6999999999999442</c:v>
                </c:pt>
                <c:pt idx="4248">
                  <c:v>5.5067062021407764E-14</c:v>
                </c:pt>
                <c:pt idx="4249">
                  <c:v>2.5000000000000551</c:v>
                </c:pt>
                <c:pt idx="4250">
                  <c:v>-71.099999999999937</c:v>
                </c:pt>
                <c:pt idx="4251">
                  <c:v>5.8619775700208265E-14</c:v>
                </c:pt>
                <c:pt idx="4252">
                  <c:v>-26.499999999999943</c:v>
                </c:pt>
                <c:pt idx="4253">
                  <c:v>-28.29999999999994</c:v>
                </c:pt>
                <c:pt idx="4254">
                  <c:v>5.8619775700208265E-14</c:v>
                </c:pt>
                <c:pt idx="4255">
                  <c:v>-56.599999999999945</c:v>
                </c:pt>
                <c:pt idx="4256">
                  <c:v>-4.6999999999999442</c:v>
                </c:pt>
                <c:pt idx="4257">
                  <c:v>5.595524044110789E-14</c:v>
                </c:pt>
                <c:pt idx="4258">
                  <c:v>1.500000000000056</c:v>
                </c:pt>
                <c:pt idx="4259">
                  <c:v>57.900000000000055</c:v>
                </c:pt>
                <c:pt idx="4260">
                  <c:v>5.8619775700208265E-14</c:v>
                </c:pt>
                <c:pt idx="4261">
                  <c:v>-33.099999999999945</c:v>
                </c:pt>
                <c:pt idx="4262">
                  <c:v>7.4000000000000572</c:v>
                </c:pt>
                <c:pt idx="4263">
                  <c:v>5.6843418860808015E-14</c:v>
                </c:pt>
                <c:pt idx="4264">
                  <c:v>47.70000000000006</c:v>
                </c:pt>
                <c:pt idx="4265">
                  <c:v>58.20000000000006</c:v>
                </c:pt>
                <c:pt idx="4266">
                  <c:v>5.8619775700208265E-14</c:v>
                </c:pt>
                <c:pt idx="4267">
                  <c:v>79.600000000000051</c:v>
                </c:pt>
                <c:pt idx="4268">
                  <c:v>19.300000000000054</c:v>
                </c:pt>
                <c:pt idx="4269">
                  <c:v>5.5067062021407764E-14</c:v>
                </c:pt>
                <c:pt idx="4270">
                  <c:v>34.900000000000048</c:v>
                </c:pt>
                <c:pt idx="4271">
                  <c:v>33.300000000000047</c:v>
                </c:pt>
                <c:pt idx="4272">
                  <c:v>5.1514348342607263E-14</c:v>
                </c:pt>
                <c:pt idx="4273">
                  <c:v>26.00000000000005</c:v>
                </c:pt>
                <c:pt idx="4274">
                  <c:v>-4.2999999999999492</c:v>
                </c:pt>
                <c:pt idx="4275">
                  <c:v>5.0626169922907138E-14</c:v>
                </c:pt>
                <c:pt idx="4276">
                  <c:v>26.600000000000051</c:v>
                </c:pt>
                <c:pt idx="4277">
                  <c:v>28.900000000000055</c:v>
                </c:pt>
                <c:pt idx="4278">
                  <c:v>5.5067062021407764E-14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D-42DF-BA39-F4BE1A6FC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-22.175041283321537</c:v>
                </c:pt>
                <c:pt idx="1">
                  <c:v>1.6895969104513637</c:v>
                </c:pt>
                <c:pt idx="2">
                  <c:v>4.329004329004329</c:v>
                </c:pt>
                <c:pt idx="3">
                  <c:v>1.6542597187758479</c:v>
                </c:pt>
                <c:pt idx="4">
                  <c:v>-2.7347310847766635</c:v>
                </c:pt>
                <c:pt idx="5">
                  <c:v>23.887079261672095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EF-45D9-BF7D-6041F27F4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676</c:v>
                </c:pt>
                <c:pt idx="1">
                  <c:v>1563</c:v>
                </c:pt>
                <c:pt idx="2">
                  <c:v>1863</c:v>
                </c:pt>
                <c:pt idx="3">
                  <c:v>1879</c:v>
                </c:pt>
                <c:pt idx="4">
                  <c:v>1527</c:v>
                </c:pt>
                <c:pt idx="5">
                  <c:v>1002</c:v>
                </c:pt>
                <c:pt idx="6">
                  <c:v>565</c:v>
                </c:pt>
                <c:pt idx="7">
                  <c:v>321</c:v>
                </c:pt>
                <c:pt idx="8">
                  <c:v>188</c:v>
                </c:pt>
                <c:pt idx="9">
                  <c:v>92</c:v>
                </c:pt>
                <c:pt idx="10">
                  <c:v>52</c:v>
                </c:pt>
                <c:pt idx="11">
                  <c:v>21</c:v>
                </c:pt>
                <c:pt idx="12">
                  <c:v>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7-4665-9B6B-13C4C4B7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全体!$K$2:$K$4280</c:f>
              <c:numCache>
                <c:formatCode>General</c:formatCode>
                <c:ptCount val="42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</c:numCache>
            </c:numRef>
          </c:xVal>
          <c:yVal>
            <c:numRef>
              <c:f>全体!$M$2:$M$4280</c:f>
              <c:numCache>
                <c:formatCode>0</c:formatCode>
                <c:ptCount val="4279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  <c:pt idx="4177">
                  <c:v>1589.3315934874699</c:v>
                </c:pt>
                <c:pt idx="4178">
                  <c:v>1585.0336039265451</c:v>
                </c:pt>
                <c:pt idx="4179">
                  <c:v>1601.0114023029857</c:v>
                </c:pt>
                <c:pt idx="4180">
                  <c:v>1595.5633338891678</c:v>
                </c:pt>
                <c:pt idx="4181">
                  <c:v>1595.6199538858327</c:v>
                </c:pt>
                <c:pt idx="4182">
                  <c:v>1601.2022341625177</c:v>
                </c:pt>
                <c:pt idx="4183">
                  <c:v>1611.2690207575426</c:v>
                </c:pt>
                <c:pt idx="4184">
                  <c:v>1603.0594066329975</c:v>
                </c:pt>
                <c:pt idx="4185">
                  <c:v>1601.2530501931994</c:v>
                </c:pt>
                <c:pt idx="4186">
                  <c:v>1602.0135318920402</c:v>
                </c:pt>
                <c:pt idx="4187">
                  <c:v>1596.1454507006879</c:v>
                </c:pt>
                <c:pt idx="4188">
                  <c:v>1601.4005779964837</c:v>
                </c:pt>
                <c:pt idx="4189">
                  <c:v>1608.0641745285047</c:v>
                </c:pt>
                <c:pt idx="4190">
                  <c:v>1602.5557894813337</c:v>
                </c:pt>
                <c:pt idx="4191">
                  <c:v>1601.4724547444457</c:v>
                </c:pt>
                <c:pt idx="4192">
                  <c:v>1611.5916200159791</c:v>
                </c:pt>
                <c:pt idx="4193">
                  <c:v>1610.6520702958833</c:v>
                </c:pt>
                <c:pt idx="4194">
                  <c:v>1601.474157874108</c:v>
                </c:pt>
                <c:pt idx="4195">
                  <c:v>1601.3513129268633</c:v>
                </c:pt>
                <c:pt idx="4196">
                  <c:v>1595.217205049302</c:v>
                </c:pt>
                <c:pt idx="4197">
                  <c:v>1601.6299018190061</c:v>
                </c:pt>
                <c:pt idx="4198">
                  <c:v>1606.9961224080921</c:v>
                </c:pt>
                <c:pt idx="4199">
                  <c:v>1606.4981456736436</c:v>
                </c:pt>
                <c:pt idx="4200">
                  <c:v>1601.6831567996019</c:v>
                </c:pt>
                <c:pt idx="4201">
                  <c:v>1600.4070578588044</c:v>
                </c:pt>
                <c:pt idx="4202">
                  <c:v>1612.3506155116515</c:v>
                </c:pt>
                <c:pt idx="4203">
                  <c:v>1601.7405118185816</c:v>
                </c:pt>
                <c:pt idx="4204">
                  <c:v>1609.5000687476702</c:v>
                </c:pt>
                <c:pt idx="4205">
                  <c:v>1612.1730683351841</c:v>
                </c:pt>
                <c:pt idx="4206">
                  <c:v>1601.744029925173</c:v>
                </c:pt>
                <c:pt idx="4207">
                  <c:v>1617.1895657456218</c:v>
                </c:pt>
                <c:pt idx="4208">
                  <c:v>1612.652428351148</c:v>
                </c:pt>
                <c:pt idx="4209">
                  <c:v>1601.6985137810411</c:v>
                </c:pt>
                <c:pt idx="4210">
                  <c:v>1597.5243226983548</c:v>
                </c:pt>
                <c:pt idx="4211">
                  <c:v>1601.7991767621647</c:v>
                </c:pt>
                <c:pt idx="4212">
                  <c:v>1601.8363817015918</c:v>
                </c:pt>
                <c:pt idx="4213">
                  <c:v>1603.3553634113823</c:v>
                </c:pt>
                <c:pt idx="4214">
                  <c:v>1611.669231230914</c:v>
                </c:pt>
                <c:pt idx="4215">
                  <c:v>1601.5192158435284</c:v>
                </c:pt>
                <c:pt idx="4216">
                  <c:v>1612.3461005484671</c:v>
                </c:pt>
                <c:pt idx="4217">
                  <c:v>1611.7140239451762</c:v>
                </c:pt>
                <c:pt idx="4218">
                  <c:v>1601.1497398015051</c:v>
                </c:pt>
                <c:pt idx="4219">
                  <c:v>1608.8468413626961</c:v>
                </c:pt>
                <c:pt idx="4220">
                  <c:v>1606.4357603145199</c:v>
                </c:pt>
                <c:pt idx="4221">
                  <c:v>1599.7551457526329</c:v>
                </c:pt>
                <c:pt idx="4222">
                  <c:v>1607.364614878117</c:v>
                </c:pt>
                <c:pt idx="4223">
                  <c:v>1604.8844271888483</c:v>
                </c:pt>
                <c:pt idx="4224">
                  <c:v>1598.3691206257154</c:v>
                </c:pt>
                <c:pt idx="4225">
                  <c:v>1607.210905901961</c:v>
                </c:pt>
                <c:pt idx="4226">
                  <c:v>1609.2316404665494</c:v>
                </c:pt>
                <c:pt idx="4227">
                  <c:v>1599.2882506237502</c:v>
                </c:pt>
                <c:pt idx="4228">
                  <c:v>1588.1865211200077</c:v>
                </c:pt>
                <c:pt idx="4229">
                  <c:v>1590.3814019932877</c:v>
                </c:pt>
                <c:pt idx="4230">
                  <c:v>1598.179113581328</c:v>
                </c:pt>
                <c:pt idx="4231">
                  <c:v>1598.2200388998401</c:v>
                </c:pt>
                <c:pt idx="4232">
                  <c:v>1608.8087186664411</c:v>
                </c:pt>
                <c:pt idx="4233">
                  <c:v>1598.2378663544425</c:v>
                </c:pt>
                <c:pt idx="4234">
                  <c:v>1597.690439156316</c:v>
                </c:pt>
                <c:pt idx="4235">
                  <c:v>1592.8802965213781</c:v>
                </c:pt>
                <c:pt idx="4236">
                  <c:v>1597.0090147422497</c:v>
                </c:pt>
                <c:pt idx="4237">
                  <c:v>1590.9669606537961</c:v>
                </c:pt>
                <c:pt idx="4238">
                  <c:v>1598.4431588898733</c:v>
                </c:pt>
                <c:pt idx="4239">
                  <c:v>1597.2164999365341</c:v>
                </c:pt>
                <c:pt idx="4240">
                  <c:v>1579.0412009369149</c:v>
                </c:pt>
                <c:pt idx="4241">
                  <c:v>1576.2389537312933</c:v>
                </c:pt>
                <c:pt idx="4242">
                  <c:v>1597.2495200089056</c:v>
                </c:pt>
                <c:pt idx="4243">
                  <c:v>1596.1500228888522</c:v>
                </c:pt>
                <c:pt idx="4244">
                  <c:v>1585.7151227515189</c:v>
                </c:pt>
                <c:pt idx="4245">
                  <c:v>1595.9168320150097</c:v>
                </c:pt>
                <c:pt idx="4246">
                  <c:v>1604.3293310229196</c:v>
                </c:pt>
                <c:pt idx="4247">
                  <c:v>1595.1053550367822</c:v>
                </c:pt>
                <c:pt idx="4248">
                  <c:v>1597.0787229065616</c:v>
                </c:pt>
                <c:pt idx="4249">
                  <c:v>1597.9242505691223</c:v>
                </c:pt>
                <c:pt idx="4250">
                  <c:v>1585.0667050657075</c:v>
                </c:pt>
                <c:pt idx="4251">
                  <c:v>1598.3323048353134</c:v>
                </c:pt>
                <c:pt idx="4252">
                  <c:v>1593.9503110063015</c:v>
                </c:pt>
                <c:pt idx="4253">
                  <c:v>1594.0406091402638</c:v>
                </c:pt>
                <c:pt idx="4254">
                  <c:v>1599.5483654854222</c:v>
                </c:pt>
                <c:pt idx="4255">
                  <c:v>1589.7410752925098</c:v>
                </c:pt>
                <c:pt idx="4256">
                  <c:v>1599.5226288407548</c:v>
                </c:pt>
                <c:pt idx="4257">
                  <c:v>1600.7494930677103</c:v>
                </c:pt>
                <c:pt idx="4258">
                  <c:v>1601.392996109304</c:v>
                </c:pt>
                <c:pt idx="4259">
                  <c:v>1611.9146381326482</c:v>
                </c:pt>
                <c:pt idx="4260">
                  <c:v>1601.7991503038522</c:v>
                </c:pt>
                <c:pt idx="4261">
                  <c:v>1596.2083554020292</c:v>
                </c:pt>
                <c:pt idx="4262">
                  <c:v>1603.8991052696169</c:v>
                </c:pt>
                <c:pt idx="4263">
                  <c:v>1602.9217106379992</c:v>
                </c:pt>
                <c:pt idx="4264">
                  <c:v>1611.8681803741713</c:v>
                </c:pt>
                <c:pt idx="4265">
                  <c:v>1614.0649712919262</c:v>
                </c:pt>
                <c:pt idx="4266">
                  <c:v>1603.8825814641746</c:v>
                </c:pt>
                <c:pt idx="4267">
                  <c:v>1618.5652859753895</c:v>
                </c:pt>
                <c:pt idx="4268">
                  <c:v>1607.9778942595372</c:v>
                </c:pt>
                <c:pt idx="4269">
                  <c:v>1604.8340268939799</c:v>
                </c:pt>
                <c:pt idx="4270">
                  <c:v>1611.465022732616</c:v>
                </c:pt>
                <c:pt idx="4271">
                  <c:v>1611.4862325962204</c:v>
                </c:pt>
                <c:pt idx="4272">
                  <c:v>1605.8013152006431</c:v>
                </c:pt>
                <c:pt idx="4273">
                  <c:v>1610.8245073094392</c:v>
                </c:pt>
                <c:pt idx="4274">
                  <c:v>1605.6835602655826</c:v>
                </c:pt>
                <c:pt idx="4275">
                  <c:v>1606.8014589039892</c:v>
                </c:pt>
                <c:pt idx="4276">
                  <c:v>1611.9266501505654</c:v>
                </c:pt>
                <c:pt idx="4277">
                  <c:v>1612.6470902496619</c:v>
                </c:pt>
                <c:pt idx="4278">
                  <c:v>1607.7472077081638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B4-4E57-AAB8-A428EA21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だいち!$K$2:$K$1042</c:f>
              <c:numCache>
                <c:formatCode>General</c:formatCode>
                <c:ptCount val="10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</c:numCache>
            </c:numRef>
          </c:xVal>
          <c:yVal>
            <c:numRef>
              <c:f>だいち!$L$2:$L$1042</c:f>
              <c:numCache>
                <c:formatCode>\+0.0;\-0.0;\±0</c:formatCode>
                <c:ptCount val="1041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  <c:pt idx="1012">
                  <c:v>7972.2</c:v>
                </c:pt>
                <c:pt idx="1013">
                  <c:v>7941.7</c:v>
                </c:pt>
                <c:pt idx="1014">
                  <c:v>7997.4</c:v>
                </c:pt>
                <c:pt idx="1015">
                  <c:v>8001.4</c:v>
                </c:pt>
                <c:pt idx="1016">
                  <c:v>8038.2</c:v>
                </c:pt>
                <c:pt idx="1017">
                  <c:v>8094.2</c:v>
                </c:pt>
                <c:pt idx="1018">
                  <c:v>8093.2999999999993</c:v>
                </c:pt>
                <c:pt idx="1019">
                  <c:v>8122.9</c:v>
                </c:pt>
                <c:pt idx="1020">
                  <c:v>8115.5999999999995</c:v>
                </c:pt>
                <c:pt idx="1021">
                  <c:v>8158.4999999999991</c:v>
                </c:pt>
                <c:pt idx="1022">
                  <c:v>8244.0999999999985</c:v>
                </c:pt>
                <c:pt idx="1023">
                  <c:v>8220.6999999999989</c:v>
                </c:pt>
                <c:pt idx="1024">
                  <c:v>8229.5999999999985</c:v>
                </c:pt>
                <c:pt idx="1025">
                  <c:v>8290.1999999999989</c:v>
                </c:pt>
                <c:pt idx="1026">
                  <c:v>8233.4</c:v>
                </c:pt>
                <c:pt idx="1027">
                  <c:v>8292</c:v>
                </c:pt>
                <c:pt idx="1028">
                  <c:v>8333</c:v>
                </c:pt>
                <c:pt idx="1029">
                  <c:v>8449.4</c:v>
                </c:pt>
                <c:pt idx="1030">
                  <c:v>8493.9</c:v>
                </c:pt>
                <c:pt idx="1031">
                  <c:v>8496.4</c:v>
                </c:pt>
                <c:pt idx="1032">
                  <c:v>8469.9</c:v>
                </c:pt>
                <c:pt idx="1033">
                  <c:v>8413.2999999999993</c:v>
                </c:pt>
                <c:pt idx="1034">
                  <c:v>8414.7999999999993</c:v>
                </c:pt>
                <c:pt idx="1035">
                  <c:v>8381.6999999999989</c:v>
                </c:pt>
                <c:pt idx="1036">
                  <c:v>8429.4</c:v>
                </c:pt>
                <c:pt idx="1037">
                  <c:v>8509</c:v>
                </c:pt>
                <c:pt idx="1038">
                  <c:v>8543.9</c:v>
                </c:pt>
                <c:pt idx="1039">
                  <c:v>8569.9</c:v>
                </c:pt>
                <c:pt idx="1040">
                  <c:v>8596.5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0-4262-AE2C-90CBC328F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1212.5242718446602</c:v>
                </c:pt>
                <c:pt idx="1">
                  <c:v>1304.278606965174</c:v>
                </c:pt>
                <c:pt idx="2">
                  <c:v>1059.4398340248963</c:v>
                </c:pt>
                <c:pt idx="3">
                  <c:v>1387.7252252252251</c:v>
                </c:pt>
                <c:pt idx="4">
                  <c:v>890.6947890818858</c:v>
                </c:pt>
                <c:pt idx="5">
                  <c:v>1391.2202380952381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14-4613-9103-385606290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174</c:v>
                </c:pt>
                <c:pt idx="1">
                  <c:v>402</c:v>
                </c:pt>
                <c:pt idx="2">
                  <c:v>508</c:v>
                </c:pt>
                <c:pt idx="3">
                  <c:v>518</c:v>
                </c:pt>
                <c:pt idx="4">
                  <c:v>405</c:v>
                </c:pt>
                <c:pt idx="5">
                  <c:v>281</c:v>
                </c:pt>
                <c:pt idx="6">
                  <c:v>161</c:v>
                </c:pt>
                <c:pt idx="7">
                  <c:v>79</c:v>
                </c:pt>
                <c:pt idx="8">
                  <c:v>54</c:v>
                </c:pt>
                <c:pt idx="9">
                  <c:v>23</c:v>
                </c:pt>
                <c:pt idx="10">
                  <c:v>14</c:v>
                </c:pt>
                <c:pt idx="11">
                  <c:v>5</c:v>
                </c:pt>
                <c:pt idx="1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D-47D1-8791-021AB4ADC5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だいち!$K$2:$K$1042</c:f>
              <c:numCache>
                <c:formatCode>General</c:formatCode>
                <c:ptCount val="10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</c:numCache>
            </c:numRef>
          </c:xVal>
          <c:yVal>
            <c:numRef>
              <c:f>だいち!$M$2:$M$1042</c:f>
              <c:numCache>
                <c:formatCode>0</c:formatCode>
                <c:ptCount val="1041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  <c:pt idx="1012">
                  <c:v>1745.743348263971</c:v>
                </c:pt>
                <c:pt idx="1013">
                  <c:v>1739.4268881743872</c:v>
                </c:pt>
                <c:pt idx="1014">
                  <c:v>1748.6643268453408</c:v>
                </c:pt>
                <c:pt idx="1015">
                  <c:v>1748.5403408842687</c:v>
                </c:pt>
                <c:pt idx="1016">
                  <c:v>1754.3210988389631</c:v>
                </c:pt>
                <c:pt idx="1017">
                  <c:v>1763.5231722459293</c:v>
                </c:pt>
                <c:pt idx="1018">
                  <c:v>1762.4280332124538</c:v>
                </c:pt>
                <c:pt idx="1019">
                  <c:v>1766.8294650131791</c:v>
                </c:pt>
                <c:pt idx="1020">
                  <c:v>1764.5624882231</c:v>
                </c:pt>
                <c:pt idx="1021">
                  <c:v>1771.3451132937614</c:v>
                </c:pt>
                <c:pt idx="1022">
                  <c:v>1785.7730426139988</c:v>
                </c:pt>
                <c:pt idx="1023">
                  <c:v>1780.4944043583148</c:v>
                </c:pt>
                <c:pt idx="1024">
                  <c:v>1780.9414379321649</c:v>
                </c:pt>
                <c:pt idx="1025">
                  <c:v>1790.691789304572</c:v>
                </c:pt>
                <c:pt idx="1026">
                  <c:v>1779.6596385687446</c:v>
                </c:pt>
                <c:pt idx="1027">
                  <c:v>1789.1596807373321</c:v>
                </c:pt>
                <c:pt idx="1028">
                  <c:v>1795.4467226529082</c:v>
                </c:pt>
                <c:pt idx="1029">
                  <c:v>1815.1420423169907</c:v>
                </c:pt>
                <c:pt idx="1030">
                  <c:v>1822.2391900630887</c:v>
                </c:pt>
                <c:pt idx="1031">
                  <c:v>1821.7337549227102</c:v>
                </c:pt>
                <c:pt idx="1032">
                  <c:v>1816.0113523931739</c:v>
                </c:pt>
                <c:pt idx="1033">
                  <c:v>1804.9052842788149</c:v>
                </c:pt>
                <c:pt idx="1034">
                  <c:v>1804.3238525731419</c:v>
                </c:pt>
                <c:pt idx="1035">
                  <c:v>1797.5179094577031</c:v>
                </c:pt>
                <c:pt idx="1036">
                  <c:v>1805.2968020009569</c:v>
                </c:pt>
                <c:pt idx="1037">
                  <c:v>1818.7710211889512</c:v>
                </c:pt>
                <c:pt idx="1038">
                  <c:v>1824.1183950618174</c:v>
                </c:pt>
                <c:pt idx="1039">
                  <c:v>1827.8316846914465</c:v>
                </c:pt>
                <c:pt idx="1040">
                  <c:v>1831.6306945832978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74-4C0B-AEEC-D7D750433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25-4E61-B418-D5E33F94A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3D-4973-B57A-FE6A4DD5E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37-443E-B78A-9129B044B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B-464E-95CC-B295575AE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B-4678-A0A1-1841FCA16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54-4BEC-91D3-C1D44A563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A-42D9-887C-13A4FF64A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0-403B-988A-018EAC64B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りくと!$L$2:$L$523</c:f>
              <c:numCache>
                <c:formatCode>\+0.0;\-0.0;\±0</c:formatCode>
                <c:ptCount val="5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E-41FD-B58C-0F8418856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-935.39651837524173</c:v>
                </c:pt>
                <c:pt idx="1">
                  <c:v>-819.08548707753482</c:v>
                </c:pt>
                <c:pt idx="2">
                  <c:v>106.44490644490645</c:v>
                </c:pt>
                <c:pt idx="3">
                  <c:v>-676.52370203160274</c:v>
                </c:pt>
                <c:pt idx="4">
                  <c:v>-874.75</c:v>
                </c:pt>
                <c:pt idx="5">
                  <c:v>-1096.5217391304348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4E-468B-9F0A-5EC1FBA62D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144</c:v>
                </c:pt>
                <c:pt idx="2">
                  <c:v>209</c:v>
                </c:pt>
                <c:pt idx="3">
                  <c:v>198</c:v>
                </c:pt>
                <c:pt idx="4">
                  <c:v>177</c:v>
                </c:pt>
                <c:pt idx="5">
                  <c:v>129</c:v>
                </c:pt>
                <c:pt idx="6">
                  <c:v>72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0-4C32-980C-E0258FF83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りくと!$M$2:$M$523</c:f>
              <c:numCache>
                <c:formatCode>0</c:formatCode>
                <c:ptCount val="522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56-4CB1-8279-3006FF1EC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DC-4ECE-B987-779099456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57-466F-AC74-B03772902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E-48AB-A5FE-093831CC2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A-4C18-8635-585EB097A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7-4EB7-8FD0-FAC1CEF24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D8-4319-8E0E-E8EFD1B8C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7-472B-8B0D-E4729BCFD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4A-49AB-9B1B-9A5460CBC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6E-40CA-B67C-3202A974F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0-451D-A45A-0495BB26E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3B-407B-9875-852123DB8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98-4F14-AD49-FBF25A3EE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ただ!$K$2:$K$676</c:f>
              <c:numCache>
                <c:formatCode>General</c:formatCode>
                <c:ptCount val="6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</c:numCache>
            </c:numRef>
          </c:xVal>
          <c:yVal>
            <c:numRef>
              <c:f>ただ!$L$2:$L$676</c:f>
              <c:numCache>
                <c:formatCode>\+0.0;\-0.0;\±0</c:formatCode>
                <c:ptCount val="67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  <c:pt idx="655">
                  <c:v>-1080.0000000000007</c:v>
                </c:pt>
                <c:pt idx="656">
                  <c:v>-1082.7000000000007</c:v>
                </c:pt>
                <c:pt idx="657">
                  <c:v>-1093.4000000000005</c:v>
                </c:pt>
                <c:pt idx="658">
                  <c:v>-1104.5000000000007</c:v>
                </c:pt>
                <c:pt idx="659">
                  <c:v>-1094.9000000000005</c:v>
                </c:pt>
                <c:pt idx="660">
                  <c:v>-1080.8000000000006</c:v>
                </c:pt>
                <c:pt idx="661">
                  <c:v>-1105.2000000000005</c:v>
                </c:pt>
                <c:pt idx="662">
                  <c:v>-1121.0000000000005</c:v>
                </c:pt>
                <c:pt idx="663">
                  <c:v>-1124.5000000000005</c:v>
                </c:pt>
                <c:pt idx="664">
                  <c:v>-1177.7000000000005</c:v>
                </c:pt>
                <c:pt idx="665">
                  <c:v>-1251.3000000000006</c:v>
                </c:pt>
                <c:pt idx="666">
                  <c:v>-1253.1000000000006</c:v>
                </c:pt>
                <c:pt idx="667">
                  <c:v>-1201.2000000000005</c:v>
                </c:pt>
                <c:pt idx="668">
                  <c:v>-1144.8000000000006</c:v>
                </c:pt>
                <c:pt idx="669">
                  <c:v>-1104.3000000000006</c:v>
                </c:pt>
                <c:pt idx="670">
                  <c:v>-1093.8000000000006</c:v>
                </c:pt>
                <c:pt idx="671">
                  <c:v>-1154.1000000000006</c:v>
                </c:pt>
                <c:pt idx="672">
                  <c:v>-1155.7000000000007</c:v>
                </c:pt>
                <c:pt idx="673">
                  <c:v>-1186.0000000000007</c:v>
                </c:pt>
                <c:pt idx="674">
                  <c:v>-1183.7000000000007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AF-4121-902A-8629685A3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-620.75187969924809</c:v>
                </c:pt>
                <c:pt idx="1">
                  <c:v>-235.95679012345678</c:v>
                </c:pt>
                <c:pt idx="2">
                  <c:v>193.4959349593496</c:v>
                </c:pt>
                <c:pt idx="3">
                  <c:v>-592.49563699825478</c:v>
                </c:pt>
                <c:pt idx="4">
                  <c:v>-86.486486486486484</c:v>
                </c:pt>
                <c:pt idx="5">
                  <c:v>-91.324200913242009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66-44D9-BC1B-47A8EF3EA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112</c:v>
                </c:pt>
                <c:pt idx="1">
                  <c:v>307</c:v>
                </c:pt>
                <c:pt idx="2">
                  <c:v>339</c:v>
                </c:pt>
                <c:pt idx="3">
                  <c:v>307</c:v>
                </c:pt>
                <c:pt idx="4">
                  <c:v>226</c:v>
                </c:pt>
                <c:pt idx="5">
                  <c:v>135</c:v>
                </c:pt>
                <c:pt idx="6">
                  <c:v>72</c:v>
                </c:pt>
                <c:pt idx="7">
                  <c:v>49</c:v>
                </c:pt>
                <c:pt idx="8">
                  <c:v>28</c:v>
                </c:pt>
                <c:pt idx="9">
                  <c:v>16</c:v>
                </c:pt>
                <c:pt idx="10">
                  <c:v>12</c:v>
                </c:pt>
                <c:pt idx="11">
                  <c:v>3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08-4C96-B506-C8CBEAF99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ただ!$K$2:$K$676</c:f>
              <c:numCache>
                <c:formatCode>General</c:formatCode>
                <c:ptCount val="6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</c:numCache>
            </c:numRef>
          </c:xVal>
          <c:yVal>
            <c:numRef>
              <c:f>ただ!$M$2:$M$676</c:f>
              <c:numCache>
                <c:formatCode>0</c:formatCode>
                <c:ptCount val="675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  <c:pt idx="655">
                  <c:v>1557.6801057528994</c:v>
                </c:pt>
                <c:pt idx="656">
                  <c:v>1557.3760251183819</c:v>
                </c:pt>
                <c:pt idx="657">
                  <c:v>1555.2737689676717</c:v>
                </c:pt>
                <c:pt idx="658">
                  <c:v>1553.1061263538656</c:v>
                </c:pt>
                <c:pt idx="659">
                  <c:v>1555.4514895957425</c:v>
                </c:pt>
                <c:pt idx="660">
                  <c:v>1557.8427806581681</c:v>
                </c:pt>
                <c:pt idx="661">
                  <c:v>1553.271723974219</c:v>
                </c:pt>
                <c:pt idx="662">
                  <c:v>1550.6240936303736</c:v>
                </c:pt>
                <c:pt idx="663">
                  <c:v>1549.8043490685914</c:v>
                </c:pt>
                <c:pt idx="664">
                  <c:v>1540.9075229741798</c:v>
                </c:pt>
                <c:pt idx="665">
                  <c:v>1528.3920778363347</c:v>
                </c:pt>
                <c:pt idx="666">
                  <c:v>1528.8757253693168</c:v>
                </c:pt>
                <c:pt idx="667">
                  <c:v>1539.022471017101</c:v>
                </c:pt>
                <c:pt idx="668">
                  <c:v>1549.9183361909984</c:v>
                </c:pt>
                <c:pt idx="669">
                  <c:v>1557.8868261738523</c:v>
                </c:pt>
                <c:pt idx="670">
                  <c:v>1560.4075052168091</c:v>
                </c:pt>
                <c:pt idx="671">
                  <c:v>1550.1690601855082</c:v>
                </c:pt>
                <c:pt idx="672">
                  <c:v>1550.5580458243951</c:v>
                </c:pt>
                <c:pt idx="673">
                  <c:v>1545.7786975494487</c:v>
                </c:pt>
                <c:pt idx="674">
                  <c:v>1546.8960253641519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A0-44D7-AD7F-13B8CF067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F-430C-81E2-4529D9F0E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3-4DA4-AB1A-D48DEB6FA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2-4176-AA18-771A543CB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F7-4235-8F24-70FBDA364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れんたろう!$K$2:$K$642</c:f>
              <c:numCache>
                <c:formatCode>General</c:formatCode>
                <c:ptCount val="6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</c:numCache>
            </c:numRef>
          </c:xVal>
          <c:yVal>
            <c:numRef>
              <c:f>れんたろう!$L$2:$L$642</c:f>
              <c:numCache>
                <c:formatCode>\+0.0;\-0.0;\±0</c:formatCode>
                <c:ptCount val="641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  <c:pt idx="610">
                  <c:v>561.20000000000027</c:v>
                </c:pt>
                <c:pt idx="611">
                  <c:v>591.80000000000041</c:v>
                </c:pt>
                <c:pt idx="612">
                  <c:v>581.60000000000036</c:v>
                </c:pt>
                <c:pt idx="613">
                  <c:v>610.40000000000032</c:v>
                </c:pt>
                <c:pt idx="614">
                  <c:v>604.20000000000039</c:v>
                </c:pt>
                <c:pt idx="615">
                  <c:v>553.30000000000041</c:v>
                </c:pt>
                <c:pt idx="616">
                  <c:v>588.50000000000045</c:v>
                </c:pt>
                <c:pt idx="617">
                  <c:v>561.70000000000039</c:v>
                </c:pt>
                <c:pt idx="618">
                  <c:v>502.90000000000038</c:v>
                </c:pt>
                <c:pt idx="619">
                  <c:v>445.10000000000036</c:v>
                </c:pt>
                <c:pt idx="620">
                  <c:v>384.40000000000038</c:v>
                </c:pt>
                <c:pt idx="621">
                  <c:v>384.40000000000038</c:v>
                </c:pt>
                <c:pt idx="622">
                  <c:v>429.60000000000036</c:v>
                </c:pt>
                <c:pt idx="623">
                  <c:v>474.30000000000041</c:v>
                </c:pt>
                <c:pt idx="624">
                  <c:v>521.50000000000045</c:v>
                </c:pt>
                <c:pt idx="625">
                  <c:v>462.10000000000036</c:v>
                </c:pt>
                <c:pt idx="626">
                  <c:v>462.10000000000036</c:v>
                </c:pt>
                <c:pt idx="627">
                  <c:v>461.40000000000043</c:v>
                </c:pt>
                <c:pt idx="628">
                  <c:v>427.5000000000004</c:v>
                </c:pt>
                <c:pt idx="629">
                  <c:v>486.40000000000043</c:v>
                </c:pt>
                <c:pt idx="630">
                  <c:v>495.10000000000036</c:v>
                </c:pt>
                <c:pt idx="631">
                  <c:v>566.20000000000039</c:v>
                </c:pt>
                <c:pt idx="632">
                  <c:v>594.50000000000045</c:v>
                </c:pt>
                <c:pt idx="633">
                  <c:v>599.20000000000039</c:v>
                </c:pt>
                <c:pt idx="634">
                  <c:v>541.30000000000041</c:v>
                </c:pt>
                <c:pt idx="635">
                  <c:v>533.90000000000032</c:v>
                </c:pt>
                <c:pt idx="636">
                  <c:v>475.70000000000039</c:v>
                </c:pt>
                <c:pt idx="637">
                  <c:v>456.40000000000038</c:v>
                </c:pt>
                <c:pt idx="638">
                  <c:v>423.10000000000036</c:v>
                </c:pt>
                <c:pt idx="639">
                  <c:v>427.40000000000038</c:v>
                </c:pt>
                <c:pt idx="640">
                  <c:v>398.5000000000004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2E-4C28-BF79-A3FCFBFF8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781.26984126984132</c:v>
                </c:pt>
                <c:pt idx="1">
                  <c:v>-548.62236628849269</c:v>
                </c:pt>
                <c:pt idx="2">
                  <c:v>-135.18197573656846</c:v>
                </c:pt>
                <c:pt idx="3">
                  <c:v>383.80414312617705</c:v>
                </c:pt>
                <c:pt idx="4">
                  <c:v>-348.87063655030801</c:v>
                </c:pt>
                <c:pt idx="5">
                  <c:v>571.14427860696514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46-418C-9ACC-CABFA22E9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53</c:v>
                </c:pt>
                <c:pt idx="1">
                  <c:v>142</c:v>
                </c:pt>
                <c:pt idx="2">
                  <c:v>219</c:v>
                </c:pt>
                <c:pt idx="3">
                  <c:v>306</c:v>
                </c:pt>
                <c:pt idx="4">
                  <c:v>271</c:v>
                </c:pt>
                <c:pt idx="5">
                  <c:v>176</c:v>
                </c:pt>
                <c:pt idx="6">
                  <c:v>105</c:v>
                </c:pt>
                <c:pt idx="7">
                  <c:v>71</c:v>
                </c:pt>
                <c:pt idx="8">
                  <c:v>44</c:v>
                </c:pt>
                <c:pt idx="9">
                  <c:v>15</c:v>
                </c:pt>
                <c:pt idx="10">
                  <c:v>10</c:v>
                </c:pt>
                <c:pt idx="11">
                  <c:v>6</c:v>
                </c:pt>
                <c:pt idx="1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1-43DD-944B-ECC480BCF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れんたろう!$K$2:$K$642</c:f>
              <c:numCache>
                <c:formatCode>General</c:formatCode>
                <c:ptCount val="6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</c:numCache>
            </c:numRef>
          </c:xVal>
          <c:yVal>
            <c:numRef>
              <c:f>れんたろう!$M$2:$M$642</c:f>
              <c:numCache>
                <c:formatCode>0</c:formatCode>
                <c:ptCount val="641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  <c:pt idx="610">
                  <c:v>1642.3834101688844</c:v>
                </c:pt>
                <c:pt idx="611">
                  <c:v>1647.6851097078711</c:v>
                </c:pt>
                <c:pt idx="612">
                  <c:v>1645.6109990496238</c:v>
                </c:pt>
                <c:pt idx="613">
                  <c:v>1650.5693330553261</c:v>
                </c:pt>
                <c:pt idx="614">
                  <c:v>1649.1979170569941</c:v>
                </c:pt>
                <c:pt idx="615">
                  <c:v>1639.7887295546523</c:v>
                </c:pt>
                <c:pt idx="616">
                  <c:v>1645.9339971773243</c:v>
                </c:pt>
                <c:pt idx="617">
                  <c:v>1640.8823931942604</c:v>
                </c:pt>
                <c:pt idx="618">
                  <c:v>1630.1010988350949</c:v>
                </c:pt>
                <c:pt idx="619">
                  <c:v>1619.5644922420843</c:v>
                </c:pt>
                <c:pt idx="620">
                  <c:v>1608.5691052886318</c:v>
                </c:pt>
                <c:pt idx="621">
                  <c:v>1608.5656906569</c:v>
                </c:pt>
                <c:pt idx="622">
                  <c:v>1616.2182965129587</c:v>
                </c:pt>
                <c:pt idx="623">
                  <c:v>1623.7289867338809</c:v>
                </c:pt>
                <c:pt idx="624">
                  <c:v>1632.4186128134777</c:v>
                </c:pt>
                <c:pt idx="625">
                  <c:v>1621.1181011365968</c:v>
                </c:pt>
                <c:pt idx="626">
                  <c:v>1621.0213925297771</c:v>
                </c:pt>
                <c:pt idx="627">
                  <c:v>1620.3372641745984</c:v>
                </c:pt>
                <c:pt idx="628">
                  <c:v>1614.1552405895509</c:v>
                </c:pt>
                <c:pt idx="629">
                  <c:v>1624.1863091460136</c:v>
                </c:pt>
                <c:pt idx="630">
                  <c:v>1625.9851912911377</c:v>
                </c:pt>
                <c:pt idx="631">
                  <c:v>1639.0052801433908</c:v>
                </c:pt>
                <c:pt idx="632">
                  <c:v>1644.2432484625303</c:v>
                </c:pt>
                <c:pt idx="633">
                  <c:v>1645.2017889717551</c:v>
                </c:pt>
                <c:pt idx="634">
                  <c:v>1634.8865782379246</c:v>
                </c:pt>
                <c:pt idx="635">
                  <c:v>1633.7232587684971</c:v>
                </c:pt>
                <c:pt idx="636">
                  <c:v>1623.4229192158862</c:v>
                </c:pt>
                <c:pt idx="637">
                  <c:v>1620.1863817005908</c:v>
                </c:pt>
                <c:pt idx="638">
                  <c:v>1614.4492634103872</c:v>
                </c:pt>
                <c:pt idx="639">
                  <c:v>1615.5145678299248</c:v>
                </c:pt>
                <c:pt idx="640">
                  <c:v>1610.5974804229452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F9-41F5-96FC-3E5B98393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32-4272-9896-DAAA73882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64-4FC5-BE6B-E134072E0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8-4389-A677-8CE2A0B9A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D-43F9-9478-D465672A7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7-4D89-AB93-77A88DCE1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48-4C6D-8F5A-542449B76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1-482D-849A-DB512D23F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5-4FDE-81B2-4E605E49B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ぱぱ!$L$2:$L$159</c:f>
              <c:numCache>
                <c:formatCode>\+0.0;\-0.0;\±0</c:formatCode>
                <c:ptCount val="158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  <c:pt idx="136">
                  <c:v>-818.2</c:v>
                </c:pt>
                <c:pt idx="137">
                  <c:v>-818.30000000000007</c:v>
                </c:pt>
                <c:pt idx="138">
                  <c:v>-863.80000000000007</c:v>
                </c:pt>
                <c:pt idx="139">
                  <c:v>-896.6</c:v>
                </c:pt>
                <c:pt idx="140">
                  <c:v>-927.2</c:v>
                </c:pt>
                <c:pt idx="141">
                  <c:v>-932.30000000000007</c:v>
                </c:pt>
                <c:pt idx="142">
                  <c:v>-966.6</c:v>
                </c:pt>
                <c:pt idx="143">
                  <c:v>-969.40000000000009</c:v>
                </c:pt>
                <c:pt idx="144">
                  <c:v>-903.30000000000007</c:v>
                </c:pt>
                <c:pt idx="145">
                  <c:v>-888.40000000000009</c:v>
                </c:pt>
                <c:pt idx="146">
                  <c:v>-913.30000000000007</c:v>
                </c:pt>
                <c:pt idx="147">
                  <c:v>-889.90000000000009</c:v>
                </c:pt>
                <c:pt idx="148">
                  <c:v>-945.5</c:v>
                </c:pt>
                <c:pt idx="149">
                  <c:v>-1003.4</c:v>
                </c:pt>
                <c:pt idx="150">
                  <c:v>-1037.9000000000001</c:v>
                </c:pt>
                <c:pt idx="151">
                  <c:v>-1071.5</c:v>
                </c:pt>
                <c:pt idx="152">
                  <c:v>-1026.2</c:v>
                </c:pt>
                <c:pt idx="153">
                  <c:v>-1084.8</c:v>
                </c:pt>
                <c:pt idx="154">
                  <c:v>-1059.7</c:v>
                </c:pt>
                <c:pt idx="155">
                  <c:v>-1066.8</c:v>
                </c:pt>
                <c:pt idx="156">
                  <c:v>-1167.4000000000001</c:v>
                </c:pt>
                <c:pt idx="157">
                  <c:v>-1222.8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05-4EBC-9B11-C20D218F5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-1580</c:v>
                </c:pt>
                <c:pt idx="1">
                  <c:v>-196</c:v>
                </c:pt>
                <c:pt idx="2">
                  <c:v>-1092.3611111111111</c:v>
                </c:pt>
                <c:pt idx="3">
                  <c:v>-2464.8854961832062</c:v>
                </c:pt>
                <c:pt idx="4">
                  <c:v>-352.54237288135596</c:v>
                </c:pt>
                <c:pt idx="5">
                  <c:v>-863.80952380952385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77-4330-82AA-DABE1251C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67</c:v>
                </c:pt>
                <c:pt idx="2">
                  <c:v>61</c:v>
                </c:pt>
                <c:pt idx="3">
                  <c:v>61</c:v>
                </c:pt>
                <c:pt idx="4">
                  <c:v>55</c:v>
                </c:pt>
                <c:pt idx="5">
                  <c:v>37</c:v>
                </c:pt>
                <c:pt idx="6">
                  <c:v>15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1-416A-B7E9-5545AEC9F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ぱぱ!$K$2:$K$159</c:f>
              <c:numCache>
                <c:formatCode>General</c:formatCode>
                <c:ptCount val="1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</c:numCache>
            </c:numRef>
          </c:xVal>
          <c:yVal>
            <c:numRef>
              <c:f>ぱぱ!$M$2:$M$159</c:f>
              <c:numCache>
                <c:formatCode>0</c:formatCode>
                <c:ptCount val="158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  <c:pt idx="136">
                  <c:v>1436.2025465006091</c:v>
                </c:pt>
                <c:pt idx="137">
                  <c:v>1437.2153312216053</c:v>
                </c:pt>
                <c:pt idx="138">
                  <c:v>1430.0500392342756</c:v>
                </c:pt>
                <c:pt idx="139">
                  <c:v>1425.21373899887</c:v>
                </c:pt>
                <c:pt idx="140">
                  <c:v>1420.8024565648768</c:v>
                </c:pt>
                <c:pt idx="141">
                  <c:v>1421.0076418254876</c:v>
                </c:pt>
                <c:pt idx="142">
                  <c:v>1415.9555959745346</c:v>
                </c:pt>
                <c:pt idx="143">
                  <c:v>1416.6038623986874</c:v>
                </c:pt>
                <c:pt idx="144">
                  <c:v>1429.6502392242953</c:v>
                </c:pt>
                <c:pt idx="145">
                  <c:v>1433.4023377889496</c:v>
                </c:pt>
                <c:pt idx="146">
                  <c:v>1429.9679237622158</c:v>
                </c:pt>
                <c:pt idx="147">
                  <c:v>1435.2481162196425</c:v>
                </c:pt>
                <c:pt idx="148">
                  <c:v>1426.1566275223247</c:v>
                </c:pt>
                <c:pt idx="149">
                  <c:v>1416.7056877571908</c:v>
                </c:pt>
                <c:pt idx="150">
                  <c:v>1411.1634536306476</c:v>
                </c:pt>
                <c:pt idx="151">
                  <c:v>1405.8104729088636</c:v>
                </c:pt>
                <c:pt idx="152">
                  <c:v>1414.7156100714105</c:v>
                </c:pt>
                <c:pt idx="153">
                  <c:v>1405.3093164109821</c:v>
                </c:pt>
                <c:pt idx="154">
                  <c:v>1410.5634605125163</c:v>
                </c:pt>
                <c:pt idx="155">
                  <c:v>1410.4640797494412</c:v>
                </c:pt>
                <c:pt idx="156">
                  <c:v>1393.4092952709445</c:v>
                </c:pt>
                <c:pt idx="157">
                  <c:v>1384.1908394993188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90-4123-8489-003C3EF7C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35-43A8-A2AF-2FEB12976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0E-4595-BAEA-324788E7F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E6-4134-81B7-B67785A2F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B4E-8EA0-C2B083837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B5-4D1C-B500-06434CDF0B6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B5-4D1C-B500-06434CDF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A2-4365-A10C-5136D8D02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33-4830-BDAE-692AE07E7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9F-4FD0-BFFA-53BB71C193E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9F-4FD0-BFFA-53BB71C19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4-435C-ABEF-FC84A010C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D9-4D9F-9D34-E43C4165E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4C-4563-89F5-CD45764C6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0D-4073-B01B-56088E5DB5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9-4E71-8289-AD97D3BDC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2-4456-9757-B299682A0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0C-49FD-8A7A-B677D8FE0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2-4C04-971F-0CEA5B59E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B-426C-A5A0-CE871E774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99-4A5E-A9B1-48AA65C15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6-43EA-8EF3-290C7A94B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3-49AC-952A-C6DFD6E54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7F-449D-92D6-2A1C0240B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9E-4300-A5A4-451491CA4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65-478B-97F4-5A7143F85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3-4FC8-8477-5E745D6EF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A5-47EB-9C63-DB3341FE0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B5-437B-942F-F80C5210F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5B-4D82-A899-79CA35093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7-462C-8B18-68C3AB326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1E-4BFC-868B-6D8FABFB7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A6-42C1-B768-17344BF73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EA-48CE-8E1A-C2BB28D4E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0B-4C2E-A0FB-AADFF96FD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9C-406D-9877-7C3DF5F96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CD-48E2-90B3-987B02592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8A-4A2C-9C13-F109C9AFE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F-4F09-B07A-78FA87495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5-467C-89F8-7738776BF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03-4676-BDC9-258480D18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3-42C3-8361-9A15CA9B0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86-4DE9-84B7-CDEA07106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B1FA30-611A-4893-9541-438F923FB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75DF5A-3813-4E3E-8A0F-A0AD95C1C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3A65D6-F65A-41E2-A75F-68874FFC2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9BF5A17-D02C-4325-ACFB-F976D34517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C2A5F6-D602-4297-BC75-A7DE08E17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60703C-1618-4259-B5FC-3FFD0AEDA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8458052-2401-40F5-90AA-72ADF67769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48F6A19-9031-491D-BE9B-906E6B5B86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95756B-69F6-4441-BACE-932CD6F38B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545B0E-2295-40BA-96DB-581873117F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54391C-F04F-46AB-B410-9F7DEEFC98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CB44100-26CC-412D-B097-B8D237774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6BEA1F-7348-4D44-AF4C-4043080D6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8A22AD5-3DF8-4F79-A631-1624A1B16C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07EB7EE-D0D6-4FD8-8C08-639FE5CF43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8506263-DCF9-4F78-AC7D-36008871C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B3AFBC4-DFAD-4CA1-8821-3E270A8A6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53A3B8-4990-48DF-8FF6-DD6D2A3D1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4F235D-BB50-4027-AF32-3408F1661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E1172C5-A7EF-4A44-804C-2F2D4838B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1DF332-A32D-4EE7-86A0-903CED5EC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24EB691-30A8-4BF6-B936-2C74CE143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92B03A8-9C1D-4983-8E6A-4D68EB9700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F58FDC9-91F7-427D-8FB5-D9545391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2BF7F30-F70F-4719-BBD3-39A1F3589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FB9150-08D0-435D-9C16-3B10A95648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9E5A3CA-E92F-466F-843B-C587B29B86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F0A970A-CD93-4D46-AC01-B9296717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B3F44B8-3E69-48B4-A88C-E69AA01B5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0498E9F-C21D-4441-B5FA-81D2D35615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D987F5-F4A4-4998-9AAA-AB5B417540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C813093-4758-4FF3-BFCD-A82619D2F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C9A5F5-2444-48B3-B98E-9545C05559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BE58D10-B2C0-46C5-8845-01D24096A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371790B-ECE7-422A-8B94-5493165F1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EB847E06-1E78-4539-A724-09281B6834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0B81E9-A0C5-4EB9-B8D5-1521F7B1D7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AAC333-404F-4085-B6BA-A413127E31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653ED76-B71E-4107-9844-91693BC06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CFDFBF9-A1FD-44BA-B184-7085E2D74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92AFD4-2A03-42CE-93A3-6CF6EAA172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90F779-77BF-4816-AA56-2CAD716F5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55F6C6-B135-4BD6-A8C9-5DC00EAAF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DF4F64B-0BED-488D-B933-2944B5CA0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DB7298-8DCF-4D3A-914F-8CD649522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AFE695-22C3-4808-92F5-CAC6C0AB9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7B78209-7E3C-44D9-B994-45905F8657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7372FAD-5C5D-44CE-A605-6175C44B2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BF7940-D91C-4F9E-85A4-15AEAF813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13CB98-BE60-434B-8B3D-C95DECDC1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60E8BED-0373-4F29-9274-5129F49F1E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D5D5E6D-C6C5-423C-ADC1-BF12910FCA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F981E3-4D6A-4106-B241-49BA37B5B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1A05D0-D0DC-4127-8D96-6036B46EBA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5CC0D3-BE9E-474E-97D3-1D1AAB85B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ECBBAA7-6ED1-4CD5-86A2-3ACFD4298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A83E005-D683-470C-8AB4-12120C31E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DACA09-67F5-4829-9250-A2C2A1DAB7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1FFBF0A-9CF5-4D73-BB43-6774B503B5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C7F1F37-6737-4950-B26D-BF8FFC3D6F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502636-A82A-4192-A175-F23051B755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B44DB5B-1830-47CD-A58F-4BE9D40DBF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53DC5C4-C101-4BCE-AE56-77BCBEF20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539168A-5E41-46E3-A4D4-820CDB9FD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2B7A79-E195-4438-9E6A-76B82CC74B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6AECE5B-BA1C-4179-B091-C46BA257B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5C094DC-360A-4245-8593-938BB863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A12BC44-A8A3-4AA1-BE6D-7E8BB8C92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C6FD25-DE53-4ABF-812B-0CD33BCEED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2F9A78F-6D66-4D34-A295-746AB902E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061EA-EB2E-4D3B-9D6E-5CC2D2D099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15F8D03-9892-4116-A914-5E78A7B283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46E8EF-991E-4B1C-9A39-81E43FB53C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A097A2-D8F5-4147-AF94-C8C9B0AAE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218297-7CF0-4A25-810A-1D6B7724B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250557A-9324-430F-9301-2D66F1D4AF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AFAD7C-7A5F-4B56-8751-81668CACC8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B15705D-5F4B-4377-B5D4-319CA6512C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98C9A6E-29D3-4597-B8A1-F8556585C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4CE448B-750E-48FB-9583-89144177E3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BF196C-2C23-4473-8B5C-DFEDCB9CEE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08BA347-F094-44D4-B7D8-DDDAF88FD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12BB28C-4987-4B1F-8D83-F862EDF487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4857FF5-B874-49DD-BEE4-1CB1E4701E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AF4271-DA64-4905-B4B3-BAC4B90CF3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5FD41F-52EB-40F0-AFCF-EADC453D3E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FAF8468-58F6-4F78-BD3E-1C7833350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566D169-302A-4AC7-BFC5-B74B056CB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4DEF4C-1B02-4C8A-87BC-0F0F782E8E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B1AA31-0D00-4BBB-87ED-51F9E116C0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B649EE1-0B4C-491E-BAE1-1E70339DDC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DF76C59-3FCF-4253-A0EE-7E841C8A6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5A20886-6377-4B7B-8865-3FF96097E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B41994-3AB0-48FD-AF40-38B60CA4DD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E663DD2-0F32-4992-8BBC-B98393322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A5FC91F-B42A-4A80-A81B-1D425B4BB4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8" t="s">
        <v>9</v>
      </c>
      <c r="C1" s="139"/>
      <c r="D1" s="136" t="s">
        <v>6</v>
      </c>
      <c r="E1" s="137"/>
      <c r="F1" s="136" t="s">
        <v>7</v>
      </c>
      <c r="G1" s="137"/>
      <c r="H1" s="138" t="s">
        <v>204</v>
      </c>
      <c r="I1" s="139"/>
      <c r="J1" s="136" t="s">
        <v>15</v>
      </c>
      <c r="K1" s="137"/>
      <c r="L1" s="136" t="s">
        <v>14</v>
      </c>
      <c r="M1" s="137"/>
      <c r="N1" s="136" t="s">
        <v>144</v>
      </c>
      <c r="O1" s="137"/>
      <c r="P1" s="136" t="s">
        <v>137</v>
      </c>
      <c r="Q1" s="137"/>
      <c r="R1" s="136" t="s">
        <v>138</v>
      </c>
      <c r="S1" s="137"/>
      <c r="T1" s="136" t="s">
        <v>5</v>
      </c>
      <c r="U1" s="137"/>
      <c r="V1" s="136" t="s">
        <v>16</v>
      </c>
      <c r="W1" s="137"/>
      <c r="X1" s="136" t="s">
        <v>17</v>
      </c>
      <c r="Y1" s="137"/>
      <c r="Z1" s="136" t="s">
        <v>122</v>
      </c>
      <c r="AA1" s="137"/>
      <c r="AB1" s="136" t="s">
        <v>119</v>
      </c>
      <c r="AC1" s="137"/>
      <c r="AD1" s="136" t="s">
        <v>125</v>
      </c>
      <c r="AE1" s="137"/>
      <c r="AF1" s="136" t="s">
        <v>139</v>
      </c>
      <c r="AG1" s="137"/>
      <c r="AH1" s="136" t="s">
        <v>136</v>
      </c>
      <c r="AI1" s="137"/>
      <c r="AJ1" s="136" t="s">
        <v>174</v>
      </c>
      <c r="AK1" s="137"/>
    </row>
    <row r="2" spans="1:37" x14ac:dyDescent="0.4">
      <c r="A2" s="27" t="s">
        <v>143</v>
      </c>
      <c r="B2" s="134">
        <v>0.66700387581694476</v>
      </c>
      <c r="C2" s="135"/>
      <c r="D2" s="134">
        <v>0.87620044057154511</v>
      </c>
      <c r="E2" s="135"/>
      <c r="F2" s="134">
        <v>0.86604457999104112</v>
      </c>
      <c r="G2" s="135"/>
      <c r="H2" s="140"/>
      <c r="I2" s="141"/>
      <c r="J2" s="134">
        <v>0.84742111668497555</v>
      </c>
      <c r="K2" s="135"/>
      <c r="L2" s="134">
        <v>0.82443511152598015</v>
      </c>
      <c r="M2" s="135"/>
      <c r="N2" s="134">
        <v>0.7248146371615074</v>
      </c>
      <c r="O2" s="135"/>
      <c r="P2" s="134">
        <v>0.67714309528608374</v>
      </c>
      <c r="Q2" s="135"/>
      <c r="R2" s="134">
        <v>0.53834004431047688</v>
      </c>
      <c r="S2" s="135"/>
      <c r="T2" s="134">
        <v>0.28921470915606606</v>
      </c>
      <c r="U2" s="135"/>
      <c r="V2" s="134">
        <v>0.12785940380460681</v>
      </c>
      <c r="W2" s="135"/>
      <c r="X2" s="134">
        <v>0.44918627498181679</v>
      </c>
      <c r="Y2" s="135"/>
      <c r="Z2" s="134">
        <v>0.1933805726677417</v>
      </c>
      <c r="AA2" s="135"/>
      <c r="AB2" s="134">
        <v>7.4692211657355359E-2</v>
      </c>
      <c r="AC2" s="135"/>
      <c r="AD2" s="134">
        <v>0.33010256819750444</v>
      </c>
      <c r="AE2" s="135"/>
      <c r="AF2" s="134">
        <v>0.22736511062980652</v>
      </c>
      <c r="AG2" s="135"/>
      <c r="AH2" s="134">
        <v>-0.46154546154579851</v>
      </c>
      <c r="AI2" s="135"/>
      <c r="AJ2" s="134">
        <v>0.49411728016546119</v>
      </c>
      <c r="AK2" s="135"/>
    </row>
    <row r="3" spans="1:37" x14ac:dyDescent="0.4">
      <c r="A3" s="29">
        <v>1</v>
      </c>
      <c r="B3" s="32" t="s">
        <v>178</v>
      </c>
      <c r="C3" s="91">
        <v>1426</v>
      </c>
      <c r="D3" s="30" t="s">
        <v>190</v>
      </c>
      <c r="E3" s="31">
        <v>8596.5</v>
      </c>
      <c r="F3" s="32" t="s">
        <v>195</v>
      </c>
      <c r="G3" s="51">
        <v>13.3</v>
      </c>
      <c r="H3" s="32" t="s">
        <v>190</v>
      </c>
      <c r="I3" s="36">
        <v>1831.6306945832978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1040</v>
      </c>
      <c r="D4" s="38" t="s">
        <v>186</v>
      </c>
      <c r="E4" s="39">
        <v>398.5000000000004</v>
      </c>
      <c r="F4" s="40" t="s">
        <v>191</v>
      </c>
      <c r="G4" s="52">
        <v>12.111111111111111</v>
      </c>
      <c r="H4" s="40" t="s">
        <v>186</v>
      </c>
      <c r="I4" s="44">
        <v>1610.5974804229452</v>
      </c>
      <c r="J4" s="40" t="s">
        <v>190</v>
      </c>
      <c r="K4" s="41">
        <v>1.8</v>
      </c>
      <c r="L4" s="40" t="s">
        <v>190</v>
      </c>
      <c r="M4" s="42">
        <v>0.44711538461538464</v>
      </c>
      <c r="N4" s="40" t="s">
        <v>191</v>
      </c>
      <c r="O4" s="42">
        <v>0.22222222222222221</v>
      </c>
      <c r="P4" s="40" t="s">
        <v>190</v>
      </c>
      <c r="Q4" s="43">
        <v>0.33775705404112866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674</v>
      </c>
      <c r="D5" s="38" t="s">
        <v>191</v>
      </c>
      <c r="E5" s="39">
        <v>109</v>
      </c>
      <c r="F5" s="40" t="s">
        <v>190</v>
      </c>
      <c r="G5" s="52">
        <v>8.2658653846153847</v>
      </c>
      <c r="H5" s="40" t="s">
        <v>178</v>
      </c>
      <c r="I5" s="44">
        <v>1607.7472077081638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0.24711538461538463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0.48193508879363134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640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182</v>
      </c>
      <c r="I6" s="44">
        <v>1551.4699038276274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0.14263510282161646</v>
      </c>
      <c r="T6" s="40" t="s">
        <v>186</v>
      </c>
      <c r="U6" s="44">
        <v>10279.135209334248</v>
      </c>
      <c r="V6" s="40" t="s">
        <v>192</v>
      </c>
      <c r="W6" s="44">
        <v>-8169.2307692307695</v>
      </c>
      <c r="X6" s="40" t="s">
        <v>203</v>
      </c>
      <c r="Y6" s="42">
        <v>3.5714285714285712E-2</v>
      </c>
      <c r="Z6" s="40" t="s">
        <v>186</v>
      </c>
      <c r="AA6" s="43">
        <v>0.29462571976967372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521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188</v>
      </c>
      <c r="I7" s="44">
        <v>1546.8960253641519</v>
      </c>
      <c r="J7" s="40" t="s">
        <v>178</v>
      </c>
      <c r="K7" s="41">
        <v>1.9990649836372136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179</v>
      </c>
      <c r="W7" s="44">
        <v>-8240</v>
      </c>
      <c r="X7" s="40" t="s">
        <v>190</v>
      </c>
      <c r="Y7" s="42">
        <v>7.5961538461538455E-2</v>
      </c>
      <c r="Z7" s="40" t="s">
        <v>197</v>
      </c>
      <c r="AA7" s="43">
        <v>0.28828828828828829</v>
      </c>
      <c r="AB7" s="40" t="s">
        <v>188</v>
      </c>
      <c r="AC7" s="43">
        <v>0.23912647861692449</v>
      </c>
      <c r="AD7" s="40" t="s">
        <v>190</v>
      </c>
      <c r="AE7" s="43">
        <v>0.59599999999999997</v>
      </c>
      <c r="AF7" s="40" t="s">
        <v>189</v>
      </c>
      <c r="AG7" s="43">
        <v>0.41221374045801529</v>
      </c>
      <c r="AH7" s="40" t="s">
        <v>181</v>
      </c>
      <c r="AI7" s="43">
        <v>0.50997150997150997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0.62265625000000058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0.30283224400871461</v>
      </c>
      <c r="R8" s="40" t="s">
        <v>203</v>
      </c>
      <c r="S8" s="43">
        <v>0.14705882352941177</v>
      </c>
      <c r="T8" s="40" t="s">
        <v>190</v>
      </c>
      <c r="U8" s="44">
        <v>9117.9115044247792</v>
      </c>
      <c r="V8" s="40" t="s">
        <v>190</v>
      </c>
      <c r="W8" s="44">
        <v>-8244.0067057837387</v>
      </c>
      <c r="X8" s="40" t="s">
        <v>182</v>
      </c>
      <c r="Y8" s="42">
        <v>0.10755148741418764</v>
      </c>
      <c r="Z8" s="40" t="s">
        <v>190</v>
      </c>
      <c r="AA8" s="43">
        <v>0.26901004304160686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183</v>
      </c>
      <c r="AG8" s="43">
        <v>0.40685714285714286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5.5067062021407764E-14</v>
      </c>
      <c r="F9" s="40" t="s">
        <v>178</v>
      </c>
      <c r="G9" s="52">
        <v>1.2872151010146743E-17</v>
      </c>
      <c r="H9" s="40" t="s">
        <v>187</v>
      </c>
      <c r="I9" s="44">
        <v>1519.3079580555725</v>
      </c>
      <c r="J9" s="40" t="s">
        <v>188</v>
      </c>
      <c r="K9" s="41">
        <v>2.0074183976261128</v>
      </c>
      <c r="L9" s="40" t="s">
        <v>186</v>
      </c>
      <c r="M9" s="42">
        <v>0.3359375</v>
      </c>
      <c r="N9" s="40" t="s">
        <v>178</v>
      </c>
      <c r="O9" s="42">
        <v>0.33309957924263672</v>
      </c>
      <c r="P9" s="40" t="s">
        <v>188</v>
      </c>
      <c r="Q9" s="43">
        <v>0.30209281164695179</v>
      </c>
      <c r="R9" s="40" t="s">
        <v>193</v>
      </c>
      <c r="S9" s="43">
        <v>0.15625</v>
      </c>
      <c r="T9" s="40" t="s">
        <v>185</v>
      </c>
      <c r="U9" s="44">
        <v>9092.151675485009</v>
      </c>
      <c r="V9" s="40" t="s">
        <v>178</v>
      </c>
      <c r="W9" s="44">
        <v>-8270.9212376933901</v>
      </c>
      <c r="X9" s="40" t="s">
        <v>188</v>
      </c>
      <c r="Y9" s="42">
        <v>0.10979228486646884</v>
      </c>
      <c r="Z9" s="40" t="s">
        <v>202</v>
      </c>
      <c r="AA9" s="43">
        <v>0.26829268292682928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178</v>
      </c>
      <c r="AG9" s="43">
        <v>0.40509993108201242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157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2.0109374999999998</v>
      </c>
      <c r="L10" s="40" t="s">
        <v>178</v>
      </c>
      <c r="M10" s="42">
        <v>0.33403459560542309</v>
      </c>
      <c r="N10" s="40" t="s">
        <v>188</v>
      </c>
      <c r="O10" s="42">
        <v>0.33531157270029671</v>
      </c>
      <c r="P10" s="40" t="s">
        <v>178</v>
      </c>
      <c r="Q10" s="43">
        <v>0.29574193548387095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185</v>
      </c>
      <c r="W10" s="44">
        <v>-8291.3436692506457</v>
      </c>
      <c r="X10" s="40" t="s">
        <v>183</v>
      </c>
      <c r="Y10" s="42">
        <v>0.1099476439790576</v>
      </c>
      <c r="Z10" s="40" t="s">
        <v>185</v>
      </c>
      <c r="AA10" s="43">
        <v>0.26255008248880507</v>
      </c>
      <c r="AB10" s="40" t="s">
        <v>203</v>
      </c>
      <c r="AC10" s="43">
        <v>0.21428571428571427</v>
      </c>
      <c r="AD10" s="40" t="s">
        <v>185</v>
      </c>
      <c r="AE10" s="43">
        <v>0.57271095152603235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0.32789317507418397</v>
      </c>
      <c r="N11" s="40" t="s">
        <v>186</v>
      </c>
      <c r="O11" s="42">
        <v>0.34687499999999999</v>
      </c>
      <c r="P11" s="40" t="s">
        <v>203</v>
      </c>
      <c r="Q11" s="43">
        <v>0.29201680672268909</v>
      </c>
      <c r="R11" s="40" t="s">
        <v>178</v>
      </c>
      <c r="S11" s="43">
        <v>0.1630967741935484</v>
      </c>
      <c r="T11" s="40" t="s">
        <v>178</v>
      </c>
      <c r="U11" s="44">
        <v>8870.0310257901874</v>
      </c>
      <c r="V11" s="40" t="s">
        <v>186</v>
      </c>
      <c r="W11" s="44">
        <v>-8302.8451001053745</v>
      </c>
      <c r="X11" s="40" t="s">
        <v>191</v>
      </c>
      <c r="Y11" s="42">
        <v>0.1111111111111111</v>
      </c>
      <c r="Z11" s="40" t="s">
        <v>181</v>
      </c>
      <c r="AA11" s="43">
        <v>0.25975975975975973</v>
      </c>
      <c r="AB11" s="40" t="s">
        <v>178</v>
      </c>
      <c r="AC11" s="43">
        <v>0.20802867383512544</v>
      </c>
      <c r="AD11" s="40" t="s">
        <v>178</v>
      </c>
      <c r="AE11" s="43">
        <v>0.56063369044905398</v>
      </c>
      <c r="AF11" s="40" t="s">
        <v>194</v>
      </c>
      <c r="AG11" s="43">
        <v>0.39285714285714285</v>
      </c>
      <c r="AH11" s="40" t="s">
        <v>185</v>
      </c>
      <c r="AI11" s="43">
        <v>0.46825396825396826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189</v>
      </c>
      <c r="G12" s="52">
        <v>-1.590721649484536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188</v>
      </c>
      <c r="S12" s="43">
        <v>0.1637852593266606</v>
      </c>
      <c r="T12" s="40" t="s">
        <v>197</v>
      </c>
      <c r="U12" s="44">
        <v>8623.3333333333339</v>
      </c>
      <c r="V12" s="40" t="s">
        <v>181</v>
      </c>
      <c r="W12" s="44">
        <v>-8323.7154150197621</v>
      </c>
      <c r="X12" s="40" t="s">
        <v>178</v>
      </c>
      <c r="Y12" s="42">
        <v>0.11524076671341749</v>
      </c>
      <c r="Z12" s="40" t="s">
        <v>178</v>
      </c>
      <c r="AA12" s="43">
        <v>0.25158422939068098</v>
      </c>
      <c r="AB12" s="40" t="s">
        <v>190</v>
      </c>
      <c r="AC12" s="43">
        <v>0.19524151123864181</v>
      </c>
      <c r="AD12" s="40" t="s">
        <v>182</v>
      </c>
      <c r="AE12" s="43">
        <v>0.55771428571428572</v>
      </c>
      <c r="AF12" s="40" t="s">
        <v>188</v>
      </c>
      <c r="AG12" s="43">
        <v>0.38508371385083712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188</v>
      </c>
      <c r="G13" s="52">
        <v>-1.7562314540059358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182</v>
      </c>
      <c r="M13" s="42">
        <v>0.28604118993135014</v>
      </c>
      <c r="N13" s="40" t="s">
        <v>183</v>
      </c>
      <c r="O13" s="42">
        <v>0.37172774869109948</v>
      </c>
      <c r="P13" s="40" t="s">
        <v>186</v>
      </c>
      <c r="Q13" s="43">
        <v>0.27965451055662188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186</v>
      </c>
      <c r="Y13" s="42">
        <v>0.13593749999999999</v>
      </c>
      <c r="Z13" s="40" t="s">
        <v>194</v>
      </c>
      <c r="AA13" s="43">
        <v>0.24901185770750989</v>
      </c>
      <c r="AB13" s="40" t="s">
        <v>186</v>
      </c>
      <c r="AC13" s="43">
        <v>0.19481765834932821</v>
      </c>
      <c r="AD13" s="40" t="s">
        <v>181</v>
      </c>
      <c r="AE13" s="43">
        <v>0.55491329479768781</v>
      </c>
      <c r="AF13" s="40" t="s">
        <v>192</v>
      </c>
      <c r="AG13" s="43">
        <v>0.38461538461538464</v>
      </c>
      <c r="AH13" s="40" t="s">
        <v>186</v>
      </c>
      <c r="AI13" s="43">
        <v>0.45984900480439261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183</v>
      </c>
      <c r="M14" s="42">
        <v>0.27486910994764396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191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189</v>
      </c>
      <c r="AC14" s="43">
        <v>0.18068965517241378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181</v>
      </c>
      <c r="M15" s="42">
        <v>0.27388535031847133</v>
      </c>
      <c r="N15" s="40" t="s">
        <v>185</v>
      </c>
      <c r="O15" s="42">
        <v>0.38771593090211132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181</v>
      </c>
      <c r="U15" s="44">
        <v>8464.3874643874642</v>
      </c>
      <c r="V15" s="40" t="s">
        <v>188</v>
      </c>
      <c r="W15" s="44">
        <v>-8408.3333333333339</v>
      </c>
      <c r="X15" s="40" t="s">
        <v>185</v>
      </c>
      <c r="Y15" s="42">
        <v>0.14011516314779271</v>
      </c>
      <c r="Z15" s="40" t="s">
        <v>209</v>
      </c>
      <c r="AA15" s="43">
        <v>0.24</v>
      </c>
      <c r="AB15" s="40" t="s">
        <v>187</v>
      </c>
      <c r="AC15" s="43">
        <v>0.17721518987341772</v>
      </c>
      <c r="AD15" s="40" t="s">
        <v>188</v>
      </c>
      <c r="AE15" s="43">
        <v>0.54303599374021905</v>
      </c>
      <c r="AF15" s="40" t="s">
        <v>186</v>
      </c>
      <c r="AG15" s="43">
        <v>0.37733990147783253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-4.8746641074856054</v>
      </c>
      <c r="H16" s="40" t="s">
        <v>197</v>
      </c>
      <c r="I16" s="44">
        <v>1488.9447185272431</v>
      </c>
      <c r="J16" s="40" t="s">
        <v>185</v>
      </c>
      <c r="K16" s="41">
        <v>2.1228406909788866</v>
      </c>
      <c r="L16" s="40" t="s">
        <v>185</v>
      </c>
      <c r="M16" s="42">
        <v>0.26487523992322459</v>
      </c>
      <c r="N16" s="40" t="s">
        <v>180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188</v>
      </c>
      <c r="U16" s="44">
        <v>8341.9277108433744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0.23257506824385804</v>
      </c>
      <c r="AB16" s="40" t="s">
        <v>181</v>
      </c>
      <c r="AC16" s="43">
        <v>0.17267267267267267</v>
      </c>
      <c r="AD16" s="40" t="s">
        <v>186</v>
      </c>
      <c r="AE16" s="43">
        <v>0.53876221498371335</v>
      </c>
      <c r="AF16" s="40" t="s">
        <v>185</v>
      </c>
      <c r="AG16" s="43">
        <v>0.36849710982658962</v>
      </c>
      <c r="AH16" s="40" t="s">
        <v>178</v>
      </c>
      <c r="AI16" s="43">
        <v>0.44134186542563508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206</v>
      </c>
      <c r="G17" s="52">
        <v>-6.75</v>
      </c>
      <c r="H17" s="40" t="s">
        <v>180</v>
      </c>
      <c r="I17" s="44">
        <v>1484.6521503082251</v>
      </c>
      <c r="J17" s="40" t="s">
        <v>181</v>
      </c>
      <c r="K17" s="41">
        <v>2.1401273885350318</v>
      </c>
      <c r="L17" s="40" t="s">
        <v>184</v>
      </c>
      <c r="M17" s="42">
        <v>0.25</v>
      </c>
      <c r="N17" s="40" t="s">
        <v>196</v>
      </c>
      <c r="O17" s="42">
        <v>0.4</v>
      </c>
      <c r="P17" s="40" t="s">
        <v>185</v>
      </c>
      <c r="Q17" s="43">
        <v>0.2672637284939901</v>
      </c>
      <c r="R17" s="40" t="s">
        <v>192</v>
      </c>
      <c r="S17" s="43">
        <v>0.18097447795823665</v>
      </c>
      <c r="T17" s="40" t="s">
        <v>192</v>
      </c>
      <c r="U17" s="44">
        <v>8187.5598086124401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181</v>
      </c>
      <c r="G18" s="52">
        <v>-7.7885350318471334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202</v>
      </c>
      <c r="O18" s="42">
        <v>0.4</v>
      </c>
      <c r="P18" s="40" t="s">
        <v>182</v>
      </c>
      <c r="Q18" s="43">
        <v>0.2670946134524142</v>
      </c>
      <c r="R18" s="40" t="s">
        <v>186</v>
      </c>
      <c r="S18" s="43">
        <v>0.18214971209213052</v>
      </c>
      <c r="T18" s="40" t="s">
        <v>203</v>
      </c>
      <c r="U18" s="44">
        <v>8020.8633093525177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0.16309215177940137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181</v>
      </c>
      <c r="O19" s="42">
        <v>0.4140127388535032</v>
      </c>
      <c r="P19" s="40" t="s">
        <v>181</v>
      </c>
      <c r="Q19" s="43">
        <v>0.26351351351351349</v>
      </c>
      <c r="R19" s="40" t="s">
        <v>185</v>
      </c>
      <c r="S19" s="43">
        <v>0.18241810040065992</v>
      </c>
      <c r="T19" s="40" t="s">
        <v>194</v>
      </c>
      <c r="U19" s="44">
        <v>7901.25</v>
      </c>
      <c r="V19" s="40" t="s">
        <v>202</v>
      </c>
      <c r="W19" s="44">
        <v>-8866.6666666666661</v>
      </c>
      <c r="X19" s="40" t="s">
        <v>181</v>
      </c>
      <c r="Y19" s="42">
        <v>0.17197452229299362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187</v>
      </c>
      <c r="AG19" s="43">
        <v>0.32142857142857145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0.18993993993993993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181</v>
      </c>
      <c r="AG20" s="43">
        <v>0.30869565217391304</v>
      </c>
      <c r="AH20" s="40" t="s">
        <v>190</v>
      </c>
      <c r="AI20" s="43">
        <v>0.4230088495575221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0.42228915662650601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188</v>
      </c>
      <c r="E22" s="39">
        <v>-1183.7000000000007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181</v>
      </c>
      <c r="E23" s="39">
        <v>-1222.8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1384.1908394993188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1372.5824902185618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-2539.7000000000003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  <mergeCell ref="AF1:AG1"/>
    <mergeCell ref="D1:E1"/>
    <mergeCell ref="F1:G1"/>
    <mergeCell ref="J1:K1"/>
    <mergeCell ref="L1:M1"/>
    <mergeCell ref="P1:Q1"/>
    <mergeCell ref="N1:O1"/>
    <mergeCell ref="H1:I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A6D8F-1709-4047-8552-09F828EC853D}">
  <sheetPr codeName="Sheet27"/>
  <dimension ref="A1:R4280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4278</v>
      </c>
      <c r="C2" s="121"/>
      <c r="E2" s="24" t="s">
        <v>66</v>
      </c>
      <c r="F2" s="10" t="s">
        <v>22</v>
      </c>
      <c r="G2" s="5">
        <v>7317</v>
      </c>
      <c r="H2" s="78">
        <f>IF(B$20=0,0,G2/B$20)</f>
        <v>0.70942408376963351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-22.175041283321537</v>
      </c>
      <c r="Q2" s="67">
        <v>4239</v>
      </c>
      <c r="R2" s="54">
        <v>-94000</v>
      </c>
    </row>
    <row r="3" spans="1:18" x14ac:dyDescent="0.4">
      <c r="A3" s="18" t="s">
        <v>8</v>
      </c>
      <c r="B3" s="122">
        <v>34875</v>
      </c>
      <c r="C3" s="123"/>
      <c r="E3" s="25" t="s">
        <v>72</v>
      </c>
      <c r="F3" s="22" t="s">
        <v>27</v>
      </c>
      <c r="G3" s="15">
        <v>5332</v>
      </c>
      <c r="H3" s="79">
        <f>IF(B$20=0,0,G3/B$20)</f>
        <v>0.51696722900911385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1.6895969104513637</v>
      </c>
      <c r="Q3" s="68">
        <v>4143</v>
      </c>
      <c r="R3" s="55">
        <v>7000</v>
      </c>
    </row>
    <row r="4" spans="1:18" x14ac:dyDescent="0.4">
      <c r="A4" s="18" t="s">
        <v>6</v>
      </c>
      <c r="B4" s="124">
        <v>5.5067062021407764E-14</v>
      </c>
      <c r="C4" s="125"/>
      <c r="E4" s="25" t="s">
        <v>64</v>
      </c>
      <c r="F4" s="22" t="s">
        <v>20</v>
      </c>
      <c r="G4" s="15">
        <v>4752</v>
      </c>
      <c r="H4" s="79">
        <f>IF(B$20=0,0,G4/B$20)</f>
        <v>0.4607329842931937</v>
      </c>
      <c r="I4" s="49">
        <v>14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4.329004329004329</v>
      </c>
      <c r="Q4" s="68">
        <v>3927</v>
      </c>
      <c r="R4" s="55">
        <v>17000</v>
      </c>
    </row>
    <row r="5" spans="1:18" x14ac:dyDescent="0.4">
      <c r="A5" s="18" t="s">
        <v>7</v>
      </c>
      <c r="B5" s="126">
        <f>IF(B$2=0,0,B$4/B$2)</f>
        <v>1.2872151010146743E-17</v>
      </c>
      <c r="C5" s="127"/>
      <c r="E5" s="25" t="s">
        <v>154</v>
      </c>
      <c r="F5" s="22" t="s">
        <v>155</v>
      </c>
      <c r="G5" s="15">
        <v>3306</v>
      </c>
      <c r="H5" s="79">
        <f>IF(B$20=0,0,G5/B$20)</f>
        <v>0.32053519488074461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1.6542597187758479</v>
      </c>
      <c r="Q5" s="68">
        <v>3627</v>
      </c>
      <c r="R5" s="55">
        <v>6000</v>
      </c>
    </row>
    <row r="6" spans="1:18" x14ac:dyDescent="0.4">
      <c r="A6" s="18" t="s">
        <v>204</v>
      </c>
      <c r="B6" s="128">
        <v>1607.7472077081638</v>
      </c>
      <c r="C6" s="129"/>
      <c r="E6" s="25" t="s">
        <v>68</v>
      </c>
      <c r="F6" s="22" t="s">
        <v>12</v>
      </c>
      <c r="G6" s="15">
        <v>3117</v>
      </c>
      <c r="H6" s="79">
        <f>IF(B$20=0,0,G6/B$20)</f>
        <v>0.30221058755090169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-2.7347310847766635</v>
      </c>
      <c r="Q6" s="68">
        <v>3291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1.9990649836372136</v>
      </c>
      <c r="C7" s="131"/>
      <c r="E7" s="25" t="s">
        <v>67</v>
      </c>
      <c r="F7" s="22" t="s">
        <v>23</v>
      </c>
      <c r="G7" s="15">
        <v>2741</v>
      </c>
      <c r="H7" s="79">
        <f>IF(B$20=0,0,G7/B$20)</f>
        <v>0.26575528407989141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23.887079261672095</v>
      </c>
      <c r="Q7" s="69">
        <v>2763</v>
      </c>
      <c r="R7" s="56">
        <v>66000</v>
      </c>
    </row>
    <row r="8" spans="1:18" x14ac:dyDescent="0.4">
      <c r="A8" s="18" t="s">
        <v>2</v>
      </c>
      <c r="B8" s="15">
        <v>1429</v>
      </c>
      <c r="C8" s="13">
        <f t="shared" ref="C8:C15" si="1">IF(B$2=0,0,B8/B$2)</f>
        <v>0.33403459560542309</v>
      </c>
      <c r="E8" s="25" t="s">
        <v>69</v>
      </c>
      <c r="F8" s="22" t="s">
        <v>24</v>
      </c>
      <c r="G8" s="15">
        <v>1477</v>
      </c>
      <c r="H8" s="79">
        <f>IF(B$20=0,0,G8/B$20)</f>
        <v>0.1432034128369207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1424</v>
      </c>
      <c r="C9" s="13">
        <f t="shared" si="1"/>
        <v>0.33286582515194019</v>
      </c>
      <c r="E9" s="25" t="s">
        <v>89</v>
      </c>
      <c r="F9" s="22" t="s">
        <v>44</v>
      </c>
      <c r="G9" s="15">
        <v>1372</v>
      </c>
      <c r="H9" s="79">
        <f>IF(B$20=0,0,G9/B$20)</f>
        <v>0.13302307543145239</v>
      </c>
      <c r="I9" s="49">
        <v>10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1425</v>
      </c>
      <c r="C10" s="2">
        <f t="shared" si="1"/>
        <v>0.33309957924263672</v>
      </c>
      <c r="E10" s="25" t="s">
        <v>65</v>
      </c>
      <c r="F10" s="22" t="s">
        <v>21</v>
      </c>
      <c r="G10" s="15">
        <v>1074</v>
      </c>
      <c r="H10" s="79">
        <f>IF(B$20=0,0,G10/B$20)</f>
        <v>0.10413030831879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-2.3064652143359092</v>
      </c>
      <c r="Q10" s="67">
        <v>1423</v>
      </c>
      <c r="R10" s="58">
        <v>-3282.0999999999985</v>
      </c>
    </row>
    <row r="11" spans="1:18" x14ac:dyDescent="0.4">
      <c r="A11" s="19" t="s">
        <v>198</v>
      </c>
      <c r="B11" s="89">
        <f>IF(B8=0,0,C11/B8)</f>
        <v>37.912246326102171</v>
      </c>
      <c r="C11" s="90">
        <v>54176.600000000006</v>
      </c>
      <c r="E11" s="25" t="s">
        <v>70</v>
      </c>
      <c r="F11" s="22" t="s">
        <v>25</v>
      </c>
      <c r="G11" s="15">
        <v>968</v>
      </c>
      <c r="H11" s="79">
        <f>IF(B$20=0,0,G11/B$20)</f>
        <v>9.3853015318983907E-2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0.36282501756851704</v>
      </c>
      <c r="Q11" s="68">
        <v>1423</v>
      </c>
      <c r="R11" s="59">
        <v>516.29999999999973</v>
      </c>
    </row>
    <row r="12" spans="1:18" x14ac:dyDescent="0.4">
      <c r="A12" s="19" t="s">
        <v>199</v>
      </c>
      <c r="B12" s="89">
        <f>IF(B9=0,0,C12/B9)</f>
        <v>-1.1490168539325836</v>
      </c>
      <c r="C12" s="90">
        <v>-1636.1999999999991</v>
      </c>
      <c r="E12" s="25" t="s">
        <v>71</v>
      </c>
      <c r="F12" s="22" t="s">
        <v>26</v>
      </c>
      <c r="G12" s="15">
        <v>659</v>
      </c>
      <c r="H12" s="79">
        <f>IF(B$20=0,0,G12/B$20)</f>
        <v>6.3893736668605774E-2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1.9436401967673926</v>
      </c>
      <c r="Q12" s="69">
        <v>1423</v>
      </c>
      <c r="R12" s="60">
        <v>2765.7999999999997</v>
      </c>
    </row>
    <row r="13" spans="1:18" x14ac:dyDescent="0.4">
      <c r="A13" s="19" t="s">
        <v>200</v>
      </c>
      <c r="B13" s="89">
        <f>IF(B10=0,0,C13/B10)</f>
        <v>-36.870456140350882</v>
      </c>
      <c r="C13" s="90">
        <v>-52540.400000000009</v>
      </c>
      <c r="E13" s="25" t="s">
        <v>86</v>
      </c>
      <c r="F13" s="22" t="s">
        <v>41</v>
      </c>
      <c r="G13" s="15">
        <v>571</v>
      </c>
      <c r="H13" s="79">
        <f>IF(B$20=0,0,G13/B$20)</f>
        <v>5.5361644366879972E-2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-3.5742222727099225E-2</v>
      </c>
      <c r="C14" s="127"/>
      <c r="E14" s="25" t="s">
        <v>83</v>
      </c>
      <c r="F14" s="22" t="s">
        <v>38</v>
      </c>
      <c r="G14" s="15">
        <v>461</v>
      </c>
      <c r="H14" s="79">
        <f>IF(B$20=0,0,G14/B$20)</f>
        <v>4.4696528989722706E-2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493</v>
      </c>
      <c r="C15" s="14">
        <f t="shared" si="1"/>
        <v>0.11524076671341749</v>
      </c>
      <c r="E15" s="25" t="s">
        <v>78</v>
      </c>
      <c r="F15" s="22" t="s">
        <v>33</v>
      </c>
      <c r="G15" s="15">
        <v>292</v>
      </c>
      <c r="H15" s="79">
        <f>IF(B$20=0,0,G15/B$20)</f>
        <v>2.8311033546635642E-2</v>
      </c>
      <c r="I15" s="49">
        <v>10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8774</v>
      </c>
      <c r="C16" s="4">
        <f>IF(B$3=0,0,B16/B$3)</f>
        <v>0.25158422939068098</v>
      </c>
      <c r="E16" s="25" t="s">
        <v>81</v>
      </c>
      <c r="F16" s="22" t="s">
        <v>36</v>
      </c>
      <c r="G16" s="15">
        <v>263</v>
      </c>
      <c r="H16" s="79">
        <f>IF(B$20=0,0,G16/B$20)</f>
        <v>2.5499321310839637E-2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7255</v>
      </c>
      <c r="C17" s="13">
        <f>IF(B$3=0,0,B17/B$3)</f>
        <v>0.20802867383512544</v>
      </c>
      <c r="E17" s="25" t="s">
        <v>91</v>
      </c>
      <c r="F17" s="22" t="s">
        <v>46</v>
      </c>
      <c r="G17" s="15">
        <v>184</v>
      </c>
      <c r="H17" s="79">
        <f>IF(B$20=0,0,G17/B$20)</f>
        <v>1.7839829358153966E-2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4919</v>
      </c>
      <c r="C18" s="1">
        <f>IF(B$16=0,0,B18/B$16)</f>
        <v>0.56063369044905398</v>
      </c>
      <c r="E18" s="25" t="s">
        <v>150</v>
      </c>
      <c r="F18" s="22" t="s">
        <v>151</v>
      </c>
      <c r="G18" s="15">
        <v>148</v>
      </c>
      <c r="H18" s="79">
        <f>IF(B$20=0,0,G18/B$20)</f>
        <v>1.4349427961993406E-2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2939</v>
      </c>
      <c r="C19" s="1">
        <f>IF(B$17=0,0,B19/B$17)</f>
        <v>0.40509993108201242</v>
      </c>
      <c r="E19" s="25" t="s">
        <v>79</v>
      </c>
      <c r="F19" s="22" t="s">
        <v>34</v>
      </c>
      <c r="G19" s="15">
        <v>144</v>
      </c>
      <c r="H19" s="79">
        <f>IF(B$20=0,0,G19/B$20)</f>
        <v>1.3961605584642234E-2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10314</v>
      </c>
      <c r="C20" s="1">
        <f>IF(B$3=0,0,B20/B$3)</f>
        <v>0.29574193548387095</v>
      </c>
      <c r="E20" s="25" t="s">
        <v>75</v>
      </c>
      <c r="F20" s="22" t="s">
        <v>30</v>
      </c>
      <c r="G20" s="15">
        <v>58</v>
      </c>
      <c r="H20" s="79">
        <f>IF(B$20=0,0,G20/B$20)</f>
        <v>5.6234244715920112E-3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5688</v>
      </c>
      <c r="C21" s="13">
        <f>IF(B$3=0,0,B21/B$3)</f>
        <v>0.1630967741935484</v>
      </c>
      <c r="E21" s="25" t="s">
        <v>92</v>
      </c>
      <c r="F21" s="22" t="s">
        <v>47</v>
      </c>
      <c r="G21" s="15">
        <v>58</v>
      </c>
      <c r="H21" s="79">
        <f>IF(B$20=0,0,G21/B$20)</f>
        <v>5.6234244715920112E-3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4552</v>
      </c>
      <c r="C22" s="13">
        <f>IF(B$20=0,0,B22/B$20)</f>
        <v>0.44134186542563508</v>
      </c>
      <c r="E22" s="25" t="s">
        <v>73</v>
      </c>
      <c r="F22" s="22" t="s">
        <v>28</v>
      </c>
      <c r="G22" s="15">
        <v>57</v>
      </c>
      <c r="H22" s="79">
        <f>IF(B$20=0,0,G22/B$20)</f>
        <v>5.5264688772542177E-3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5762</v>
      </c>
      <c r="C23" s="13">
        <f>IF(B$20=0,0,B23/B$20)</f>
        <v>0.55865813457436497</v>
      </c>
      <c r="E23" s="25" t="s">
        <v>77</v>
      </c>
      <c r="F23" s="22" t="s">
        <v>32</v>
      </c>
      <c r="G23" s="15">
        <v>49</v>
      </c>
      <c r="H23" s="79">
        <f>IF(B$20=0,0,G23/B$20)</f>
        <v>4.7508241225518713E-3</v>
      </c>
      <c r="I23" s="49">
        <v>9</v>
      </c>
      <c r="K23" s="65">
        <v>21</v>
      </c>
      <c r="L23" s="102">
        <v>0</v>
      </c>
      <c r="M23" s="100">
        <v>1500.0907859644997</v>
      </c>
      <c r="O23" s="65" t="s">
        <v>181</v>
      </c>
      <c r="P23" s="74">
        <f>IF(Q23=0,0,R23/Q23)</f>
        <v>11.682802547770699</v>
      </c>
      <c r="Q23" s="68">
        <v>314</v>
      </c>
      <c r="R23" s="59">
        <v>3668.3999999999996</v>
      </c>
    </row>
    <row r="24" spans="1:18" x14ac:dyDescent="0.4">
      <c r="A24" s="18" t="s">
        <v>177</v>
      </c>
      <c r="B24" s="15">
        <v>4919</v>
      </c>
      <c r="C24" s="13">
        <f>IF(B$20=0,0,B24/B$20)</f>
        <v>0.47692456854760518</v>
      </c>
      <c r="E24" s="25" t="s">
        <v>85</v>
      </c>
      <c r="F24" s="22" t="s">
        <v>40</v>
      </c>
      <c r="G24" s="15">
        <v>45</v>
      </c>
      <c r="H24" s="79">
        <f>IF(B$20=0,0,G24/B$20)</f>
        <v>4.3630017452006981E-3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206</v>
      </c>
      <c r="P24" s="74">
        <f>IF(Q24=0,0,R24/Q24)</f>
        <v>10.125</v>
      </c>
      <c r="Q24" s="68">
        <v>4</v>
      </c>
      <c r="R24" s="59">
        <v>40.5</v>
      </c>
    </row>
    <row r="25" spans="1:18" x14ac:dyDescent="0.4">
      <c r="A25" s="18" t="s">
        <v>175</v>
      </c>
      <c r="B25" s="15">
        <v>2939</v>
      </c>
      <c r="C25" s="13">
        <f>IF(B$20=0,0,B25/B$20)</f>
        <v>0.28495249175877446</v>
      </c>
      <c r="E25" s="25" t="s">
        <v>74</v>
      </c>
      <c r="F25" s="22" t="s">
        <v>29</v>
      </c>
      <c r="G25" s="15">
        <v>30</v>
      </c>
      <c r="H25" s="79">
        <f>IF(B$20=0,0,G25/B$20)</f>
        <v>2.9086678301337987E-3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7.3119961612284055</v>
      </c>
      <c r="Q25" s="68">
        <v>1042</v>
      </c>
      <c r="R25" s="59">
        <v>7619.0999999999985</v>
      </c>
    </row>
    <row r="26" spans="1:18" x14ac:dyDescent="0.4">
      <c r="A26" s="18" t="s">
        <v>176</v>
      </c>
      <c r="B26" s="15">
        <v>2456</v>
      </c>
      <c r="C26" s="13">
        <f>IF(B$20=0,0,B26/B$20)</f>
        <v>0.23812293969362033</v>
      </c>
      <c r="E26" s="25" t="s">
        <v>93</v>
      </c>
      <c r="F26" s="22" t="s">
        <v>48</v>
      </c>
      <c r="G26" s="15">
        <v>27</v>
      </c>
      <c r="H26" s="79">
        <f>IF(B$20=0,0,G26/B$20)</f>
        <v>2.617801047120419E-3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8870.0310257901874</v>
      </c>
      <c r="C27" s="3">
        <v>91485500</v>
      </c>
      <c r="E27" s="25" t="s">
        <v>84</v>
      </c>
      <c r="F27" s="22" t="s">
        <v>39</v>
      </c>
      <c r="G27" s="15">
        <v>21</v>
      </c>
      <c r="H27" s="79">
        <f>IF(B$20=0,0,G27/B$20)</f>
        <v>2.0360674810936592E-3</v>
      </c>
      <c r="I27" s="49">
        <v>6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2.634347181008907</v>
      </c>
      <c r="Q27" s="68">
        <v>1348</v>
      </c>
      <c r="R27" s="59">
        <v>3551.1000000000067</v>
      </c>
    </row>
    <row r="28" spans="1:18" x14ac:dyDescent="0.4">
      <c r="A28" s="19" t="s">
        <v>159</v>
      </c>
      <c r="B28" s="86">
        <f>IF($B$20-B$19=0,0,C28/($B$20-B$19))</f>
        <v>9463.7423728813555</v>
      </c>
      <c r="C28" s="87">
        <v>69795100</v>
      </c>
      <c r="E28" s="25" t="s">
        <v>87</v>
      </c>
      <c r="F28" s="22" t="s">
        <v>42</v>
      </c>
      <c r="G28" s="15">
        <v>21</v>
      </c>
      <c r="H28" s="79">
        <f>IF(B$20=0,0,G28/B$20)</f>
        <v>2.0360674810936592E-3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7380.1973460360668</v>
      </c>
      <c r="C29" s="87">
        <v>21690400</v>
      </c>
      <c r="E29" s="25" t="s">
        <v>88</v>
      </c>
      <c r="F29" s="22" t="s">
        <v>43</v>
      </c>
      <c r="G29" s="15">
        <v>21</v>
      </c>
      <c r="H29" s="79">
        <f>IF(B$20=0,0,G29/B$20)</f>
        <v>2.0360674810936592E-3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-8270.9212376933901</v>
      </c>
      <c r="C30" s="87">
        <v>-47045000</v>
      </c>
      <c r="E30" s="25" t="s">
        <v>90</v>
      </c>
      <c r="F30" s="22" t="s">
        <v>45</v>
      </c>
      <c r="G30" s="15">
        <v>19</v>
      </c>
      <c r="H30" s="79">
        <f>IF(B$20=0,0,G30/B$20)</f>
        <v>1.8421562924180726E-3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9.6955594337793294E-4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-0.93398437499999964</v>
      </c>
      <c r="Q31" s="68">
        <v>1280</v>
      </c>
      <c r="R31" s="59">
        <v>-1195.4999999999995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5.8173356602675972E-4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2.9086678301337986E-4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1.9391118867558658E-4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-12.398798076923073</v>
      </c>
      <c r="Q34" s="68">
        <v>2080</v>
      </c>
      <c r="R34" s="59">
        <v>-25789.499999999993</v>
      </c>
    </row>
    <row r="35" spans="1:18" x14ac:dyDescent="0.4">
      <c r="A35" s="20" t="s">
        <v>135</v>
      </c>
      <c r="B35" s="11">
        <v>89</v>
      </c>
      <c r="C35" s="14">
        <f>IF(B$3=0,0,B35/B$3)</f>
        <v>2.5519713261648747E-3</v>
      </c>
      <c r="E35" s="25" t="s">
        <v>101</v>
      </c>
      <c r="F35" s="22" t="s">
        <v>56</v>
      </c>
      <c r="G35" s="15">
        <v>2</v>
      </c>
      <c r="H35" s="79">
        <f>IF(B$20=0,0,G35/B$20)</f>
        <v>1.9391118867558658E-4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1.9391118867558658E-4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676</v>
      </c>
      <c r="C37" s="88">
        <f t="shared" ref="C37:C49" si="2">IF(B$20=0,0,B37/B$20)</f>
        <v>6.5541981772348268E-2</v>
      </c>
      <c r="E37" s="25" t="s">
        <v>76</v>
      </c>
      <c r="F37" s="22" t="s">
        <v>31</v>
      </c>
      <c r="G37" s="15">
        <v>1</v>
      </c>
      <c r="H37" s="79">
        <f>IF(B$20=0,0,G37/B$20)</f>
        <v>9.6955594337793291E-5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1563</v>
      </c>
      <c r="C38" s="13">
        <f t="shared" si="2"/>
        <v>0.15154159394997091</v>
      </c>
      <c r="E38" s="25" t="s">
        <v>94</v>
      </c>
      <c r="F38" s="22" t="s">
        <v>49</v>
      </c>
      <c r="G38" s="15">
        <v>1</v>
      </c>
      <c r="H38" s="79">
        <f>IF(B$20=0,0,G38/B$20)</f>
        <v>9.6955594337793291E-5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1863</v>
      </c>
      <c r="C39" s="13">
        <f t="shared" si="2"/>
        <v>0.1806282722513089</v>
      </c>
      <c r="E39" s="25" t="s">
        <v>98</v>
      </c>
      <c r="F39" s="22" t="s">
        <v>53</v>
      </c>
      <c r="G39" s="15">
        <v>1</v>
      </c>
      <c r="H39" s="79">
        <f>IF(B$20=0,0,G39/B$20)</f>
        <v>9.6955594337793291E-5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1879</v>
      </c>
      <c r="C40" s="13">
        <f t="shared" si="2"/>
        <v>0.18217956176071359</v>
      </c>
      <c r="E40" s="25" t="s">
        <v>82</v>
      </c>
      <c r="F40" s="22" t="s">
        <v>37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1527</v>
      </c>
      <c r="C41" s="13">
        <f t="shared" si="2"/>
        <v>0.14805119255381036</v>
      </c>
      <c r="E41" s="25" t="s">
        <v>96</v>
      </c>
      <c r="F41" s="22" t="s">
        <v>51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1002</v>
      </c>
      <c r="C42" s="13">
        <f t="shared" si="2"/>
        <v>9.7149505526468879E-2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565</v>
      </c>
      <c r="C43" s="13">
        <f t="shared" si="2"/>
        <v>5.4779910800853211E-2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321</v>
      </c>
      <c r="C44" s="13">
        <f t="shared" si="2"/>
        <v>3.1122745782431648E-2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188</v>
      </c>
      <c r="C45" s="13">
        <f t="shared" si="2"/>
        <v>1.8227651735505137E-2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92</v>
      </c>
      <c r="C46" s="13">
        <f t="shared" si="2"/>
        <v>8.9199146790769832E-3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52</v>
      </c>
      <c r="C47" s="13">
        <f t="shared" si="2"/>
        <v>5.041690905565251E-3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2.0360674810936592E-3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131</v>
      </c>
      <c r="C49" s="14">
        <f t="shared" si="2"/>
        <v>1.2701182858250922E-2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33459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9880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  <row r="4179" spans="11:13" x14ac:dyDescent="0.4">
      <c r="K4179" s="65">
        <v>4177</v>
      </c>
      <c r="L4179" s="102">
        <v>-63.499999999999972</v>
      </c>
      <c r="M4179" s="100">
        <v>1589.3315934874699</v>
      </c>
    </row>
    <row r="4180" spans="11:13" x14ac:dyDescent="0.4">
      <c r="K4180" s="65">
        <v>4178</v>
      </c>
      <c r="L4180" s="102">
        <v>-87.999999999999972</v>
      </c>
      <c r="M4180" s="100">
        <v>1585.0336039265451</v>
      </c>
    </row>
    <row r="4181" spans="11:13" x14ac:dyDescent="0.4">
      <c r="K4181" s="65">
        <v>4179</v>
      </c>
      <c r="L4181" s="102">
        <v>3.0198066269804258E-14</v>
      </c>
      <c r="M4181" s="100">
        <v>1601.0114023029857</v>
      </c>
    </row>
    <row r="4182" spans="11:13" x14ac:dyDescent="0.4">
      <c r="K4182" s="65">
        <v>4180</v>
      </c>
      <c r="L4182" s="102">
        <v>-30.499999999999972</v>
      </c>
      <c r="M4182" s="100">
        <v>1595.5633338891678</v>
      </c>
    </row>
    <row r="4183" spans="11:13" x14ac:dyDescent="0.4">
      <c r="K4183" s="65">
        <v>4181</v>
      </c>
      <c r="L4183" s="102">
        <v>-30.599999999999973</v>
      </c>
      <c r="M4183" s="100">
        <v>1595.6199538858327</v>
      </c>
    </row>
    <row r="4184" spans="11:13" x14ac:dyDescent="0.4">
      <c r="K4184" s="65">
        <v>4182</v>
      </c>
      <c r="L4184" s="102">
        <v>3.0198066269804258E-14</v>
      </c>
      <c r="M4184" s="100">
        <v>1601.2022341625177</v>
      </c>
    </row>
    <row r="4185" spans="11:13" x14ac:dyDescent="0.4">
      <c r="K4185" s="65">
        <v>4183</v>
      </c>
      <c r="L4185" s="102">
        <v>55.700000000000031</v>
      </c>
      <c r="M4185" s="100">
        <v>1611.2690207575426</v>
      </c>
    </row>
    <row r="4186" spans="11:13" x14ac:dyDescent="0.4">
      <c r="K4186" s="65">
        <v>4184</v>
      </c>
      <c r="L4186" s="102">
        <v>10.200000000000033</v>
      </c>
      <c r="M4186" s="100">
        <v>1603.0594066329975</v>
      </c>
    </row>
    <row r="4187" spans="11:13" x14ac:dyDescent="0.4">
      <c r="K4187" s="65">
        <v>4185</v>
      </c>
      <c r="L4187" s="102">
        <v>3.3750779948604759E-14</v>
      </c>
      <c r="M4187" s="100">
        <v>1601.2530501931994</v>
      </c>
    </row>
    <row r="4188" spans="11:13" x14ac:dyDescent="0.4">
      <c r="K4188" s="65">
        <v>4186</v>
      </c>
      <c r="L4188" s="102">
        <v>4.0000000000000338</v>
      </c>
      <c r="M4188" s="100">
        <v>1602.0135318920402</v>
      </c>
    </row>
    <row r="4189" spans="11:13" x14ac:dyDescent="0.4">
      <c r="K4189" s="65">
        <v>4187</v>
      </c>
      <c r="L4189" s="102">
        <v>-28.799999999999962</v>
      </c>
      <c r="M4189" s="100">
        <v>1596.1454507006879</v>
      </c>
    </row>
    <row r="4190" spans="11:13" x14ac:dyDescent="0.4">
      <c r="K4190" s="65">
        <v>4188</v>
      </c>
      <c r="L4190" s="102">
        <v>3.730349362740526E-14</v>
      </c>
      <c r="M4190" s="100">
        <v>1601.4005779964837</v>
      </c>
    </row>
    <row r="4191" spans="11:13" x14ac:dyDescent="0.4">
      <c r="K4191" s="65">
        <v>4189</v>
      </c>
      <c r="L4191" s="102">
        <v>36.800000000000033</v>
      </c>
      <c r="M4191" s="100">
        <v>1608.0641745285047</v>
      </c>
    </row>
    <row r="4192" spans="11:13" x14ac:dyDescent="0.4">
      <c r="K4192" s="65">
        <v>4190</v>
      </c>
      <c r="L4192" s="102">
        <v>6.200000000000033</v>
      </c>
      <c r="M4192" s="100">
        <v>1602.5557894813337</v>
      </c>
    </row>
    <row r="4193" spans="11:13" x14ac:dyDescent="0.4">
      <c r="K4193" s="65">
        <v>4191</v>
      </c>
      <c r="L4193" s="102">
        <v>3.2862601528904634E-14</v>
      </c>
      <c r="M4193" s="100">
        <v>1601.4724547444457</v>
      </c>
    </row>
    <row r="4194" spans="11:13" x14ac:dyDescent="0.4">
      <c r="K4194" s="65">
        <v>4192</v>
      </c>
      <c r="L4194" s="102">
        <v>56.000000000000028</v>
      </c>
      <c r="M4194" s="100">
        <v>1611.5916200159791</v>
      </c>
    </row>
    <row r="4195" spans="11:13" x14ac:dyDescent="0.4">
      <c r="K4195" s="65">
        <v>4193</v>
      </c>
      <c r="L4195" s="102">
        <v>50.900000000000027</v>
      </c>
      <c r="M4195" s="100">
        <v>1610.6520702958833</v>
      </c>
    </row>
    <row r="4196" spans="11:13" x14ac:dyDescent="0.4">
      <c r="K4196" s="65">
        <v>4194</v>
      </c>
      <c r="L4196" s="102">
        <v>3.0198066269804258E-14</v>
      </c>
      <c r="M4196" s="100">
        <v>1601.474157874108</v>
      </c>
    </row>
    <row r="4197" spans="11:13" x14ac:dyDescent="0.4">
      <c r="K4197" s="65">
        <v>4195</v>
      </c>
      <c r="L4197" s="102">
        <v>-0.89999999999996982</v>
      </c>
      <c r="M4197" s="100">
        <v>1601.3513129268633</v>
      </c>
    </row>
    <row r="4198" spans="11:13" x14ac:dyDescent="0.4">
      <c r="K4198" s="65">
        <v>4196</v>
      </c>
      <c r="L4198" s="102">
        <v>-35.199999999999967</v>
      </c>
      <c r="M4198" s="100">
        <v>1595.217205049302</v>
      </c>
    </row>
    <row r="4199" spans="11:13" x14ac:dyDescent="0.4">
      <c r="K4199" s="65">
        <v>4197</v>
      </c>
      <c r="L4199" s="102">
        <v>3.730349362740526E-14</v>
      </c>
      <c r="M4199" s="100">
        <v>1601.6299018190061</v>
      </c>
    </row>
    <row r="4200" spans="11:13" x14ac:dyDescent="0.4">
      <c r="K4200" s="65">
        <v>4198</v>
      </c>
      <c r="L4200" s="102">
        <v>29.600000000000037</v>
      </c>
      <c r="M4200" s="100">
        <v>1606.9961224080921</v>
      </c>
    </row>
    <row r="4201" spans="11:13" x14ac:dyDescent="0.4">
      <c r="K4201" s="65">
        <v>4199</v>
      </c>
      <c r="L4201" s="102">
        <v>26.80000000000004</v>
      </c>
      <c r="M4201" s="100">
        <v>1606.4981456736436</v>
      </c>
    </row>
    <row r="4202" spans="11:13" x14ac:dyDescent="0.4">
      <c r="K4202" s="65">
        <v>4200</v>
      </c>
      <c r="L4202" s="102">
        <v>3.730349362740526E-14</v>
      </c>
      <c r="M4202" s="100">
        <v>1601.6831567996019</v>
      </c>
    </row>
    <row r="4203" spans="11:13" x14ac:dyDescent="0.4">
      <c r="K4203" s="65">
        <v>4201</v>
      </c>
      <c r="L4203" s="102">
        <v>-7.2999999999999625</v>
      </c>
      <c r="M4203" s="100">
        <v>1600.4070578588044</v>
      </c>
    </row>
    <row r="4204" spans="11:13" x14ac:dyDescent="0.4">
      <c r="K4204" s="65">
        <v>4202</v>
      </c>
      <c r="L4204" s="102">
        <v>58.800000000000033</v>
      </c>
      <c r="M4204" s="100">
        <v>1612.3506155116515</v>
      </c>
    </row>
    <row r="4205" spans="11:13" x14ac:dyDescent="0.4">
      <c r="K4205" s="65">
        <v>4203</v>
      </c>
      <c r="L4205" s="102">
        <v>3.730349362740526E-14</v>
      </c>
      <c r="M4205" s="100">
        <v>1601.7405118185816</v>
      </c>
    </row>
    <row r="4206" spans="11:13" x14ac:dyDescent="0.4">
      <c r="K4206" s="65">
        <v>4204</v>
      </c>
      <c r="L4206" s="102">
        <v>42.900000000000034</v>
      </c>
      <c r="M4206" s="100">
        <v>1609.5000687476702</v>
      </c>
    </row>
    <row r="4207" spans="11:13" x14ac:dyDescent="0.4">
      <c r="K4207" s="65">
        <v>4205</v>
      </c>
      <c r="L4207" s="102">
        <v>57.800000000000033</v>
      </c>
      <c r="M4207" s="100">
        <v>1612.1730683351841</v>
      </c>
    </row>
    <row r="4208" spans="11:13" x14ac:dyDescent="0.4">
      <c r="K4208" s="65">
        <v>4206</v>
      </c>
      <c r="L4208" s="102">
        <v>3.730349362740526E-14</v>
      </c>
      <c r="M4208" s="100">
        <v>1601.744029925173</v>
      </c>
    </row>
    <row r="4209" spans="11:13" x14ac:dyDescent="0.4">
      <c r="K4209" s="65">
        <v>4207</v>
      </c>
      <c r="L4209" s="102">
        <v>85.600000000000023</v>
      </c>
      <c r="M4209" s="100">
        <v>1617.1895657456218</v>
      </c>
    </row>
    <row r="4210" spans="11:13" x14ac:dyDescent="0.4">
      <c r="K4210" s="65">
        <v>4208</v>
      </c>
      <c r="L4210" s="102">
        <v>60.700000000000024</v>
      </c>
      <c r="M4210" s="100">
        <v>1612.652428351148</v>
      </c>
    </row>
    <row r="4211" spans="11:13" x14ac:dyDescent="0.4">
      <c r="K4211" s="65">
        <v>4209</v>
      </c>
      <c r="L4211" s="102">
        <v>2.3092638912203256E-14</v>
      </c>
      <c r="M4211" s="100">
        <v>1601.6985137810411</v>
      </c>
    </row>
    <row r="4212" spans="11:13" x14ac:dyDescent="0.4">
      <c r="K4212" s="65">
        <v>4210</v>
      </c>
      <c r="L4212" s="102">
        <v>-23.399999999999977</v>
      </c>
      <c r="M4212" s="100">
        <v>1597.5243226983548</v>
      </c>
    </row>
    <row r="4213" spans="11:13" x14ac:dyDescent="0.4">
      <c r="K4213" s="65">
        <v>4211</v>
      </c>
      <c r="L4213" s="102">
        <v>2.3092638912203256E-14</v>
      </c>
      <c r="M4213" s="100">
        <v>1601.7991767621647</v>
      </c>
    </row>
    <row r="4214" spans="11:13" x14ac:dyDescent="0.4">
      <c r="K4214" s="65">
        <v>4212</v>
      </c>
      <c r="L4214" s="102">
        <v>2.3092638912203256E-14</v>
      </c>
      <c r="M4214" s="100">
        <v>1601.8363817015918</v>
      </c>
    </row>
    <row r="4215" spans="11:13" x14ac:dyDescent="0.4">
      <c r="K4215" s="65">
        <v>4213</v>
      </c>
      <c r="L4215" s="102">
        <v>8.9000000000000234</v>
      </c>
      <c r="M4215" s="100">
        <v>1603.3553634113823</v>
      </c>
    </row>
    <row r="4216" spans="11:13" x14ac:dyDescent="0.4">
      <c r="K4216" s="65">
        <v>4214</v>
      </c>
      <c r="L4216" s="102">
        <v>55.600000000000023</v>
      </c>
      <c r="M4216" s="100">
        <v>1611.669231230914</v>
      </c>
    </row>
    <row r="4217" spans="11:13" x14ac:dyDescent="0.4">
      <c r="K4217" s="65">
        <v>4215</v>
      </c>
      <c r="L4217" s="102">
        <v>2.3092638912203256E-14</v>
      </c>
      <c r="M4217" s="100">
        <v>1601.5192158435284</v>
      </c>
    </row>
    <row r="4218" spans="11:13" x14ac:dyDescent="0.4">
      <c r="K4218" s="65">
        <v>4216</v>
      </c>
      <c r="L4218" s="102">
        <v>60.600000000000023</v>
      </c>
      <c r="M4218" s="100">
        <v>1612.3461005484671</v>
      </c>
    </row>
    <row r="4219" spans="11:13" x14ac:dyDescent="0.4">
      <c r="K4219" s="65">
        <v>4217</v>
      </c>
      <c r="L4219" s="102">
        <v>57.90000000000002</v>
      </c>
      <c r="M4219" s="100">
        <v>1611.7140239451762</v>
      </c>
    </row>
    <row r="4220" spans="11:13" x14ac:dyDescent="0.4">
      <c r="K4220" s="65">
        <v>4218</v>
      </c>
      <c r="L4220" s="102">
        <v>2.3092638912203256E-14</v>
      </c>
      <c r="M4220" s="100">
        <v>1601.1497398015051</v>
      </c>
    </row>
    <row r="4221" spans="11:13" x14ac:dyDescent="0.4">
      <c r="K4221" s="65">
        <v>4219</v>
      </c>
      <c r="L4221" s="102">
        <v>45.200000000000024</v>
      </c>
      <c r="M4221" s="100">
        <v>1608.8468413626961</v>
      </c>
    </row>
    <row r="4222" spans="11:13" x14ac:dyDescent="0.4">
      <c r="K4222" s="65">
        <v>4220</v>
      </c>
      <c r="L4222" s="102">
        <v>34.500000000000028</v>
      </c>
      <c r="M4222" s="100">
        <v>1606.4357603145199</v>
      </c>
    </row>
    <row r="4223" spans="11:13" x14ac:dyDescent="0.4">
      <c r="K4223" s="65">
        <v>4221</v>
      </c>
      <c r="L4223" s="102">
        <v>3.0198066269804258E-14</v>
      </c>
      <c r="M4223" s="100">
        <v>1599.7551457526329</v>
      </c>
    </row>
    <row r="4224" spans="11:13" x14ac:dyDescent="0.4">
      <c r="K4224" s="65">
        <v>4222</v>
      </c>
      <c r="L4224" s="102">
        <v>44.700000000000031</v>
      </c>
      <c r="M4224" s="100">
        <v>1607.364614878117</v>
      </c>
    </row>
    <row r="4225" spans="11:13" x14ac:dyDescent="0.4">
      <c r="K4225" s="65">
        <v>4223</v>
      </c>
      <c r="L4225" s="102">
        <v>33.60000000000003</v>
      </c>
      <c r="M4225" s="100">
        <v>1604.8844271888483</v>
      </c>
    </row>
    <row r="4226" spans="11:13" x14ac:dyDescent="0.4">
      <c r="K4226" s="65">
        <v>4224</v>
      </c>
      <c r="L4226" s="102">
        <v>3.0198066269804258E-14</v>
      </c>
      <c r="M4226" s="100">
        <v>1598.3691206257154</v>
      </c>
    </row>
    <row r="4227" spans="11:13" x14ac:dyDescent="0.4">
      <c r="K4227" s="65">
        <v>4225</v>
      </c>
      <c r="L4227" s="102">
        <v>47.200000000000031</v>
      </c>
      <c r="M4227" s="100">
        <v>1607.210905901961</v>
      </c>
    </row>
    <row r="4228" spans="11:13" x14ac:dyDescent="0.4">
      <c r="K4228" s="65">
        <v>4226</v>
      </c>
      <c r="L4228" s="102">
        <v>56.800000000000033</v>
      </c>
      <c r="M4228" s="100">
        <v>1609.2316404665494</v>
      </c>
    </row>
    <row r="4229" spans="11:13" x14ac:dyDescent="0.4">
      <c r="K4229" s="65">
        <v>4227</v>
      </c>
      <c r="L4229" s="102">
        <v>3.730349362740526E-14</v>
      </c>
      <c r="M4229" s="100">
        <v>1599.2882506237502</v>
      </c>
    </row>
    <row r="4230" spans="11:13" x14ac:dyDescent="0.4">
      <c r="K4230" s="65">
        <v>4228</v>
      </c>
      <c r="L4230" s="102">
        <v>-59.399999999999963</v>
      </c>
      <c r="M4230" s="100">
        <v>1588.1865211200077</v>
      </c>
    </row>
    <row r="4231" spans="11:13" x14ac:dyDescent="0.4">
      <c r="K4231" s="65">
        <v>4229</v>
      </c>
      <c r="L4231" s="102">
        <v>-45.299999999999962</v>
      </c>
      <c r="M4231" s="100">
        <v>1590.3814019932877</v>
      </c>
    </row>
    <row r="4232" spans="11:13" x14ac:dyDescent="0.4">
      <c r="K4232" s="65">
        <v>4230</v>
      </c>
      <c r="L4232" s="102">
        <v>3.730349362740526E-14</v>
      </c>
      <c r="M4232" s="100">
        <v>1598.179113581328</v>
      </c>
    </row>
    <row r="4233" spans="11:13" x14ac:dyDescent="0.4">
      <c r="K4233" s="65">
        <v>4231</v>
      </c>
      <c r="L4233" s="102">
        <v>3.730349362740526E-14</v>
      </c>
      <c r="M4233" s="100">
        <v>1598.2200388998401</v>
      </c>
    </row>
    <row r="4234" spans="11:13" x14ac:dyDescent="0.4">
      <c r="K4234" s="65">
        <v>4232</v>
      </c>
      <c r="L4234" s="102">
        <v>58.600000000000037</v>
      </c>
      <c r="M4234" s="100">
        <v>1608.8087186664411</v>
      </c>
    </row>
    <row r="4235" spans="11:13" x14ac:dyDescent="0.4">
      <c r="K4235" s="65">
        <v>4233</v>
      </c>
      <c r="L4235" s="102">
        <v>3.730349362740526E-14</v>
      </c>
      <c r="M4235" s="100">
        <v>1598.2378663544425</v>
      </c>
    </row>
    <row r="4236" spans="11:13" x14ac:dyDescent="0.4">
      <c r="K4236" s="65">
        <v>4234</v>
      </c>
      <c r="L4236" s="102">
        <v>-0.69999999999996265</v>
      </c>
      <c r="M4236" s="100">
        <v>1597.690439156316</v>
      </c>
    </row>
    <row r="4237" spans="11:13" x14ac:dyDescent="0.4">
      <c r="K4237" s="65">
        <v>4235</v>
      </c>
      <c r="L4237" s="102">
        <v>-25.099999999999959</v>
      </c>
      <c r="M4237" s="100">
        <v>1592.8802965213781</v>
      </c>
    </row>
    <row r="4238" spans="11:13" x14ac:dyDescent="0.4">
      <c r="K4238" s="65">
        <v>4236</v>
      </c>
      <c r="L4238" s="102">
        <v>4.0856207306205761E-14</v>
      </c>
      <c r="M4238" s="100">
        <v>1597.0090147422497</v>
      </c>
    </row>
    <row r="4239" spans="11:13" x14ac:dyDescent="0.4">
      <c r="K4239" s="65">
        <v>4237</v>
      </c>
      <c r="L4239" s="102">
        <v>-33.899999999999963</v>
      </c>
      <c r="M4239" s="100">
        <v>1590.9669606537961</v>
      </c>
    </row>
    <row r="4240" spans="11:13" x14ac:dyDescent="0.4">
      <c r="K4240" s="65">
        <v>4238</v>
      </c>
      <c r="L4240" s="102">
        <v>7.1000000000000387</v>
      </c>
      <c r="M4240" s="100">
        <v>1598.4431588898733</v>
      </c>
    </row>
    <row r="4241" spans="11:13" x14ac:dyDescent="0.4">
      <c r="K4241" s="65">
        <v>4239</v>
      </c>
      <c r="L4241" s="102">
        <v>3.907985046680551E-14</v>
      </c>
      <c r="M4241" s="100">
        <v>1597.2164999365341</v>
      </c>
    </row>
    <row r="4242" spans="11:13" x14ac:dyDescent="0.4">
      <c r="K4242" s="65">
        <v>4240</v>
      </c>
      <c r="L4242" s="102">
        <v>-100.59999999999995</v>
      </c>
      <c r="M4242" s="100">
        <v>1579.0412009369149</v>
      </c>
    </row>
    <row r="4243" spans="11:13" x14ac:dyDescent="0.4">
      <c r="K4243" s="65">
        <v>4241</v>
      </c>
      <c r="L4243" s="102">
        <v>-116.39999999999995</v>
      </c>
      <c r="M4243" s="100">
        <v>1576.2389537312933</v>
      </c>
    </row>
    <row r="4244" spans="11:13" x14ac:dyDescent="0.4">
      <c r="K4244" s="65">
        <v>4242</v>
      </c>
      <c r="L4244" s="102">
        <v>5.8619775700208265E-14</v>
      </c>
      <c r="M4244" s="100">
        <v>1597.2495200089056</v>
      </c>
    </row>
    <row r="4245" spans="11:13" x14ac:dyDescent="0.4">
      <c r="K4245" s="65">
        <v>4243</v>
      </c>
      <c r="L4245" s="102">
        <v>-3.4999999999999414</v>
      </c>
      <c r="M4245" s="100">
        <v>1596.1500228888522</v>
      </c>
    </row>
    <row r="4246" spans="11:13" x14ac:dyDescent="0.4">
      <c r="K4246" s="65">
        <v>4244</v>
      </c>
      <c r="L4246" s="102">
        <v>-58.899999999999942</v>
      </c>
      <c r="M4246" s="100">
        <v>1585.7151227515189</v>
      </c>
    </row>
    <row r="4247" spans="11:13" x14ac:dyDescent="0.4">
      <c r="K4247" s="65">
        <v>4245</v>
      </c>
      <c r="L4247" s="102">
        <v>5.8619775700208265E-14</v>
      </c>
      <c r="M4247" s="100">
        <v>1595.9168320150097</v>
      </c>
    </row>
    <row r="4248" spans="11:13" x14ac:dyDescent="0.4">
      <c r="K4248" s="65">
        <v>4246</v>
      </c>
      <c r="L4248" s="102">
        <v>44.500000000000057</v>
      </c>
      <c r="M4248" s="100">
        <v>1604.3293310229196</v>
      </c>
    </row>
    <row r="4249" spans="11:13" x14ac:dyDescent="0.4">
      <c r="K4249" s="65">
        <v>4247</v>
      </c>
      <c r="L4249" s="102">
        <v>-8.6999999999999442</v>
      </c>
      <c r="M4249" s="100">
        <v>1595.1053550367822</v>
      </c>
    </row>
    <row r="4250" spans="11:13" x14ac:dyDescent="0.4">
      <c r="K4250" s="65">
        <v>4248</v>
      </c>
      <c r="L4250" s="102">
        <v>5.5067062021407764E-14</v>
      </c>
      <c r="M4250" s="100">
        <v>1597.0787229065616</v>
      </c>
    </row>
    <row r="4251" spans="11:13" x14ac:dyDescent="0.4">
      <c r="K4251" s="65">
        <v>4249</v>
      </c>
      <c r="L4251" s="102">
        <v>2.5000000000000551</v>
      </c>
      <c r="M4251" s="100">
        <v>1597.9242505691223</v>
      </c>
    </row>
    <row r="4252" spans="11:13" x14ac:dyDescent="0.4">
      <c r="K4252" s="65">
        <v>4250</v>
      </c>
      <c r="L4252" s="102">
        <v>-71.099999999999937</v>
      </c>
      <c r="M4252" s="100">
        <v>1585.0667050657075</v>
      </c>
    </row>
    <row r="4253" spans="11:13" x14ac:dyDescent="0.4">
      <c r="K4253" s="65">
        <v>4251</v>
      </c>
      <c r="L4253" s="102">
        <v>5.8619775700208265E-14</v>
      </c>
      <c r="M4253" s="100">
        <v>1598.3323048353134</v>
      </c>
    </row>
    <row r="4254" spans="11:13" x14ac:dyDescent="0.4">
      <c r="K4254" s="65">
        <v>4252</v>
      </c>
      <c r="L4254" s="102">
        <v>-26.499999999999943</v>
      </c>
      <c r="M4254" s="100">
        <v>1593.9503110063015</v>
      </c>
    </row>
    <row r="4255" spans="11:13" x14ac:dyDescent="0.4">
      <c r="K4255" s="65">
        <v>4253</v>
      </c>
      <c r="L4255" s="102">
        <v>-28.29999999999994</v>
      </c>
      <c r="M4255" s="100">
        <v>1594.0406091402638</v>
      </c>
    </row>
    <row r="4256" spans="11:13" x14ac:dyDescent="0.4">
      <c r="K4256" s="65">
        <v>4254</v>
      </c>
      <c r="L4256" s="102">
        <v>5.8619775700208265E-14</v>
      </c>
      <c r="M4256" s="100">
        <v>1599.5483654854222</v>
      </c>
    </row>
    <row r="4257" spans="11:13" x14ac:dyDescent="0.4">
      <c r="K4257" s="65">
        <v>4255</v>
      </c>
      <c r="L4257" s="102">
        <v>-56.599999999999945</v>
      </c>
      <c r="M4257" s="100">
        <v>1589.7410752925098</v>
      </c>
    </row>
    <row r="4258" spans="11:13" x14ac:dyDescent="0.4">
      <c r="K4258" s="65">
        <v>4256</v>
      </c>
      <c r="L4258" s="102">
        <v>-4.6999999999999442</v>
      </c>
      <c r="M4258" s="100">
        <v>1599.5226288407548</v>
      </c>
    </row>
    <row r="4259" spans="11:13" x14ac:dyDescent="0.4">
      <c r="K4259" s="65">
        <v>4257</v>
      </c>
      <c r="L4259" s="102">
        <v>5.595524044110789E-14</v>
      </c>
      <c r="M4259" s="100">
        <v>1600.7494930677103</v>
      </c>
    </row>
    <row r="4260" spans="11:13" x14ac:dyDescent="0.4">
      <c r="K4260" s="65">
        <v>4258</v>
      </c>
      <c r="L4260" s="102">
        <v>1.500000000000056</v>
      </c>
      <c r="M4260" s="100">
        <v>1601.392996109304</v>
      </c>
    </row>
    <row r="4261" spans="11:13" x14ac:dyDescent="0.4">
      <c r="K4261" s="65">
        <v>4259</v>
      </c>
      <c r="L4261" s="102">
        <v>57.900000000000055</v>
      </c>
      <c r="M4261" s="100">
        <v>1611.9146381326482</v>
      </c>
    </row>
    <row r="4262" spans="11:13" x14ac:dyDescent="0.4">
      <c r="K4262" s="65">
        <v>4260</v>
      </c>
      <c r="L4262" s="102">
        <v>5.8619775700208265E-14</v>
      </c>
      <c r="M4262" s="100">
        <v>1601.7991503038522</v>
      </c>
    </row>
    <row r="4263" spans="11:13" x14ac:dyDescent="0.4">
      <c r="K4263" s="65">
        <v>4261</v>
      </c>
      <c r="L4263" s="102">
        <v>-33.099999999999945</v>
      </c>
      <c r="M4263" s="100">
        <v>1596.2083554020292</v>
      </c>
    </row>
    <row r="4264" spans="11:13" x14ac:dyDescent="0.4">
      <c r="K4264" s="65">
        <v>4262</v>
      </c>
      <c r="L4264" s="102">
        <v>7.4000000000000572</v>
      </c>
      <c r="M4264" s="100">
        <v>1603.8991052696169</v>
      </c>
    </row>
    <row r="4265" spans="11:13" x14ac:dyDescent="0.4">
      <c r="K4265" s="65">
        <v>4263</v>
      </c>
      <c r="L4265" s="102">
        <v>5.6843418860808015E-14</v>
      </c>
      <c r="M4265" s="100">
        <v>1602.9217106379992</v>
      </c>
    </row>
    <row r="4266" spans="11:13" x14ac:dyDescent="0.4">
      <c r="K4266" s="65">
        <v>4264</v>
      </c>
      <c r="L4266" s="102">
        <v>47.70000000000006</v>
      </c>
      <c r="M4266" s="100">
        <v>1611.8681803741713</v>
      </c>
    </row>
    <row r="4267" spans="11:13" x14ac:dyDescent="0.4">
      <c r="K4267" s="65">
        <v>4265</v>
      </c>
      <c r="L4267" s="102">
        <v>58.20000000000006</v>
      </c>
      <c r="M4267" s="100">
        <v>1614.0649712919262</v>
      </c>
    </row>
    <row r="4268" spans="11:13" x14ac:dyDescent="0.4">
      <c r="K4268" s="65">
        <v>4266</v>
      </c>
      <c r="L4268" s="102">
        <v>5.8619775700208265E-14</v>
      </c>
      <c r="M4268" s="100">
        <v>1603.8825814641746</v>
      </c>
    </row>
    <row r="4269" spans="11:13" x14ac:dyDescent="0.4">
      <c r="K4269" s="65">
        <v>4267</v>
      </c>
      <c r="L4269" s="102">
        <v>79.600000000000051</v>
      </c>
      <c r="M4269" s="100">
        <v>1618.5652859753895</v>
      </c>
    </row>
    <row r="4270" spans="11:13" x14ac:dyDescent="0.4">
      <c r="K4270" s="65">
        <v>4268</v>
      </c>
      <c r="L4270" s="102">
        <v>19.300000000000054</v>
      </c>
      <c r="M4270" s="100">
        <v>1607.9778942595372</v>
      </c>
    </row>
    <row r="4271" spans="11:13" x14ac:dyDescent="0.4">
      <c r="K4271" s="65">
        <v>4269</v>
      </c>
      <c r="L4271" s="102">
        <v>5.5067062021407764E-14</v>
      </c>
      <c r="M4271" s="100">
        <v>1604.8340268939799</v>
      </c>
    </row>
    <row r="4272" spans="11:13" x14ac:dyDescent="0.4">
      <c r="K4272" s="65">
        <v>4270</v>
      </c>
      <c r="L4272" s="102">
        <v>34.900000000000048</v>
      </c>
      <c r="M4272" s="100">
        <v>1611.465022732616</v>
      </c>
    </row>
    <row r="4273" spans="11:13" x14ac:dyDescent="0.4">
      <c r="K4273" s="65">
        <v>4271</v>
      </c>
      <c r="L4273" s="102">
        <v>33.300000000000047</v>
      </c>
      <c r="M4273" s="100">
        <v>1611.4862325962204</v>
      </c>
    </row>
    <row r="4274" spans="11:13" x14ac:dyDescent="0.4">
      <c r="K4274" s="65">
        <v>4272</v>
      </c>
      <c r="L4274" s="102">
        <v>5.1514348342607263E-14</v>
      </c>
      <c r="M4274" s="100">
        <v>1605.8013152006431</v>
      </c>
    </row>
    <row r="4275" spans="11:13" x14ac:dyDescent="0.4">
      <c r="K4275" s="65">
        <v>4273</v>
      </c>
      <c r="L4275" s="102">
        <v>26.00000000000005</v>
      </c>
      <c r="M4275" s="100">
        <v>1610.8245073094392</v>
      </c>
    </row>
    <row r="4276" spans="11:13" x14ac:dyDescent="0.4">
      <c r="K4276" s="65">
        <v>4274</v>
      </c>
      <c r="L4276" s="102">
        <v>-4.2999999999999492</v>
      </c>
      <c r="M4276" s="100">
        <v>1605.6835602655826</v>
      </c>
    </row>
    <row r="4277" spans="11:13" x14ac:dyDescent="0.4">
      <c r="K4277" s="65">
        <v>4275</v>
      </c>
      <c r="L4277" s="102">
        <v>5.0626169922907138E-14</v>
      </c>
      <c r="M4277" s="100">
        <v>1606.8014589039892</v>
      </c>
    </row>
    <row r="4278" spans="11:13" x14ac:dyDescent="0.4">
      <c r="K4278" s="65">
        <v>4276</v>
      </c>
      <c r="L4278" s="102">
        <v>26.600000000000051</v>
      </c>
      <c r="M4278" s="100">
        <v>1611.9266501505654</v>
      </c>
    </row>
    <row r="4279" spans="11:13" x14ac:dyDescent="0.4">
      <c r="K4279" s="65">
        <v>4277</v>
      </c>
      <c r="L4279" s="102">
        <v>28.900000000000055</v>
      </c>
      <c r="M4279" s="100">
        <v>1612.6470902496619</v>
      </c>
    </row>
    <row r="4280" spans="11:13" x14ac:dyDescent="0.4">
      <c r="K4280" s="65">
        <v>4278</v>
      </c>
      <c r="L4280" s="102">
        <v>5.5067062021407764E-14</v>
      </c>
      <c r="M4280" s="100">
        <v>1607.7472077081638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B735C-377F-4AA4-A28C-413836215256}">
  <sheetPr codeName="Sheet28"/>
  <dimension ref="A1:R104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1040</v>
      </c>
      <c r="C2" s="121"/>
      <c r="E2" s="24" t="s">
        <v>66</v>
      </c>
      <c r="F2" s="10" t="s">
        <v>22</v>
      </c>
      <c r="G2" s="5">
        <v>1954</v>
      </c>
      <c r="H2" s="78">
        <f>IF(B$20=0,0,G2/B$20)</f>
        <v>0.69168141592920351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1212.5242718446602</v>
      </c>
      <c r="Q2" s="67">
        <v>1030</v>
      </c>
      <c r="R2" s="54">
        <v>1248900</v>
      </c>
    </row>
    <row r="3" spans="1:18" x14ac:dyDescent="0.4">
      <c r="A3" s="18" t="s">
        <v>8</v>
      </c>
      <c r="B3" s="122">
        <v>8364</v>
      </c>
      <c r="C3" s="123"/>
      <c r="E3" s="25" t="s">
        <v>72</v>
      </c>
      <c r="F3" s="22" t="s">
        <v>27</v>
      </c>
      <c r="G3" s="15">
        <v>1401</v>
      </c>
      <c r="H3" s="79">
        <f>IF(B$20=0,0,G3/B$20)</f>
        <v>0.495929203539823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1304.278606965174</v>
      </c>
      <c r="Q3" s="68">
        <v>1005</v>
      </c>
      <c r="R3" s="55">
        <v>1310800</v>
      </c>
    </row>
    <row r="4" spans="1:18" x14ac:dyDescent="0.4">
      <c r="A4" s="18" t="s">
        <v>6</v>
      </c>
      <c r="B4" s="124">
        <v>8596.5</v>
      </c>
      <c r="C4" s="125"/>
      <c r="E4" s="25" t="s">
        <v>64</v>
      </c>
      <c r="F4" s="22" t="s">
        <v>20</v>
      </c>
      <c r="G4" s="15">
        <v>1268</v>
      </c>
      <c r="H4" s="79">
        <f>IF(B$20=0,0,G4/B$20)</f>
        <v>0.44884955752212391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1059.4398340248963</v>
      </c>
      <c r="Q4" s="68">
        <v>964</v>
      </c>
      <c r="R4" s="55">
        <v>1021300</v>
      </c>
    </row>
    <row r="5" spans="1:18" x14ac:dyDescent="0.4">
      <c r="A5" s="18" t="s">
        <v>7</v>
      </c>
      <c r="B5" s="126">
        <f>IF(B$2=0,0,B$4/B$2)</f>
        <v>8.2658653846153847</v>
      </c>
      <c r="C5" s="127"/>
      <c r="E5" s="25" t="s">
        <v>154</v>
      </c>
      <c r="F5" s="22" t="s">
        <v>155</v>
      </c>
      <c r="G5" s="15">
        <v>843</v>
      </c>
      <c r="H5" s="79">
        <f>IF(B$20=0,0,G5/B$20)</f>
        <v>0.2984070796460177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1387.7252252252251</v>
      </c>
      <c r="Q5" s="68">
        <v>888</v>
      </c>
      <c r="R5" s="55">
        <v>1232300</v>
      </c>
    </row>
    <row r="6" spans="1:18" x14ac:dyDescent="0.4">
      <c r="A6" s="18" t="s">
        <v>204</v>
      </c>
      <c r="B6" s="128">
        <v>1831.6306945832978</v>
      </c>
      <c r="C6" s="129"/>
      <c r="E6" s="25" t="s">
        <v>68</v>
      </c>
      <c r="F6" s="22" t="s">
        <v>12</v>
      </c>
      <c r="G6" s="15">
        <v>810</v>
      </c>
      <c r="H6" s="79">
        <f>IF(B$20=0,0,G6/B$20)</f>
        <v>0.28672566371681418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890.6947890818858</v>
      </c>
      <c r="Q6" s="68">
        <v>806</v>
      </c>
      <c r="R6" s="55">
        <v>717900</v>
      </c>
    </row>
    <row r="7" spans="1:18" x14ac:dyDescent="0.4">
      <c r="A7" s="18" t="s">
        <v>1</v>
      </c>
      <c r="B7" s="130">
        <f>IF(B$2=0,0,(B$8*1+B$9*2+B$10*3)/B$2)</f>
        <v>1.8</v>
      </c>
      <c r="C7" s="131"/>
      <c r="E7" s="25" t="s">
        <v>67</v>
      </c>
      <c r="F7" s="22" t="s">
        <v>23</v>
      </c>
      <c r="G7" s="15">
        <v>724</v>
      </c>
      <c r="H7" s="79">
        <f>IF(B$20=0,0,G7/B$20)</f>
        <v>0.25628318584070797</v>
      </c>
      <c r="I7" s="49">
        <v>14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1391.2202380952381</v>
      </c>
      <c r="Q7" s="69">
        <v>672</v>
      </c>
      <c r="R7" s="56">
        <v>934900</v>
      </c>
    </row>
    <row r="8" spans="1:18" x14ac:dyDescent="0.4">
      <c r="A8" s="18" t="s">
        <v>2</v>
      </c>
      <c r="B8" s="15">
        <v>465</v>
      </c>
      <c r="C8" s="13">
        <f t="shared" ref="C8:C15" si="1">IF(B$2=0,0,B8/B$2)</f>
        <v>0.44711538461538464</v>
      </c>
      <c r="E8" s="25" t="s">
        <v>89</v>
      </c>
      <c r="F8" s="22" t="s">
        <v>44</v>
      </c>
      <c r="G8" s="15">
        <v>414</v>
      </c>
      <c r="H8" s="79">
        <f>IF(B$20=0,0,G8/B$20)</f>
        <v>0.14654867256637169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318</v>
      </c>
      <c r="C9" s="13">
        <f t="shared" si="1"/>
        <v>0.30576923076923079</v>
      </c>
      <c r="E9" s="25" t="s">
        <v>69</v>
      </c>
      <c r="F9" s="22" t="s">
        <v>24</v>
      </c>
      <c r="G9" s="15">
        <v>405</v>
      </c>
      <c r="H9" s="79">
        <f>IF(B$20=0,0,G9/B$20)</f>
        <v>0.14336283185840709</v>
      </c>
      <c r="I9" s="49">
        <v>7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257</v>
      </c>
      <c r="C10" s="2">
        <f t="shared" si="1"/>
        <v>0.24711538461538463</v>
      </c>
      <c r="E10" s="25" t="s">
        <v>65</v>
      </c>
      <c r="F10" s="22" t="s">
        <v>21</v>
      </c>
      <c r="G10" s="15">
        <v>313</v>
      </c>
      <c r="H10" s="79">
        <f>IF(B$20=0,0,G10/B$20)</f>
        <v>0.11079646017699116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10.741471571906358</v>
      </c>
      <c r="Q10" s="67">
        <v>299</v>
      </c>
      <c r="R10" s="58">
        <v>3211.7000000000007</v>
      </c>
    </row>
    <row r="11" spans="1:18" x14ac:dyDescent="0.4">
      <c r="A11" s="19" t="s">
        <v>198</v>
      </c>
      <c r="B11" s="89">
        <f>IF(B8=0,0,C11/B8)</f>
        <v>38.078494623655907</v>
      </c>
      <c r="C11" s="90">
        <v>17706.499999999996</v>
      </c>
      <c r="E11" s="25" t="s">
        <v>70</v>
      </c>
      <c r="F11" s="22" t="s">
        <v>25</v>
      </c>
      <c r="G11" s="15">
        <v>230</v>
      </c>
      <c r="H11" s="79">
        <f>IF(B$20=0,0,G11/B$20)</f>
        <v>8.1415929203539822E-2</v>
      </c>
      <c r="I11" s="49">
        <v>9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5.525519287833828</v>
      </c>
      <c r="Q11" s="68">
        <v>337</v>
      </c>
      <c r="R11" s="59">
        <v>1862.1000000000001</v>
      </c>
    </row>
    <row r="12" spans="1:18" x14ac:dyDescent="0.4">
      <c r="A12" s="19" t="s">
        <v>199</v>
      </c>
      <c r="B12" s="89">
        <f>IF(B9=0,0,C12/B9)</f>
        <v>-0.39685534591194999</v>
      </c>
      <c r="C12" s="90">
        <v>-126.2000000000001</v>
      </c>
      <c r="E12" s="25" t="s">
        <v>86</v>
      </c>
      <c r="F12" s="22" t="s">
        <v>41</v>
      </c>
      <c r="G12" s="15">
        <v>183</v>
      </c>
      <c r="H12" s="79">
        <f>IF(B$20=0,0,G12/B$20)</f>
        <v>6.4778761061946896E-2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8.7159600997506246</v>
      </c>
      <c r="Q12" s="69">
        <v>401</v>
      </c>
      <c r="R12" s="60">
        <v>3495.1000000000004</v>
      </c>
    </row>
    <row r="13" spans="1:18" x14ac:dyDescent="0.4">
      <c r="A13" s="19" t="s">
        <v>200</v>
      </c>
      <c r="B13" s="89">
        <f>IF(B10=0,0,C13/B10)</f>
        <v>-34.956420233463042</v>
      </c>
      <c r="C13" s="90">
        <v>-8983.8000000000011</v>
      </c>
      <c r="E13" s="25" t="s">
        <v>71</v>
      </c>
      <c r="F13" s="22" t="s">
        <v>26</v>
      </c>
      <c r="G13" s="15">
        <v>166</v>
      </c>
      <c r="H13" s="79">
        <f>IF(B$20=0,0,G13/B$20)</f>
        <v>5.8761061946902657E-2</v>
      </c>
      <c r="I13" s="49">
        <v>12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0.90840634809363741</v>
      </c>
      <c r="C14" s="127"/>
      <c r="E14" s="25" t="s">
        <v>83</v>
      </c>
      <c r="F14" s="22" t="s">
        <v>38</v>
      </c>
      <c r="G14" s="15">
        <v>121</v>
      </c>
      <c r="H14" s="79">
        <f>IF(B$20=0,0,G14/B$20)</f>
        <v>4.2831858407079648E-2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79</v>
      </c>
      <c r="C15" s="14">
        <f t="shared" si="1"/>
        <v>7.5961538461538455E-2</v>
      </c>
      <c r="E15" s="25" t="s">
        <v>78</v>
      </c>
      <c r="F15" s="22" t="s">
        <v>33</v>
      </c>
      <c r="G15" s="15">
        <v>81</v>
      </c>
      <c r="H15" s="79">
        <f>IF(B$20=0,0,G15/B$20)</f>
        <v>2.8672566371681415E-2</v>
      </c>
      <c r="I15" s="49">
        <v>9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2250</v>
      </c>
      <c r="C16" s="4">
        <f>IF(B$3=0,0,B16/B$3)</f>
        <v>0.26901004304160686</v>
      </c>
      <c r="E16" s="25" t="s">
        <v>150</v>
      </c>
      <c r="F16" s="22" t="s">
        <v>151</v>
      </c>
      <c r="G16" s="15">
        <v>67</v>
      </c>
      <c r="H16" s="79">
        <f>IF(B$20=0,0,G16/B$20)</f>
        <v>2.3716814159292034E-2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1633</v>
      </c>
      <c r="C17" s="13">
        <f>IF(B$3=0,0,B17/B$3)</f>
        <v>0.19524151123864181</v>
      </c>
      <c r="E17" s="25" t="s">
        <v>81</v>
      </c>
      <c r="F17" s="22" t="s">
        <v>36</v>
      </c>
      <c r="G17" s="15">
        <v>55</v>
      </c>
      <c r="H17" s="79">
        <f>IF(B$20=0,0,G17/B$20)</f>
        <v>1.9469026548672566E-2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1341</v>
      </c>
      <c r="C18" s="1">
        <f>IF(B$16=0,0,B18/B$16)</f>
        <v>0.59599999999999997</v>
      </c>
      <c r="E18" s="25" t="s">
        <v>91</v>
      </c>
      <c r="F18" s="22" t="s">
        <v>46</v>
      </c>
      <c r="G18" s="15">
        <v>44</v>
      </c>
      <c r="H18" s="79">
        <f>IF(B$20=0,0,G18/B$20)</f>
        <v>1.5575221238938054E-2</v>
      </c>
      <c r="I18" s="49">
        <v>10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787</v>
      </c>
      <c r="C19" s="1">
        <f>IF(B$17=0,0,B19/B$17)</f>
        <v>0.48193508879363134</v>
      </c>
      <c r="E19" s="25" t="s">
        <v>79</v>
      </c>
      <c r="F19" s="22" t="s">
        <v>34</v>
      </c>
      <c r="G19" s="15">
        <v>34</v>
      </c>
      <c r="H19" s="79">
        <f>IF(B$20=0,0,G19/B$20)</f>
        <v>1.2035398230088496E-2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2825</v>
      </c>
      <c r="C20" s="1">
        <f>IF(B$3=0,0,B20/B$3)</f>
        <v>0.33775705404112866</v>
      </c>
      <c r="E20" s="25" t="s">
        <v>92</v>
      </c>
      <c r="F20" s="22" t="s">
        <v>47</v>
      </c>
      <c r="G20" s="15">
        <v>22</v>
      </c>
      <c r="H20" s="79">
        <f>IF(B$20=0,0,G20/B$20)</f>
        <v>7.7876106194690268E-3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1193</v>
      </c>
      <c r="C21" s="13">
        <f>IF(B$3=0,0,B21/B$3)</f>
        <v>0.14263510282161646</v>
      </c>
      <c r="E21" s="25" t="s">
        <v>85</v>
      </c>
      <c r="F21" s="22" t="s">
        <v>40</v>
      </c>
      <c r="G21" s="15">
        <v>17</v>
      </c>
      <c r="H21" s="79">
        <f>IF(B$20=0,0,G21/B$20)</f>
        <v>6.0176991150442481E-3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1195</v>
      </c>
      <c r="C22" s="13">
        <f>IF(B$20=0,0,B22/B$20)</f>
        <v>0.4230088495575221</v>
      </c>
      <c r="E22" s="25" t="s">
        <v>75</v>
      </c>
      <c r="F22" s="22" t="s">
        <v>30</v>
      </c>
      <c r="G22" s="15">
        <v>14</v>
      </c>
      <c r="H22" s="79">
        <f>IF(B$20=0,0,G22/B$20)</f>
        <v>4.9557522123893803E-3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1630</v>
      </c>
      <c r="C23" s="13">
        <f>IF(B$20=0,0,B23/B$20)</f>
        <v>0.57699115044247784</v>
      </c>
      <c r="E23" s="25" t="s">
        <v>77</v>
      </c>
      <c r="F23" s="22" t="s">
        <v>32</v>
      </c>
      <c r="G23" s="15">
        <v>13</v>
      </c>
      <c r="H23" s="79">
        <f>IF(B$20=0,0,G23/B$20)</f>
        <v>4.6017699115044244E-3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24.786363636363639</v>
      </c>
      <c r="Q23" s="68">
        <v>88</v>
      </c>
      <c r="R23" s="59">
        <v>2181.2000000000003</v>
      </c>
    </row>
    <row r="24" spans="1:18" x14ac:dyDescent="0.4">
      <c r="A24" s="18" t="s">
        <v>177</v>
      </c>
      <c r="B24" s="15">
        <v>1341</v>
      </c>
      <c r="C24" s="13">
        <f>IF(B$20=0,0,B24/B$20)</f>
        <v>0.47469026548672566</v>
      </c>
      <c r="E24" s="25" t="s">
        <v>73</v>
      </c>
      <c r="F24" s="22" t="s">
        <v>28</v>
      </c>
      <c r="G24" s="15">
        <v>12</v>
      </c>
      <c r="H24" s="79">
        <f>IF(B$20=0,0,G24/B$20)</f>
        <v>4.2477876106194693E-3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14.988051948051947</v>
      </c>
      <c r="Q24" s="68">
        <v>385</v>
      </c>
      <c r="R24" s="59">
        <v>5770.4</v>
      </c>
    </row>
    <row r="25" spans="1:18" x14ac:dyDescent="0.4">
      <c r="A25" s="18" t="s">
        <v>175</v>
      </c>
      <c r="B25" s="15">
        <v>787</v>
      </c>
      <c r="C25" s="13">
        <f>IF(B$20=0,0,B25/B$20)</f>
        <v>0.27858407079646019</v>
      </c>
      <c r="E25" s="25" t="s">
        <v>87</v>
      </c>
      <c r="F25" s="22" t="s">
        <v>42</v>
      </c>
      <c r="G25" s="15">
        <v>7</v>
      </c>
      <c r="H25" s="79">
        <f>IF(B$20=0,0,G25/B$20)</f>
        <v>2.4778761061946901E-3</v>
      </c>
      <c r="I25" s="49">
        <v>3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697</v>
      </c>
      <c r="C26" s="13">
        <f>IF(B$20=0,0,B26/B$20)</f>
        <v>0.24672566371681415</v>
      </c>
      <c r="E26" s="25" t="s">
        <v>88</v>
      </c>
      <c r="F26" s="22" t="s">
        <v>43</v>
      </c>
      <c r="G26" s="15">
        <v>7</v>
      </c>
      <c r="H26" s="79">
        <f>IF(B$20=0,0,G26/B$20)</f>
        <v>2.4778761061946901E-3</v>
      </c>
      <c r="I26" s="49">
        <v>2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9117.9115044247792</v>
      </c>
      <c r="C27" s="3">
        <v>25758100</v>
      </c>
      <c r="E27" s="25" t="s">
        <v>90</v>
      </c>
      <c r="F27" s="22" t="s">
        <v>45</v>
      </c>
      <c r="G27" s="15">
        <v>7</v>
      </c>
      <c r="H27" s="79">
        <f>IF(B$20=0,0,G27/B$20)</f>
        <v>2.4778761061946901E-3</v>
      </c>
      <c r="I27" s="49">
        <v>2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10.638866396761136</v>
      </c>
      <c r="Q27" s="68">
        <v>494</v>
      </c>
      <c r="R27" s="59">
        <v>5255.6000000000013</v>
      </c>
    </row>
    <row r="28" spans="1:18" x14ac:dyDescent="0.4">
      <c r="A28" s="19" t="s">
        <v>159</v>
      </c>
      <c r="B28" s="86">
        <f>IF($B$20-B$19=0,0,C28/($B$20-B$19))</f>
        <v>9509.7644749754654</v>
      </c>
      <c r="C28" s="87">
        <v>19380900</v>
      </c>
      <c r="E28" s="25" t="s">
        <v>93</v>
      </c>
      <c r="F28" s="22" t="s">
        <v>48</v>
      </c>
      <c r="G28" s="15">
        <v>7</v>
      </c>
      <c r="H28" s="79">
        <f>IF(B$20=0,0,G28/B$20)</f>
        <v>2.4778761061946901E-3</v>
      </c>
      <c r="I28" s="49">
        <v>7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8103.1766200762386</v>
      </c>
      <c r="C29" s="87">
        <v>6377200</v>
      </c>
      <c r="E29" s="25" t="s">
        <v>74</v>
      </c>
      <c r="F29" s="22" t="s">
        <v>29</v>
      </c>
      <c r="G29" s="15">
        <v>6</v>
      </c>
      <c r="H29" s="79">
        <f>IF(B$20=0,0,G29/B$20)</f>
        <v>2.1238938053097347E-3</v>
      </c>
      <c r="I29" s="49">
        <v>9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-8244.0067057837387</v>
      </c>
      <c r="C30" s="87">
        <v>-9835100</v>
      </c>
      <c r="E30" s="25" t="s">
        <v>84</v>
      </c>
      <c r="F30" s="22" t="s">
        <v>39</v>
      </c>
      <c r="G30" s="15">
        <v>6</v>
      </c>
      <c r="H30" s="79">
        <f>IF(B$20=0,0,G30/B$20)</f>
        <v>2.1238938053097347E-3</v>
      </c>
      <c r="I30" s="49">
        <v>5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5.1466357308584669</v>
      </c>
      <c r="Q30" s="68">
        <v>431</v>
      </c>
      <c r="R30" s="59">
        <v>2218.1999999999994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1.7699115044247787E-3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1.415929203539823E-3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3.5398230088495576E-4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98</v>
      </c>
      <c r="F34" s="22" t="s">
        <v>53</v>
      </c>
      <c r="G34" s="15">
        <v>1</v>
      </c>
      <c r="H34" s="79">
        <f>IF(B$20=0,0,G34/B$20)</f>
        <v>3.5398230088495576E-4</v>
      </c>
      <c r="I34" s="49">
        <v>1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7</v>
      </c>
      <c r="C35" s="14">
        <f>IF(B$3=0,0,B35/B$3)</f>
        <v>8.3692013390722147E-4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174</v>
      </c>
      <c r="C37" s="88">
        <f t="shared" ref="C37:C49" si="2">IF(B$20=0,0,B37/B$20)</f>
        <v>6.1592920353982304E-2</v>
      </c>
      <c r="E37" s="25" t="s">
        <v>94</v>
      </c>
      <c r="F37" s="22" t="s">
        <v>49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402</v>
      </c>
      <c r="C38" s="13">
        <f t="shared" si="2"/>
        <v>0.14230088495575222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508</v>
      </c>
      <c r="C39" s="13">
        <f t="shared" si="2"/>
        <v>0.17982300884955751</v>
      </c>
      <c r="E39" s="25" t="s">
        <v>97</v>
      </c>
      <c r="F39" s="22" t="s">
        <v>52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518</v>
      </c>
      <c r="C40" s="13">
        <f t="shared" si="2"/>
        <v>0.18336283185840707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405</v>
      </c>
      <c r="C41" s="13">
        <f t="shared" si="2"/>
        <v>0.14336283185840709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281</v>
      </c>
      <c r="C42" s="13">
        <f t="shared" si="2"/>
        <v>9.9469026548672568E-2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161</v>
      </c>
      <c r="C43" s="13">
        <f t="shared" si="2"/>
        <v>5.6991150442477878E-2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79</v>
      </c>
      <c r="C44" s="13">
        <f t="shared" si="2"/>
        <v>2.7964601769911505E-2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54</v>
      </c>
      <c r="C45" s="13">
        <f t="shared" si="2"/>
        <v>1.9115044247787611E-2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23</v>
      </c>
      <c r="C46" s="13">
        <f t="shared" si="2"/>
        <v>8.1415929203539818E-3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14</v>
      </c>
      <c r="C47" s="13">
        <f t="shared" si="2"/>
        <v>4.9557522123893803E-3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1.7699115044247787E-3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45</v>
      </c>
      <c r="C49" s="14">
        <f t="shared" si="2"/>
        <v>1.5929203539823009E-2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7908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2669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  <row r="1014" spans="11:13" x14ac:dyDescent="0.4">
      <c r="K1014" s="65">
        <v>1012</v>
      </c>
      <c r="L1014" s="102">
        <v>7972.2</v>
      </c>
      <c r="M1014" s="100">
        <v>1745.743348263971</v>
      </c>
    </row>
    <row r="1015" spans="11:13" x14ac:dyDescent="0.4">
      <c r="K1015" s="65">
        <v>1013</v>
      </c>
      <c r="L1015" s="102">
        <v>7941.7</v>
      </c>
      <c r="M1015" s="100">
        <v>1739.4268881743872</v>
      </c>
    </row>
    <row r="1016" spans="11:13" x14ac:dyDescent="0.4">
      <c r="K1016" s="65">
        <v>1014</v>
      </c>
      <c r="L1016" s="102">
        <v>7997.4</v>
      </c>
      <c r="M1016" s="100">
        <v>1748.6643268453408</v>
      </c>
    </row>
    <row r="1017" spans="11:13" x14ac:dyDescent="0.4">
      <c r="K1017" s="65">
        <v>1015</v>
      </c>
      <c r="L1017" s="102">
        <v>8001.4</v>
      </c>
      <c r="M1017" s="100">
        <v>1748.5403408842687</v>
      </c>
    </row>
    <row r="1018" spans="11:13" x14ac:dyDescent="0.4">
      <c r="K1018" s="65">
        <v>1016</v>
      </c>
      <c r="L1018" s="102">
        <v>8038.2</v>
      </c>
      <c r="M1018" s="100">
        <v>1754.3210988389631</v>
      </c>
    </row>
    <row r="1019" spans="11:13" x14ac:dyDescent="0.4">
      <c r="K1019" s="65">
        <v>1017</v>
      </c>
      <c r="L1019" s="102">
        <v>8094.2</v>
      </c>
      <c r="M1019" s="100">
        <v>1763.5231722459293</v>
      </c>
    </row>
    <row r="1020" spans="11:13" x14ac:dyDescent="0.4">
      <c r="K1020" s="65">
        <v>1018</v>
      </c>
      <c r="L1020" s="102">
        <v>8093.2999999999993</v>
      </c>
      <c r="M1020" s="100">
        <v>1762.4280332124538</v>
      </c>
    </row>
    <row r="1021" spans="11:13" x14ac:dyDescent="0.4">
      <c r="K1021" s="65">
        <v>1019</v>
      </c>
      <c r="L1021" s="102">
        <v>8122.9</v>
      </c>
      <c r="M1021" s="100">
        <v>1766.8294650131791</v>
      </c>
    </row>
    <row r="1022" spans="11:13" x14ac:dyDescent="0.4">
      <c r="K1022" s="65">
        <v>1020</v>
      </c>
      <c r="L1022" s="102">
        <v>8115.5999999999995</v>
      </c>
      <c r="M1022" s="100">
        <v>1764.5624882231</v>
      </c>
    </row>
    <row r="1023" spans="11:13" x14ac:dyDescent="0.4">
      <c r="K1023" s="65">
        <v>1021</v>
      </c>
      <c r="L1023" s="102">
        <v>8158.4999999999991</v>
      </c>
      <c r="M1023" s="100">
        <v>1771.3451132937614</v>
      </c>
    </row>
    <row r="1024" spans="11:13" x14ac:dyDescent="0.4">
      <c r="K1024" s="65">
        <v>1022</v>
      </c>
      <c r="L1024" s="102">
        <v>8244.0999999999985</v>
      </c>
      <c r="M1024" s="100">
        <v>1785.7730426139988</v>
      </c>
    </row>
    <row r="1025" spans="11:13" x14ac:dyDescent="0.4">
      <c r="K1025" s="65">
        <v>1023</v>
      </c>
      <c r="L1025" s="102">
        <v>8220.6999999999989</v>
      </c>
      <c r="M1025" s="100">
        <v>1780.4944043583148</v>
      </c>
    </row>
    <row r="1026" spans="11:13" x14ac:dyDescent="0.4">
      <c r="K1026" s="65">
        <v>1024</v>
      </c>
      <c r="L1026" s="102">
        <v>8229.5999999999985</v>
      </c>
      <c r="M1026" s="100">
        <v>1780.9414379321649</v>
      </c>
    </row>
    <row r="1027" spans="11:13" x14ac:dyDescent="0.4">
      <c r="K1027" s="65">
        <v>1025</v>
      </c>
      <c r="L1027" s="102">
        <v>8290.1999999999989</v>
      </c>
      <c r="M1027" s="100">
        <v>1790.691789304572</v>
      </c>
    </row>
    <row r="1028" spans="11:13" x14ac:dyDescent="0.4">
      <c r="K1028" s="65">
        <v>1026</v>
      </c>
      <c r="L1028" s="102">
        <v>8233.4</v>
      </c>
      <c r="M1028" s="100">
        <v>1779.6596385687446</v>
      </c>
    </row>
    <row r="1029" spans="11:13" x14ac:dyDescent="0.4">
      <c r="K1029" s="65">
        <v>1027</v>
      </c>
      <c r="L1029" s="102">
        <v>8292</v>
      </c>
      <c r="M1029" s="100">
        <v>1789.1596807373321</v>
      </c>
    </row>
    <row r="1030" spans="11:13" x14ac:dyDescent="0.4">
      <c r="K1030" s="65">
        <v>1028</v>
      </c>
      <c r="L1030" s="102">
        <v>8333</v>
      </c>
      <c r="M1030" s="100">
        <v>1795.4467226529082</v>
      </c>
    </row>
    <row r="1031" spans="11:13" x14ac:dyDescent="0.4">
      <c r="K1031" s="65">
        <v>1029</v>
      </c>
      <c r="L1031" s="102">
        <v>8449.4</v>
      </c>
      <c r="M1031" s="100">
        <v>1815.1420423169907</v>
      </c>
    </row>
    <row r="1032" spans="11:13" x14ac:dyDescent="0.4">
      <c r="K1032" s="65">
        <v>1030</v>
      </c>
      <c r="L1032" s="102">
        <v>8493.9</v>
      </c>
      <c r="M1032" s="100">
        <v>1822.2391900630887</v>
      </c>
    </row>
    <row r="1033" spans="11:13" x14ac:dyDescent="0.4">
      <c r="K1033" s="65">
        <v>1031</v>
      </c>
      <c r="L1033" s="102">
        <v>8496.4</v>
      </c>
      <c r="M1033" s="100">
        <v>1821.7337549227102</v>
      </c>
    </row>
    <row r="1034" spans="11:13" x14ac:dyDescent="0.4">
      <c r="K1034" s="65">
        <v>1032</v>
      </c>
      <c r="L1034" s="102">
        <v>8469.9</v>
      </c>
      <c r="M1034" s="100">
        <v>1816.0113523931739</v>
      </c>
    </row>
    <row r="1035" spans="11:13" x14ac:dyDescent="0.4">
      <c r="K1035" s="65">
        <v>1033</v>
      </c>
      <c r="L1035" s="102">
        <v>8413.2999999999993</v>
      </c>
      <c r="M1035" s="100">
        <v>1804.9052842788149</v>
      </c>
    </row>
    <row r="1036" spans="11:13" x14ac:dyDescent="0.4">
      <c r="K1036" s="65">
        <v>1034</v>
      </c>
      <c r="L1036" s="102">
        <v>8414.7999999999993</v>
      </c>
      <c r="M1036" s="100">
        <v>1804.3238525731419</v>
      </c>
    </row>
    <row r="1037" spans="11:13" x14ac:dyDescent="0.4">
      <c r="K1037" s="65">
        <v>1035</v>
      </c>
      <c r="L1037" s="102">
        <v>8381.6999999999989</v>
      </c>
      <c r="M1037" s="100">
        <v>1797.5179094577031</v>
      </c>
    </row>
    <row r="1038" spans="11:13" x14ac:dyDescent="0.4">
      <c r="K1038" s="65">
        <v>1036</v>
      </c>
      <c r="L1038" s="102">
        <v>8429.4</v>
      </c>
      <c r="M1038" s="100">
        <v>1805.2968020009569</v>
      </c>
    </row>
    <row r="1039" spans="11:13" x14ac:dyDescent="0.4">
      <c r="K1039" s="65">
        <v>1037</v>
      </c>
      <c r="L1039" s="102">
        <v>8509</v>
      </c>
      <c r="M1039" s="100">
        <v>1818.7710211889512</v>
      </c>
    </row>
    <row r="1040" spans="11:13" x14ac:dyDescent="0.4">
      <c r="K1040" s="65">
        <v>1038</v>
      </c>
      <c r="L1040" s="102">
        <v>8543.9</v>
      </c>
      <c r="M1040" s="100">
        <v>1824.1183950618174</v>
      </c>
    </row>
    <row r="1041" spans="11:13" x14ac:dyDescent="0.4">
      <c r="K1041" s="65">
        <v>1039</v>
      </c>
      <c r="L1041" s="102">
        <v>8569.9</v>
      </c>
      <c r="M1041" s="100">
        <v>1827.8316846914465</v>
      </c>
    </row>
    <row r="1042" spans="11:13" x14ac:dyDescent="0.4">
      <c r="K1042" s="65">
        <v>1040</v>
      </c>
      <c r="L1042" s="102">
        <v>8596.5</v>
      </c>
      <c r="M1042" s="100">
        <v>1831.6306945832978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4CB57-7F0A-49EA-8ACC-B26B64E33209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11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8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D4122-520B-4267-BB9E-AD6955ACBA1D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15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AC07-5E78-45C3-A52A-AB963A77EDDF}">
  <sheetPr codeName="Sheet32"/>
  <dimension ref="A1:R5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521</v>
      </c>
      <c r="C2" s="121"/>
      <c r="E2" s="24" t="s">
        <v>66</v>
      </c>
      <c r="F2" s="10" t="s">
        <v>22</v>
      </c>
      <c r="G2" s="5">
        <v>786</v>
      </c>
      <c r="H2" s="78">
        <f>IF(B$20=0,0,G2/B$20)</f>
        <v>0.69312169312169314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-935.39651837524173</v>
      </c>
      <c r="Q2" s="67">
        <v>517</v>
      </c>
      <c r="R2" s="54">
        <v>-483600</v>
      </c>
    </row>
    <row r="3" spans="1:18" x14ac:dyDescent="0.4">
      <c r="A3" s="18" t="s">
        <v>8</v>
      </c>
      <c r="B3" s="122">
        <v>4243</v>
      </c>
      <c r="C3" s="123"/>
      <c r="E3" s="25" t="s">
        <v>64</v>
      </c>
      <c r="F3" s="22" t="s">
        <v>20</v>
      </c>
      <c r="G3" s="15">
        <v>623</v>
      </c>
      <c r="H3" s="79">
        <f>IF(B$20=0,0,G3/B$20)</f>
        <v>0.54938271604938271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-819.08548707753482</v>
      </c>
      <c r="Q3" s="68">
        <v>503</v>
      </c>
      <c r="R3" s="55">
        <v>-412000</v>
      </c>
    </row>
    <row r="4" spans="1:18" x14ac:dyDescent="0.4">
      <c r="A4" s="18" t="s">
        <v>6</v>
      </c>
      <c r="B4" s="124">
        <v>-2539.7000000000003</v>
      </c>
      <c r="C4" s="125"/>
      <c r="E4" s="25" t="s">
        <v>72</v>
      </c>
      <c r="F4" s="22" t="s">
        <v>27</v>
      </c>
      <c r="G4" s="15">
        <v>516</v>
      </c>
      <c r="H4" s="79">
        <f>IF(B$20=0,0,G4/B$20)</f>
        <v>0.455026455026455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106.44490644490645</v>
      </c>
      <c r="Q4" s="68">
        <v>481</v>
      </c>
      <c r="R4" s="55">
        <v>51200</v>
      </c>
    </row>
    <row r="5" spans="1:18" x14ac:dyDescent="0.4">
      <c r="A5" s="18" t="s">
        <v>7</v>
      </c>
      <c r="B5" s="126">
        <f>IF(B$2=0,0,B$4/B$2)</f>
        <v>-4.8746641074856054</v>
      </c>
      <c r="C5" s="127"/>
      <c r="E5" s="25" t="s">
        <v>68</v>
      </c>
      <c r="F5" s="22" t="s">
        <v>12</v>
      </c>
      <c r="G5" s="15">
        <v>397</v>
      </c>
      <c r="H5" s="79">
        <f>IF(B$20=0,0,G5/B$20)</f>
        <v>0.35008818342151676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-676.52370203160274</v>
      </c>
      <c r="Q5" s="68">
        <v>443</v>
      </c>
      <c r="R5" s="55">
        <v>-299700</v>
      </c>
    </row>
    <row r="6" spans="1:18" x14ac:dyDescent="0.4">
      <c r="A6" s="18" t="s">
        <v>204</v>
      </c>
      <c r="B6" s="128">
        <v>1372.5824902185618</v>
      </c>
      <c r="C6" s="129"/>
      <c r="E6" s="25" t="s">
        <v>154</v>
      </c>
      <c r="F6" s="22" t="s">
        <v>155</v>
      </c>
      <c r="G6" s="15">
        <v>360</v>
      </c>
      <c r="H6" s="79">
        <f>IF(B$20=0,0,G6/B$20)</f>
        <v>0.31746031746031744</v>
      </c>
      <c r="I6" s="49">
        <v>13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-874.75</v>
      </c>
      <c r="Q6" s="68">
        <v>400</v>
      </c>
      <c r="R6" s="55">
        <v>-349900</v>
      </c>
    </row>
    <row r="7" spans="1:18" x14ac:dyDescent="0.4">
      <c r="A7" s="18" t="s">
        <v>1</v>
      </c>
      <c r="B7" s="130">
        <f>IF(B$2=0,0,(B$8*1+B$9*2+B$10*3)/B$2)</f>
        <v>2.1228406909788866</v>
      </c>
      <c r="C7" s="131"/>
      <c r="E7" s="25" t="s">
        <v>67</v>
      </c>
      <c r="F7" s="22" t="s">
        <v>23</v>
      </c>
      <c r="G7" s="15">
        <v>345</v>
      </c>
      <c r="H7" s="79">
        <f>IF(B$20=0,0,G7/B$20)</f>
        <v>0.30423280423280424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-1096.5217391304348</v>
      </c>
      <c r="Q7" s="69">
        <v>345</v>
      </c>
      <c r="R7" s="56">
        <v>-378300</v>
      </c>
    </row>
    <row r="8" spans="1:18" x14ac:dyDescent="0.4">
      <c r="A8" s="18" t="s">
        <v>2</v>
      </c>
      <c r="B8" s="15">
        <v>138</v>
      </c>
      <c r="C8" s="13">
        <f t="shared" ref="C8:C15" si="1">IF(B$2=0,0,B8/B$2)</f>
        <v>0.26487523992322459</v>
      </c>
      <c r="E8" s="25" t="s">
        <v>69</v>
      </c>
      <c r="F8" s="22" t="s">
        <v>24</v>
      </c>
      <c r="G8" s="15">
        <v>193</v>
      </c>
      <c r="H8" s="79">
        <f>IF(B$20=0,0,G8/B$20)</f>
        <v>0.17019400352733685</v>
      </c>
      <c r="I8" s="49">
        <v>3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0.34740882917466409</v>
      </c>
      <c r="E9" s="25" t="s">
        <v>65</v>
      </c>
      <c r="F9" s="22" t="s">
        <v>21</v>
      </c>
      <c r="G9" s="15">
        <v>141</v>
      </c>
      <c r="H9" s="79">
        <f>IF(B$20=0,0,G9/B$20)</f>
        <v>0.12433862433862433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202</v>
      </c>
      <c r="C10" s="2">
        <f t="shared" si="1"/>
        <v>0.38771593090211132</v>
      </c>
      <c r="E10" s="25" t="s">
        <v>89</v>
      </c>
      <c r="F10" s="22" t="s">
        <v>44</v>
      </c>
      <c r="G10" s="15">
        <v>139</v>
      </c>
      <c r="H10" s="79">
        <f>IF(B$20=0,0,G10/B$20)</f>
        <v>0.12257495590828923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-7.7100502512562823</v>
      </c>
      <c r="Q10" s="67">
        <v>199</v>
      </c>
      <c r="R10" s="58">
        <v>-1534.3000000000002</v>
      </c>
    </row>
    <row r="11" spans="1:18" x14ac:dyDescent="0.4">
      <c r="A11" s="19" t="s">
        <v>198</v>
      </c>
      <c r="B11" s="89">
        <f>IF(B8=0,0,C11/B8)</f>
        <v>35.924637681159425</v>
      </c>
      <c r="C11" s="90">
        <v>4957.6000000000004</v>
      </c>
      <c r="E11" s="25" t="s">
        <v>70</v>
      </c>
      <c r="F11" s="22" t="s">
        <v>25</v>
      </c>
      <c r="G11" s="15">
        <v>132</v>
      </c>
      <c r="H11" s="79">
        <f>IF(B$20=0,0,G11/B$20)</f>
        <v>0.1164021164021164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-4.8905882352941186</v>
      </c>
      <c r="Q11" s="68">
        <v>170</v>
      </c>
      <c r="R11" s="59">
        <v>-831.40000000000009</v>
      </c>
    </row>
    <row r="12" spans="1:18" x14ac:dyDescent="0.4">
      <c r="A12" s="19" t="s">
        <v>199</v>
      </c>
      <c r="B12" s="89">
        <f>IF(B9=0,0,C12/B9)</f>
        <v>-0.90939226519337013</v>
      </c>
      <c r="C12" s="90">
        <v>-164.6</v>
      </c>
      <c r="E12" s="25" t="s">
        <v>86</v>
      </c>
      <c r="F12" s="22" t="s">
        <v>41</v>
      </c>
      <c r="G12" s="15">
        <v>67</v>
      </c>
      <c r="H12" s="79">
        <f>IF(B$20=0,0,G12/B$20)</f>
        <v>5.9082892416225746E-2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-1.4834437086092715</v>
      </c>
      <c r="Q12" s="69">
        <v>151</v>
      </c>
      <c r="R12" s="60">
        <v>-224</v>
      </c>
    </row>
    <row r="13" spans="1:18" x14ac:dyDescent="0.4">
      <c r="A13" s="19" t="s">
        <v>200</v>
      </c>
      <c r="B13" s="89">
        <f>IF(B10=0,0,C13/B10)</f>
        <v>-36.300495049504953</v>
      </c>
      <c r="C13" s="90">
        <v>-7332.7</v>
      </c>
      <c r="E13" s="25" t="s">
        <v>83</v>
      </c>
      <c r="F13" s="22" t="s">
        <v>38</v>
      </c>
      <c r="G13" s="15">
        <v>48</v>
      </c>
      <c r="H13" s="79">
        <f>IF(B$20=0,0,G13/B$20)</f>
        <v>4.2328042328042326E-2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-0.42841654451296546</v>
      </c>
      <c r="C14" s="127"/>
      <c r="E14" s="25" t="s">
        <v>71</v>
      </c>
      <c r="F14" s="22" t="s">
        <v>26</v>
      </c>
      <c r="G14" s="15">
        <v>42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0.14011516314779271</v>
      </c>
      <c r="E15" s="25" t="s">
        <v>81</v>
      </c>
      <c r="F15" s="22" t="s">
        <v>36</v>
      </c>
      <c r="G15" s="15">
        <v>33</v>
      </c>
      <c r="H15" s="79">
        <f>IF(B$20=0,0,G15/B$20)</f>
        <v>2.9100529100529099E-2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1114</v>
      </c>
      <c r="C16" s="4">
        <f>IF(B$3=0,0,B16/B$3)</f>
        <v>0.26255008248880507</v>
      </c>
      <c r="E16" s="25" t="s">
        <v>78</v>
      </c>
      <c r="F16" s="22" t="s">
        <v>33</v>
      </c>
      <c r="G16" s="15">
        <v>29</v>
      </c>
      <c r="H16" s="79">
        <f>IF(B$20=0,0,G16/B$20)</f>
        <v>2.5573192239858905E-2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692</v>
      </c>
      <c r="C17" s="13">
        <f>IF(B$3=0,0,B17/B$3)</f>
        <v>0.16309215177940137</v>
      </c>
      <c r="E17" s="25" t="s">
        <v>91</v>
      </c>
      <c r="F17" s="22" t="s">
        <v>46</v>
      </c>
      <c r="G17" s="15">
        <v>17</v>
      </c>
      <c r="H17" s="79">
        <f>IF(B$20=0,0,G17/B$20)</f>
        <v>1.4991181657848324E-2</v>
      </c>
      <c r="I17" s="49">
        <v>11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638</v>
      </c>
      <c r="C18" s="1">
        <f>IF(B$16=0,0,B18/B$16)</f>
        <v>0.57271095152603235</v>
      </c>
      <c r="E18" s="25" t="s">
        <v>79</v>
      </c>
      <c r="F18" s="22" t="s">
        <v>34</v>
      </c>
      <c r="G18" s="15">
        <v>14</v>
      </c>
      <c r="H18" s="79">
        <f>IF(B$20=0,0,G18/B$20)</f>
        <v>1.2345679012345678E-2</v>
      </c>
      <c r="I18" s="49">
        <v>12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255</v>
      </c>
      <c r="C19" s="1">
        <f>IF(B$17=0,0,B19/B$17)</f>
        <v>0.36849710982658962</v>
      </c>
      <c r="E19" s="25" t="s">
        <v>150</v>
      </c>
      <c r="F19" s="22" t="s">
        <v>151</v>
      </c>
      <c r="G19" s="15">
        <v>13</v>
      </c>
      <c r="H19" s="79">
        <f>IF(B$20=0,0,G19/B$20)</f>
        <v>1.146384479717813E-2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1134</v>
      </c>
      <c r="C20" s="1">
        <f>IF(B$3=0,0,B20/B$3)</f>
        <v>0.2672637284939901</v>
      </c>
      <c r="E20" s="25" t="s">
        <v>75</v>
      </c>
      <c r="F20" s="22" t="s">
        <v>30</v>
      </c>
      <c r="G20" s="15">
        <v>9</v>
      </c>
      <c r="H20" s="79">
        <f>IF(B$20=0,0,G20/B$20)</f>
        <v>7.9365079365079361E-3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774</v>
      </c>
      <c r="C21" s="13">
        <f>IF(B$3=0,0,B21/B$3)</f>
        <v>0.18241810040065992</v>
      </c>
      <c r="E21" s="25" t="s">
        <v>73</v>
      </c>
      <c r="F21" s="22" t="s">
        <v>28</v>
      </c>
      <c r="G21" s="15">
        <v>6</v>
      </c>
      <c r="H21" s="79">
        <f>IF(B$20=0,0,G21/B$20)</f>
        <v>5.2910052910052907E-3</v>
      </c>
      <c r="I21" s="49">
        <v>8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531</v>
      </c>
      <c r="C22" s="13">
        <f>IF(B$20=0,0,B22/B$20)</f>
        <v>0.46825396825396826</v>
      </c>
      <c r="E22" s="25" t="s">
        <v>92</v>
      </c>
      <c r="F22" s="22" t="s">
        <v>47</v>
      </c>
      <c r="G22" s="15">
        <v>5</v>
      </c>
      <c r="H22" s="79">
        <f>IF(B$20=0,0,G22/B$20)</f>
        <v>4.4091710758377423E-3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603</v>
      </c>
      <c r="C23" s="13">
        <f>IF(B$20=0,0,B23/B$20)</f>
        <v>0.53174603174603174</v>
      </c>
      <c r="E23" s="25" t="s">
        <v>74</v>
      </c>
      <c r="F23" s="22" t="s">
        <v>29</v>
      </c>
      <c r="G23" s="15">
        <v>3</v>
      </c>
      <c r="H23" s="79">
        <f>IF(B$20=0,0,G23/B$20)</f>
        <v>2.6455026455026454E-3</v>
      </c>
      <c r="I23" s="49">
        <v>8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638</v>
      </c>
      <c r="C24" s="13">
        <f>IF(B$20=0,0,B24/B$20)</f>
        <v>0.56261022927689597</v>
      </c>
      <c r="E24" s="25" t="s">
        <v>84</v>
      </c>
      <c r="F24" s="22" t="s">
        <v>39</v>
      </c>
      <c r="G24" s="15">
        <v>3</v>
      </c>
      <c r="H24" s="79">
        <f>IF(B$20=0,0,G24/B$20)</f>
        <v>2.6455026455026454E-3</v>
      </c>
      <c r="I24" s="49">
        <v>3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255</v>
      </c>
      <c r="C25" s="13">
        <f>IF(B$20=0,0,B25/B$20)</f>
        <v>0.22486772486772486</v>
      </c>
      <c r="E25" s="25" t="s">
        <v>85</v>
      </c>
      <c r="F25" s="22" t="s">
        <v>40</v>
      </c>
      <c r="G25" s="15">
        <v>3</v>
      </c>
      <c r="H25" s="79">
        <f>IF(B$20=0,0,G25/B$20)</f>
        <v>2.6455026455026454E-3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241</v>
      </c>
      <c r="C26" s="13">
        <f>IF(B$20=0,0,B26/B$20)</f>
        <v>0.21252204585537918</v>
      </c>
      <c r="E26" s="25" t="s">
        <v>77</v>
      </c>
      <c r="F26" s="22" t="s">
        <v>32</v>
      </c>
      <c r="G26" s="15">
        <v>2</v>
      </c>
      <c r="H26" s="79">
        <f>IF(B$20=0,0,G26/B$20)</f>
        <v>1.7636684303350969E-3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9092.151675485009</v>
      </c>
      <c r="C27" s="3">
        <v>10310500</v>
      </c>
      <c r="E27" s="25" t="s">
        <v>87</v>
      </c>
      <c r="F27" s="22" t="s">
        <v>42</v>
      </c>
      <c r="G27" s="15">
        <v>2</v>
      </c>
      <c r="H27" s="79">
        <f>IF(B$20=0,0,G27/B$20)</f>
        <v>1.7636684303350969E-3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-14.988051948051947</v>
      </c>
      <c r="Q27" s="68">
        <v>385</v>
      </c>
      <c r="R27" s="59">
        <v>-5770.4</v>
      </c>
    </row>
    <row r="28" spans="1:18" x14ac:dyDescent="0.4">
      <c r="A28" s="19" t="s">
        <v>159</v>
      </c>
      <c r="B28" s="86">
        <f>IF($B$20-B$19=0,0,C28/($B$20-B$19))</f>
        <v>9564.2775881683738</v>
      </c>
      <c r="C28" s="87">
        <v>8407000</v>
      </c>
      <c r="E28" s="25" t="s">
        <v>88</v>
      </c>
      <c r="F28" s="22" t="s">
        <v>43</v>
      </c>
      <c r="G28" s="15">
        <v>2</v>
      </c>
      <c r="H28" s="79">
        <f>IF(B$20=0,0,G28/B$20)</f>
        <v>1.7636684303350969E-3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7464.7058823529414</v>
      </c>
      <c r="C29" s="87">
        <v>1903500</v>
      </c>
      <c r="E29" s="25" t="s">
        <v>80</v>
      </c>
      <c r="F29" s="22" t="s">
        <v>35</v>
      </c>
      <c r="G29" s="15">
        <v>1</v>
      </c>
      <c r="H29" s="79">
        <f>IF(B$20=0,0,G29/B$20)</f>
        <v>8.8183421516754845E-4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-8291.3436692506457</v>
      </c>
      <c r="C30" s="87">
        <v>-6417500</v>
      </c>
      <c r="E30" s="25" t="s">
        <v>90</v>
      </c>
      <c r="F30" s="22" t="s">
        <v>45</v>
      </c>
      <c r="G30" s="15">
        <v>1</v>
      </c>
      <c r="H30" s="79">
        <f>IF(B$20=0,0,G30/B$20)</f>
        <v>8.8183421516754845E-4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8.8183421516754845E-4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8.8183421516754845E-4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3.7709168041480086E-3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5.6437389770723101E-2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144</v>
      </c>
      <c r="C38" s="13">
        <f t="shared" si="2"/>
        <v>0.12698412698412698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209</v>
      </c>
      <c r="C39" s="13">
        <f t="shared" si="2"/>
        <v>0.18430335097001763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198</v>
      </c>
      <c r="C40" s="13">
        <f t="shared" si="2"/>
        <v>0.17460317460317459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177</v>
      </c>
      <c r="C41" s="13">
        <f t="shared" si="2"/>
        <v>0.15608465608465608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129</v>
      </c>
      <c r="C42" s="13">
        <f t="shared" si="2"/>
        <v>0.11375661375661375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72</v>
      </c>
      <c r="C43" s="13">
        <f t="shared" si="2"/>
        <v>6.3492063492063489E-2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3.1746031746031744E-2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1.4109347442680775E-2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7.9365079365079361E-3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3.5273368606701938E-3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4.4091710758377423E-3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8.8183421516754845E-3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3982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1073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A7F4B-0B33-402D-9B14-8EF9A1B4E406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10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4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1E7EC-F5B0-48E0-8BC4-18475DBA2BA4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CD814-9F4A-4CC7-8421-C78AC38D7014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10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12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5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7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D80F9-9499-477C-9844-52D4EB0DAF04}">
  <sheetPr codeName="Sheet36"/>
  <dimension ref="A1:R67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674</v>
      </c>
      <c r="C2" s="121"/>
      <c r="E2" s="24" t="s">
        <v>66</v>
      </c>
      <c r="F2" s="10" t="s">
        <v>22</v>
      </c>
      <c r="G2" s="5">
        <v>1252</v>
      </c>
      <c r="H2" s="78">
        <f>IF(B$20=0,0,G2/B$20)</f>
        <v>0.75421686746987948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-620.75187969924809</v>
      </c>
      <c r="Q2" s="67">
        <v>665</v>
      </c>
      <c r="R2" s="54">
        <v>-412800</v>
      </c>
    </row>
    <row r="3" spans="1:18" x14ac:dyDescent="0.4">
      <c r="A3" s="18" t="s">
        <v>8</v>
      </c>
      <c r="B3" s="122">
        <v>5495</v>
      </c>
      <c r="C3" s="123"/>
      <c r="E3" s="25" t="s">
        <v>72</v>
      </c>
      <c r="F3" s="22" t="s">
        <v>27</v>
      </c>
      <c r="G3" s="15">
        <v>862</v>
      </c>
      <c r="H3" s="79">
        <f>IF(B$20=0,0,G3/B$20)</f>
        <v>0.51927710843373498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-235.95679012345678</v>
      </c>
      <c r="Q3" s="68">
        <v>648</v>
      </c>
      <c r="R3" s="55">
        <v>-152900</v>
      </c>
    </row>
    <row r="4" spans="1:18" x14ac:dyDescent="0.4">
      <c r="A4" s="18" t="s">
        <v>6</v>
      </c>
      <c r="B4" s="124">
        <v>-1183.7000000000007</v>
      </c>
      <c r="C4" s="125"/>
      <c r="E4" s="25" t="s">
        <v>64</v>
      </c>
      <c r="F4" s="22" t="s">
        <v>20</v>
      </c>
      <c r="G4" s="15">
        <v>682</v>
      </c>
      <c r="H4" s="79">
        <f>IF(B$20=0,0,G4/B$20)</f>
        <v>0.41084337349397593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193.4959349593496</v>
      </c>
      <c r="Q4" s="68">
        <v>615</v>
      </c>
      <c r="R4" s="55">
        <v>119000</v>
      </c>
    </row>
    <row r="5" spans="1:18" x14ac:dyDescent="0.4">
      <c r="A5" s="18" t="s">
        <v>7</v>
      </c>
      <c r="B5" s="126">
        <f>IF(B$2=0,0,B$4/B$2)</f>
        <v>-1.7562314540059358</v>
      </c>
      <c r="C5" s="127"/>
      <c r="E5" s="25" t="s">
        <v>154</v>
      </c>
      <c r="F5" s="22" t="s">
        <v>155</v>
      </c>
      <c r="G5" s="15">
        <v>569</v>
      </c>
      <c r="H5" s="79">
        <f>IF(B$20=0,0,G5/B$20)</f>
        <v>0.34277108433734937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-592.49563699825478</v>
      </c>
      <c r="Q5" s="68">
        <v>573</v>
      </c>
      <c r="R5" s="55">
        <v>-339500</v>
      </c>
    </row>
    <row r="6" spans="1:18" x14ac:dyDescent="0.4">
      <c r="A6" s="18" t="s">
        <v>204</v>
      </c>
      <c r="B6" s="128">
        <v>1546.8960253641519</v>
      </c>
      <c r="C6" s="129"/>
      <c r="E6" s="25" t="s">
        <v>68</v>
      </c>
      <c r="F6" s="22" t="s">
        <v>12</v>
      </c>
      <c r="G6" s="15">
        <v>478</v>
      </c>
      <c r="H6" s="79">
        <f>IF(B$20=0,0,G6/B$20)</f>
        <v>0.28795180722891567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-86.486486486486484</v>
      </c>
      <c r="Q6" s="68">
        <v>518</v>
      </c>
      <c r="R6" s="55">
        <v>-44800</v>
      </c>
    </row>
    <row r="7" spans="1:18" x14ac:dyDescent="0.4">
      <c r="A7" s="18" t="s">
        <v>1</v>
      </c>
      <c r="B7" s="130">
        <f>IF(B$2=0,0,(B$8*1+B$9*2+B$10*3)/B$2)</f>
        <v>2.0074183976261128</v>
      </c>
      <c r="C7" s="131"/>
      <c r="E7" s="25" t="s">
        <v>67</v>
      </c>
      <c r="F7" s="22" t="s">
        <v>23</v>
      </c>
      <c r="G7" s="15">
        <v>376</v>
      </c>
      <c r="H7" s="79">
        <f>IF(B$20=0,0,G7/B$20)</f>
        <v>0.22650602409638554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-91.324200913242009</v>
      </c>
      <c r="Q7" s="69">
        <v>438</v>
      </c>
      <c r="R7" s="56">
        <v>-40000</v>
      </c>
    </row>
    <row r="8" spans="1:18" x14ac:dyDescent="0.4">
      <c r="A8" s="18" t="s">
        <v>2</v>
      </c>
      <c r="B8" s="15">
        <v>221</v>
      </c>
      <c r="C8" s="13">
        <f t="shared" ref="C8:C15" si="1">IF(B$2=0,0,B8/B$2)</f>
        <v>0.32789317507418397</v>
      </c>
      <c r="E8" s="25" t="s">
        <v>69</v>
      </c>
      <c r="F8" s="22" t="s">
        <v>24</v>
      </c>
      <c r="G8" s="15">
        <v>218</v>
      </c>
      <c r="H8" s="79">
        <f>IF(B$20=0,0,G8/B$20)</f>
        <v>0.13132530120481928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227</v>
      </c>
      <c r="C9" s="13">
        <f t="shared" si="1"/>
        <v>0.33679525222551931</v>
      </c>
      <c r="E9" s="25" t="s">
        <v>89</v>
      </c>
      <c r="F9" s="22" t="s">
        <v>44</v>
      </c>
      <c r="G9" s="15">
        <v>206</v>
      </c>
      <c r="H9" s="79">
        <f>IF(B$20=0,0,G9/B$20)</f>
        <v>0.12409638554216867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226</v>
      </c>
      <c r="C10" s="2">
        <f t="shared" si="1"/>
        <v>0.33531157270029671</v>
      </c>
      <c r="E10" s="25" t="s">
        <v>70</v>
      </c>
      <c r="F10" s="22" t="s">
        <v>25</v>
      </c>
      <c r="G10" s="15">
        <v>186</v>
      </c>
      <c r="H10" s="79">
        <f>IF(B$20=0,0,G10/B$20)</f>
        <v>0.11204819277108434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-2.049090909090908</v>
      </c>
      <c r="Q10" s="67">
        <v>220</v>
      </c>
      <c r="R10" s="58">
        <v>-450.79999999999973</v>
      </c>
    </row>
    <row r="11" spans="1:18" x14ac:dyDescent="0.4">
      <c r="A11" s="19" t="s">
        <v>198</v>
      </c>
      <c r="B11" s="89">
        <f>IF(B8=0,0,C11/B8)</f>
        <v>36.288235294117655</v>
      </c>
      <c r="C11" s="90">
        <v>8019.7000000000016</v>
      </c>
      <c r="E11" s="25" t="s">
        <v>65</v>
      </c>
      <c r="F11" s="22" t="s">
        <v>21</v>
      </c>
      <c r="G11" s="15">
        <v>142</v>
      </c>
      <c r="H11" s="79">
        <f>IF(B$20=0,0,G11/B$20)</f>
        <v>8.5542168674698799E-2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-1.1834821428571429</v>
      </c>
      <c r="Q11" s="68">
        <v>224</v>
      </c>
      <c r="R11" s="59">
        <v>-265.10000000000002</v>
      </c>
    </row>
    <row r="12" spans="1:18" x14ac:dyDescent="0.4">
      <c r="A12" s="19" t="s">
        <v>199</v>
      </c>
      <c r="B12" s="89">
        <f>IF(B9=0,0,C12/B9)</f>
        <v>-2.0462555066079293</v>
      </c>
      <c r="C12" s="90">
        <v>-464.5</v>
      </c>
      <c r="E12" s="25" t="s">
        <v>71</v>
      </c>
      <c r="F12" s="22" t="s">
        <v>26</v>
      </c>
      <c r="G12" s="15">
        <v>138</v>
      </c>
      <c r="H12" s="79">
        <f>IF(B$20=0,0,G12/B$20)</f>
        <v>8.3132530120481926E-2</v>
      </c>
      <c r="I12" s="49">
        <v>5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-2.2039473684210522</v>
      </c>
      <c r="Q12" s="69">
        <v>228</v>
      </c>
      <c r="R12" s="60">
        <v>-502.49999999999989</v>
      </c>
    </row>
    <row r="13" spans="1:18" x14ac:dyDescent="0.4">
      <c r="A13" s="19" t="s">
        <v>200</v>
      </c>
      <c r="B13" s="89">
        <f>IF(B10=0,0,C13/B10)</f>
        <v>-38.667699115044257</v>
      </c>
      <c r="C13" s="90">
        <v>-8738.9000000000015</v>
      </c>
      <c r="E13" s="25" t="s">
        <v>86</v>
      </c>
      <c r="F13" s="22" t="s">
        <v>41</v>
      </c>
      <c r="G13" s="15">
        <v>80</v>
      </c>
      <c r="H13" s="79">
        <f>IF(B$20=0,0,G13/B$20)</f>
        <v>4.8192771084337352E-2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-1.4752397758448434</v>
      </c>
      <c r="C14" s="127"/>
      <c r="E14" s="25" t="s">
        <v>83</v>
      </c>
      <c r="F14" s="22" t="s">
        <v>38</v>
      </c>
      <c r="G14" s="15">
        <v>70</v>
      </c>
      <c r="H14" s="79">
        <f>IF(B$20=0,0,G14/B$20)</f>
        <v>4.2168674698795178E-2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74</v>
      </c>
      <c r="C15" s="14">
        <f t="shared" si="1"/>
        <v>0.10979228486646884</v>
      </c>
      <c r="E15" s="25" t="s">
        <v>78</v>
      </c>
      <c r="F15" s="22" t="s">
        <v>33</v>
      </c>
      <c r="G15" s="15">
        <v>60</v>
      </c>
      <c r="H15" s="79">
        <f>IF(B$20=0,0,G15/B$20)</f>
        <v>3.614457831325301E-2</v>
      </c>
      <c r="I15" s="49">
        <v>4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1278</v>
      </c>
      <c r="C16" s="4">
        <f>IF(B$3=0,0,B16/B$3)</f>
        <v>0.23257506824385804</v>
      </c>
      <c r="E16" s="25" t="s">
        <v>81</v>
      </c>
      <c r="F16" s="22" t="s">
        <v>36</v>
      </c>
      <c r="G16" s="15">
        <v>48</v>
      </c>
      <c r="H16" s="79">
        <f>IF(B$20=0,0,G16/B$20)</f>
        <v>2.891566265060241E-2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1314</v>
      </c>
      <c r="C17" s="13">
        <f>IF(B$3=0,0,B17/B$3)</f>
        <v>0.23912647861692449</v>
      </c>
      <c r="E17" s="25" t="s">
        <v>91</v>
      </c>
      <c r="F17" s="22" t="s">
        <v>46</v>
      </c>
      <c r="G17" s="15">
        <v>27</v>
      </c>
      <c r="H17" s="79">
        <f>IF(B$20=0,0,G17/B$20)</f>
        <v>1.6265060240963854E-2</v>
      </c>
      <c r="I17" s="49">
        <v>9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694</v>
      </c>
      <c r="C18" s="1">
        <f>IF(B$16=0,0,B18/B$16)</f>
        <v>0.54303599374021905</v>
      </c>
      <c r="E18" s="25" t="s">
        <v>79</v>
      </c>
      <c r="F18" s="22" t="s">
        <v>34</v>
      </c>
      <c r="G18" s="15">
        <v>20</v>
      </c>
      <c r="H18" s="79">
        <f>IF(B$20=0,0,G18/B$20)</f>
        <v>1.2048192771084338E-2</v>
      </c>
      <c r="I18" s="49">
        <v>13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506</v>
      </c>
      <c r="C19" s="1">
        <f>IF(B$17=0,0,B19/B$17)</f>
        <v>0.38508371385083712</v>
      </c>
      <c r="E19" s="25" t="s">
        <v>150</v>
      </c>
      <c r="F19" s="22" t="s">
        <v>151</v>
      </c>
      <c r="G19" s="15">
        <v>11</v>
      </c>
      <c r="H19" s="79">
        <f>IF(B$20=0,0,G19/B$20)</f>
        <v>6.6265060240963854E-3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1660</v>
      </c>
      <c r="C20" s="1">
        <f>IF(B$3=0,0,B20/B$3)</f>
        <v>0.30209281164695179</v>
      </c>
      <c r="E20" s="25" t="s">
        <v>73</v>
      </c>
      <c r="F20" s="22" t="s">
        <v>28</v>
      </c>
      <c r="G20" s="15">
        <v>10</v>
      </c>
      <c r="H20" s="79">
        <f>IF(B$20=0,0,G20/B$20)</f>
        <v>6.024096385542169E-3</v>
      </c>
      <c r="I20" s="49">
        <v>6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900</v>
      </c>
      <c r="C21" s="13">
        <f>IF(B$3=0,0,B21/B$3)</f>
        <v>0.1637852593266606</v>
      </c>
      <c r="E21" s="25" t="s">
        <v>77</v>
      </c>
      <c r="F21" s="22" t="s">
        <v>32</v>
      </c>
      <c r="G21" s="15">
        <v>9</v>
      </c>
      <c r="H21" s="79">
        <f>IF(B$20=0,0,G21/B$20)</f>
        <v>5.4216867469879517E-3</v>
      </c>
      <c r="I21" s="49">
        <v>5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701</v>
      </c>
      <c r="C22" s="13">
        <f>IF(B$20=0,0,B22/B$20)</f>
        <v>0.42228915662650601</v>
      </c>
      <c r="E22" s="25" t="s">
        <v>74</v>
      </c>
      <c r="F22" s="22" t="s">
        <v>29</v>
      </c>
      <c r="G22" s="15">
        <v>8</v>
      </c>
      <c r="H22" s="79">
        <f>IF(B$20=0,0,G22/B$20)</f>
        <v>4.8192771084337354E-3</v>
      </c>
      <c r="I22" s="49">
        <v>2</v>
      </c>
      <c r="K22" s="65">
        <v>20</v>
      </c>
      <c r="L22" s="102">
        <v>126.89999999999996</v>
      </c>
      <c r="M22" s="100">
        <v>1523.7854039886686</v>
      </c>
      <c r="O22" s="65" t="s">
        <v>181</v>
      </c>
      <c r="P22" s="74">
        <f>IF(Q22=0,0,R22/Q22)</f>
        <v>2.7979166666666679</v>
      </c>
      <c r="Q22" s="68">
        <v>48</v>
      </c>
      <c r="R22" s="59">
        <v>134.30000000000007</v>
      </c>
    </row>
    <row r="23" spans="1:18" x14ac:dyDescent="0.4">
      <c r="A23" s="18" t="s">
        <v>11</v>
      </c>
      <c r="B23" s="15">
        <v>959</v>
      </c>
      <c r="C23" s="13">
        <f>IF(B$20=0,0,B23/B$20)</f>
        <v>0.57771084337349399</v>
      </c>
      <c r="E23" s="25" t="s">
        <v>75</v>
      </c>
      <c r="F23" s="22" t="s">
        <v>30</v>
      </c>
      <c r="G23" s="15">
        <v>7</v>
      </c>
      <c r="H23" s="79">
        <f>IF(B$20=0,0,G23/B$20)</f>
        <v>4.2168674698795181E-3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182</v>
      </c>
      <c r="P23" s="74">
        <f>IF(Q23=0,0,R23/Q23)</f>
        <v>-0.87168674698795101</v>
      </c>
      <c r="Q23" s="68">
        <v>166</v>
      </c>
      <c r="R23" s="59">
        <v>-144.69999999999987</v>
      </c>
    </row>
    <row r="24" spans="1:18" x14ac:dyDescent="0.4">
      <c r="A24" s="18" t="s">
        <v>177</v>
      </c>
      <c r="B24" s="15">
        <v>694</v>
      </c>
      <c r="C24" s="13">
        <f>IF(B$20=0,0,B24/B$20)</f>
        <v>0.41807228915662653</v>
      </c>
      <c r="E24" s="25" t="s">
        <v>92</v>
      </c>
      <c r="F24" s="22" t="s">
        <v>47</v>
      </c>
      <c r="G24" s="15">
        <v>7</v>
      </c>
      <c r="H24" s="79">
        <f>IF(B$20=0,0,G24/B$20)</f>
        <v>4.2168674698795181E-3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183</v>
      </c>
      <c r="P24" s="74">
        <f>IF(Q24=0,0,R24/Q24)</f>
        <v>-1.5904411764705879</v>
      </c>
      <c r="Q24" s="68">
        <v>136</v>
      </c>
      <c r="R24" s="59">
        <v>-216.29999999999995</v>
      </c>
    </row>
    <row r="25" spans="1:18" x14ac:dyDescent="0.4">
      <c r="A25" s="18" t="s">
        <v>175</v>
      </c>
      <c r="B25" s="15">
        <v>506</v>
      </c>
      <c r="C25" s="13">
        <f>IF(B$20=0,0,B25/B$20)</f>
        <v>0.30481927710843376</v>
      </c>
      <c r="E25" s="25" t="s">
        <v>84</v>
      </c>
      <c r="F25" s="22" t="s">
        <v>39</v>
      </c>
      <c r="G25" s="15">
        <v>4</v>
      </c>
      <c r="H25" s="79">
        <f>IF(B$20=0,0,G25/B$20)</f>
        <v>2.4096385542168677E-3</v>
      </c>
      <c r="I25" s="49">
        <v>4</v>
      </c>
      <c r="K25" s="65">
        <v>23</v>
      </c>
      <c r="L25" s="102">
        <v>172.89999999999995</v>
      </c>
      <c r="M25" s="100">
        <v>1531.7290927628562</v>
      </c>
      <c r="O25" s="65" t="s">
        <v>186</v>
      </c>
      <c r="P25" s="74">
        <f>IF(Q25=0,0,R25/Q25)</f>
        <v>-2.4681614349775778</v>
      </c>
      <c r="Q25" s="68">
        <v>223</v>
      </c>
      <c r="R25" s="59">
        <v>-550.39999999999986</v>
      </c>
    </row>
    <row r="26" spans="1:18" x14ac:dyDescent="0.4">
      <c r="A26" s="18" t="s">
        <v>176</v>
      </c>
      <c r="B26" s="15">
        <v>460</v>
      </c>
      <c r="C26" s="13">
        <f>IF(B$20=0,0,B26/B$20)</f>
        <v>0.27710843373493976</v>
      </c>
      <c r="E26" s="25" t="s">
        <v>90</v>
      </c>
      <c r="F26" s="22" t="s">
        <v>45</v>
      </c>
      <c r="G26" s="15">
        <v>4</v>
      </c>
      <c r="H26" s="79">
        <f>IF(B$20=0,0,G26/B$20)</f>
        <v>2.4096385542168677E-3</v>
      </c>
      <c r="I26" s="49">
        <v>3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8341.9277108433744</v>
      </c>
      <c r="C27" s="3">
        <v>13847600</v>
      </c>
      <c r="E27" s="25" t="s">
        <v>93</v>
      </c>
      <c r="F27" s="22" t="s">
        <v>48</v>
      </c>
      <c r="G27" s="15">
        <v>4</v>
      </c>
      <c r="H27" s="79">
        <f>IF(B$20=0,0,G27/B$20)</f>
        <v>2.4096385542168677E-3</v>
      </c>
      <c r="I27" s="49">
        <v>8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9016.6377816291169</v>
      </c>
      <c r="C28" s="87">
        <v>10405200</v>
      </c>
      <c r="E28" s="25" t="s">
        <v>87</v>
      </c>
      <c r="F28" s="22" t="s">
        <v>42</v>
      </c>
      <c r="G28" s="15">
        <v>3</v>
      </c>
      <c r="H28" s="79">
        <f>IF(B$20=0,0,G28/B$20)</f>
        <v>1.8072289156626507E-3</v>
      </c>
      <c r="I28" s="49">
        <v>6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-10.63886639676114</v>
      </c>
      <c r="Q28" s="68">
        <v>494</v>
      </c>
      <c r="R28" s="59">
        <v>-5255.6000000000031</v>
      </c>
    </row>
    <row r="29" spans="1:18" x14ac:dyDescent="0.4">
      <c r="A29" s="19" t="s">
        <v>160</v>
      </c>
      <c r="B29" s="86">
        <f>IF(B$19=0,0,C29/B$19)</f>
        <v>6803.162055335968</v>
      </c>
      <c r="C29" s="87">
        <v>3442400</v>
      </c>
      <c r="E29" s="25" t="s">
        <v>88</v>
      </c>
      <c r="F29" s="22" t="s">
        <v>43</v>
      </c>
      <c r="G29" s="15">
        <v>2</v>
      </c>
      <c r="H29" s="79">
        <f>IF(B$20=0,0,G29/B$20)</f>
        <v>1.2048192771084338E-3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-8408.3333333333339</v>
      </c>
      <c r="C30" s="87">
        <v>-7567500</v>
      </c>
      <c r="E30" s="25" t="s">
        <v>76</v>
      </c>
      <c r="F30" s="22" t="s">
        <v>31</v>
      </c>
      <c r="G30" s="15">
        <v>1</v>
      </c>
      <c r="H30" s="79">
        <f>IF(B$20=0,0,G30/B$20)</f>
        <v>6.0240963855421692E-4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6.0240963855421692E-4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6.0240963855421692E-4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6.0240963855421692E-4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2.7297543221110102E-3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112</v>
      </c>
      <c r="C37" s="88">
        <f t="shared" ref="C37:C49" si="2">IF(B$20=0,0,B37/B$20)</f>
        <v>6.746987951807229E-2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307</v>
      </c>
      <c r="C38" s="13">
        <f t="shared" si="2"/>
        <v>0.18493975903614457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339</v>
      </c>
      <c r="C39" s="13">
        <f t="shared" si="2"/>
        <v>0.20421686746987952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307</v>
      </c>
      <c r="C40" s="13">
        <f t="shared" si="2"/>
        <v>0.18493975903614457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226</v>
      </c>
      <c r="C41" s="13">
        <f t="shared" si="2"/>
        <v>0.13614457831325302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135</v>
      </c>
      <c r="C42" s="13">
        <f t="shared" si="2"/>
        <v>8.1325301204819275E-2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72</v>
      </c>
      <c r="C43" s="13">
        <f t="shared" si="2"/>
        <v>4.3373493975903614E-2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49</v>
      </c>
      <c r="C44" s="13">
        <f t="shared" si="2"/>
        <v>2.9518072289156625E-2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28</v>
      </c>
      <c r="C45" s="13">
        <f t="shared" si="2"/>
        <v>1.6867469879518072E-2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16</v>
      </c>
      <c r="C46" s="13">
        <f t="shared" si="2"/>
        <v>9.6385542168674707E-3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7.2289156626506026E-3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1.8072289156626507E-3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17</v>
      </c>
      <c r="C49" s="14">
        <f t="shared" si="2"/>
        <v>1.0240963855421687E-2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5369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1623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  <row r="657" spans="11:13" x14ac:dyDescent="0.4">
      <c r="K657" s="65">
        <v>655</v>
      </c>
      <c r="L657" s="102">
        <v>-1080.0000000000007</v>
      </c>
      <c r="M657" s="100">
        <v>1557.6801057528994</v>
      </c>
    </row>
    <row r="658" spans="11:13" x14ac:dyDescent="0.4">
      <c r="K658" s="65">
        <v>656</v>
      </c>
      <c r="L658" s="102">
        <v>-1082.7000000000007</v>
      </c>
      <c r="M658" s="100">
        <v>1557.3760251183819</v>
      </c>
    </row>
    <row r="659" spans="11:13" x14ac:dyDescent="0.4">
      <c r="K659" s="65">
        <v>657</v>
      </c>
      <c r="L659" s="102">
        <v>-1093.4000000000005</v>
      </c>
      <c r="M659" s="100">
        <v>1555.2737689676717</v>
      </c>
    </row>
    <row r="660" spans="11:13" x14ac:dyDescent="0.4">
      <c r="K660" s="65">
        <v>658</v>
      </c>
      <c r="L660" s="102">
        <v>-1104.5000000000007</v>
      </c>
      <c r="M660" s="100">
        <v>1553.1061263538656</v>
      </c>
    </row>
    <row r="661" spans="11:13" x14ac:dyDescent="0.4">
      <c r="K661" s="65">
        <v>659</v>
      </c>
      <c r="L661" s="102">
        <v>-1094.9000000000005</v>
      </c>
      <c r="M661" s="100">
        <v>1555.4514895957425</v>
      </c>
    </row>
    <row r="662" spans="11:13" x14ac:dyDescent="0.4">
      <c r="K662" s="65">
        <v>660</v>
      </c>
      <c r="L662" s="102">
        <v>-1080.8000000000006</v>
      </c>
      <c r="M662" s="100">
        <v>1557.8427806581681</v>
      </c>
    </row>
    <row r="663" spans="11:13" x14ac:dyDescent="0.4">
      <c r="K663" s="65">
        <v>661</v>
      </c>
      <c r="L663" s="102">
        <v>-1105.2000000000005</v>
      </c>
      <c r="M663" s="100">
        <v>1553.271723974219</v>
      </c>
    </row>
    <row r="664" spans="11:13" x14ac:dyDescent="0.4">
      <c r="K664" s="65">
        <v>662</v>
      </c>
      <c r="L664" s="102">
        <v>-1121.0000000000005</v>
      </c>
      <c r="M664" s="100">
        <v>1550.6240936303736</v>
      </c>
    </row>
    <row r="665" spans="11:13" x14ac:dyDescent="0.4">
      <c r="K665" s="65">
        <v>663</v>
      </c>
      <c r="L665" s="102">
        <v>-1124.5000000000005</v>
      </c>
      <c r="M665" s="100">
        <v>1549.8043490685914</v>
      </c>
    </row>
    <row r="666" spans="11:13" x14ac:dyDescent="0.4">
      <c r="K666" s="65">
        <v>664</v>
      </c>
      <c r="L666" s="102">
        <v>-1177.7000000000005</v>
      </c>
      <c r="M666" s="100">
        <v>1540.9075229741798</v>
      </c>
    </row>
    <row r="667" spans="11:13" x14ac:dyDescent="0.4">
      <c r="K667" s="65">
        <v>665</v>
      </c>
      <c r="L667" s="102">
        <v>-1251.3000000000006</v>
      </c>
      <c r="M667" s="100">
        <v>1528.3920778363347</v>
      </c>
    </row>
    <row r="668" spans="11:13" x14ac:dyDescent="0.4">
      <c r="K668" s="65">
        <v>666</v>
      </c>
      <c r="L668" s="102">
        <v>-1253.1000000000006</v>
      </c>
      <c r="M668" s="100">
        <v>1528.8757253693168</v>
      </c>
    </row>
    <row r="669" spans="11:13" x14ac:dyDescent="0.4">
      <c r="K669" s="65">
        <v>667</v>
      </c>
      <c r="L669" s="102">
        <v>-1201.2000000000005</v>
      </c>
      <c r="M669" s="100">
        <v>1539.022471017101</v>
      </c>
    </row>
    <row r="670" spans="11:13" x14ac:dyDescent="0.4">
      <c r="K670" s="65">
        <v>668</v>
      </c>
      <c r="L670" s="102">
        <v>-1144.8000000000006</v>
      </c>
      <c r="M670" s="100">
        <v>1549.9183361909984</v>
      </c>
    </row>
    <row r="671" spans="11:13" x14ac:dyDescent="0.4">
      <c r="K671" s="65">
        <v>669</v>
      </c>
      <c r="L671" s="102">
        <v>-1104.3000000000006</v>
      </c>
      <c r="M671" s="100">
        <v>1557.8868261738523</v>
      </c>
    </row>
    <row r="672" spans="11:13" x14ac:dyDescent="0.4">
      <c r="K672" s="65">
        <v>670</v>
      </c>
      <c r="L672" s="102">
        <v>-1093.8000000000006</v>
      </c>
      <c r="M672" s="100">
        <v>1560.4075052168091</v>
      </c>
    </row>
    <row r="673" spans="11:13" x14ac:dyDescent="0.4">
      <c r="K673" s="65">
        <v>671</v>
      </c>
      <c r="L673" s="102">
        <v>-1154.1000000000006</v>
      </c>
      <c r="M673" s="100">
        <v>1550.1690601855082</v>
      </c>
    </row>
    <row r="674" spans="11:13" x14ac:dyDescent="0.4">
      <c r="K674" s="65">
        <v>672</v>
      </c>
      <c r="L674" s="102">
        <v>-1155.7000000000007</v>
      </c>
      <c r="M674" s="100">
        <v>1550.5580458243951</v>
      </c>
    </row>
    <row r="675" spans="11:13" x14ac:dyDescent="0.4">
      <c r="K675" s="65">
        <v>673</v>
      </c>
      <c r="L675" s="102">
        <v>-1186.0000000000007</v>
      </c>
      <c r="M675" s="100">
        <v>1545.7786975494487</v>
      </c>
    </row>
    <row r="676" spans="11:13" x14ac:dyDescent="0.4">
      <c r="K676" s="65">
        <v>674</v>
      </c>
      <c r="L676" s="102">
        <v>-1183.7000000000007</v>
      </c>
      <c r="M676" s="100">
        <v>1546.8960253641519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E2151-DA9A-4478-AD04-8E7CF619C7A6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17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13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11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BD230-751A-4FF4-87AD-E1C8419C21A0}">
  <sheetPr codeName="Sheet38"/>
  <dimension ref="A1:R64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640</v>
      </c>
      <c r="C2" s="121"/>
      <c r="E2" s="24" t="s">
        <v>66</v>
      </c>
      <c r="F2" s="10" t="s">
        <v>22</v>
      </c>
      <c r="G2" s="5">
        <v>1250</v>
      </c>
      <c r="H2" s="78">
        <f>IF(B$20=0,0,G2/B$20)</f>
        <v>0.85792724776938911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781.26984126984132</v>
      </c>
      <c r="Q2" s="67">
        <v>630</v>
      </c>
      <c r="R2" s="54">
        <v>492200</v>
      </c>
    </row>
    <row r="3" spans="1:18" x14ac:dyDescent="0.4">
      <c r="A3" s="18" t="s">
        <v>8</v>
      </c>
      <c r="B3" s="122">
        <v>5210</v>
      </c>
      <c r="C3" s="123"/>
      <c r="E3" s="25" t="s">
        <v>72</v>
      </c>
      <c r="F3" s="22" t="s">
        <v>27</v>
      </c>
      <c r="G3" s="15">
        <v>837</v>
      </c>
      <c r="H3" s="79">
        <f>IF(B$20=0,0,G3/B$20)</f>
        <v>0.57446808510638303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-548.62236628849269</v>
      </c>
      <c r="Q3" s="68">
        <v>617</v>
      </c>
      <c r="R3" s="55">
        <v>-338500</v>
      </c>
    </row>
    <row r="4" spans="1:18" x14ac:dyDescent="0.4">
      <c r="A4" s="18" t="s">
        <v>6</v>
      </c>
      <c r="B4" s="124">
        <v>398.5000000000004</v>
      </c>
      <c r="C4" s="125"/>
      <c r="E4" s="25" t="s">
        <v>64</v>
      </c>
      <c r="F4" s="22" t="s">
        <v>20</v>
      </c>
      <c r="G4" s="15">
        <v>784</v>
      </c>
      <c r="H4" s="79">
        <f>IF(B$20=0,0,G4/B$20)</f>
        <v>0.53809196980096086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-135.18197573656846</v>
      </c>
      <c r="Q4" s="68">
        <v>577</v>
      </c>
      <c r="R4" s="55">
        <v>-78000</v>
      </c>
    </row>
    <row r="5" spans="1:18" x14ac:dyDescent="0.4">
      <c r="A5" s="18" t="s">
        <v>7</v>
      </c>
      <c r="B5" s="126">
        <f>IF(B$2=0,0,B$4/B$2)</f>
        <v>0.62265625000000058</v>
      </c>
      <c r="C5" s="127"/>
      <c r="E5" s="25" t="s">
        <v>68</v>
      </c>
      <c r="F5" s="22" t="s">
        <v>12</v>
      </c>
      <c r="G5" s="15">
        <v>494</v>
      </c>
      <c r="H5" s="79">
        <f>IF(B$20=0,0,G5/B$20)</f>
        <v>0.33905284831846261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383.80414312617705</v>
      </c>
      <c r="Q5" s="68">
        <v>531</v>
      </c>
      <c r="R5" s="55">
        <v>203800</v>
      </c>
    </row>
    <row r="6" spans="1:18" x14ac:dyDescent="0.4">
      <c r="A6" s="18" t="s">
        <v>204</v>
      </c>
      <c r="B6" s="128">
        <v>1610.5974804229452</v>
      </c>
      <c r="C6" s="129"/>
      <c r="E6" s="25" t="s">
        <v>67</v>
      </c>
      <c r="F6" s="22" t="s">
        <v>23</v>
      </c>
      <c r="G6" s="15">
        <v>488</v>
      </c>
      <c r="H6" s="79">
        <f>IF(B$20=0,0,G6/B$20)</f>
        <v>0.33493479752916955</v>
      </c>
      <c r="I6" s="49">
        <v>6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-348.87063655030801</v>
      </c>
      <c r="Q6" s="68">
        <v>487</v>
      </c>
      <c r="R6" s="55">
        <v>-169900</v>
      </c>
    </row>
    <row r="7" spans="1:18" x14ac:dyDescent="0.4">
      <c r="A7" s="18" t="s">
        <v>1</v>
      </c>
      <c r="B7" s="130">
        <f>IF(B$2=0,0,(B$8*1+B$9*2+B$10*3)/B$2)</f>
        <v>2.0109374999999998</v>
      </c>
      <c r="C7" s="131"/>
      <c r="E7" s="25" t="s">
        <v>154</v>
      </c>
      <c r="F7" s="22" t="s">
        <v>155</v>
      </c>
      <c r="G7" s="15">
        <v>467</v>
      </c>
      <c r="H7" s="79">
        <f>IF(B$20=0,0,G7/B$20)</f>
        <v>0.32052161976664378</v>
      </c>
      <c r="I7" s="49">
        <v>12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571.14427860696514</v>
      </c>
      <c r="Q7" s="69">
        <v>402</v>
      </c>
      <c r="R7" s="56">
        <v>229600</v>
      </c>
    </row>
    <row r="8" spans="1:18" x14ac:dyDescent="0.4">
      <c r="A8" s="18" t="s">
        <v>2</v>
      </c>
      <c r="B8" s="15">
        <v>215</v>
      </c>
      <c r="C8" s="13">
        <f t="shared" ref="C8:C15" si="1">IF(B$2=0,0,B8/B$2)</f>
        <v>0.3359375</v>
      </c>
      <c r="E8" s="25" t="s">
        <v>89</v>
      </c>
      <c r="F8" s="22" t="s">
        <v>44</v>
      </c>
      <c r="G8" s="15">
        <v>254</v>
      </c>
      <c r="H8" s="79">
        <f>IF(B$20=0,0,G8/B$20)</f>
        <v>0.17433081674673986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203</v>
      </c>
      <c r="C9" s="13">
        <f t="shared" si="1"/>
        <v>0.31718750000000001</v>
      </c>
      <c r="E9" s="25" t="s">
        <v>69</v>
      </c>
      <c r="F9" s="22" t="s">
        <v>24</v>
      </c>
      <c r="G9" s="15">
        <v>248</v>
      </c>
      <c r="H9" s="79">
        <f>IF(B$20=0,0,G9/B$20)</f>
        <v>0.1702127659574468</v>
      </c>
      <c r="I9" s="49">
        <v>2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222</v>
      </c>
      <c r="C10" s="2">
        <f t="shared" si="1"/>
        <v>0.34687499999999999</v>
      </c>
      <c r="E10" s="25" t="s">
        <v>65</v>
      </c>
      <c r="F10" s="22" t="s">
        <v>21</v>
      </c>
      <c r="G10" s="15">
        <v>177</v>
      </c>
      <c r="H10" s="79">
        <f>IF(B$20=0,0,G10/B$20)</f>
        <v>0.12148249828414551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-4.2319248826291087</v>
      </c>
      <c r="Q10" s="67">
        <v>213</v>
      </c>
      <c r="R10" s="58">
        <v>-901.40000000000009</v>
      </c>
    </row>
    <row r="11" spans="1:18" x14ac:dyDescent="0.4">
      <c r="A11" s="19" t="s">
        <v>198</v>
      </c>
      <c r="B11" s="89">
        <f>IF(B8=0,0,C11/B8)</f>
        <v>41.149302325581395</v>
      </c>
      <c r="C11" s="90">
        <v>8847.1</v>
      </c>
      <c r="E11" s="25" t="s">
        <v>70</v>
      </c>
      <c r="F11" s="22" t="s">
        <v>25</v>
      </c>
      <c r="G11" s="15">
        <v>160</v>
      </c>
      <c r="H11" s="79">
        <f>IF(B$20=0,0,G11/B$20)</f>
        <v>0.10981468771448182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4.1288990825688066</v>
      </c>
      <c r="Q11" s="68">
        <v>218</v>
      </c>
      <c r="R11" s="59">
        <v>900.0999999999998</v>
      </c>
    </row>
    <row r="12" spans="1:18" x14ac:dyDescent="0.4">
      <c r="A12" s="19" t="s">
        <v>199</v>
      </c>
      <c r="B12" s="89">
        <f>IF(B9=0,0,C12/B9)</f>
        <v>-0.89408866995073932</v>
      </c>
      <c r="C12" s="90">
        <v>-181.50000000000009</v>
      </c>
      <c r="E12" s="25" t="s">
        <v>86</v>
      </c>
      <c r="F12" s="22" t="s">
        <v>41</v>
      </c>
      <c r="G12" s="15">
        <v>94</v>
      </c>
      <c r="H12" s="79">
        <f>IF(B$20=0,0,G12/B$20)</f>
        <v>6.4516129032258063E-2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2.4859223300970874</v>
      </c>
      <c r="Q12" s="69">
        <v>206</v>
      </c>
      <c r="R12" s="60">
        <v>512.1</v>
      </c>
    </row>
    <row r="13" spans="1:18" x14ac:dyDescent="0.4">
      <c r="A13" s="19" t="s">
        <v>200</v>
      </c>
      <c r="B13" s="89">
        <f>IF(B10=0,0,C13/B10)</f>
        <v>-37.239189189189183</v>
      </c>
      <c r="C13" s="90">
        <v>-8267.0999999999985</v>
      </c>
      <c r="E13" s="25" t="s">
        <v>71</v>
      </c>
      <c r="F13" s="22" t="s">
        <v>26</v>
      </c>
      <c r="G13" s="15">
        <v>91</v>
      </c>
      <c r="H13" s="79">
        <f>IF(B$20=0,0,G13/B$20)</f>
        <v>6.2457103637611533E-2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1.0053414888138239</v>
      </c>
      <c r="C14" s="127"/>
      <c r="E14" s="25" t="s">
        <v>83</v>
      </c>
      <c r="F14" s="22" t="s">
        <v>38</v>
      </c>
      <c r="G14" s="15">
        <v>46</v>
      </c>
      <c r="H14" s="79">
        <f>IF(B$20=0,0,G14/B$20)</f>
        <v>3.1571722717913524E-2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87</v>
      </c>
      <c r="C15" s="14">
        <f t="shared" si="1"/>
        <v>0.13593749999999999</v>
      </c>
      <c r="E15" s="25" t="s">
        <v>91</v>
      </c>
      <c r="F15" s="22" t="s">
        <v>46</v>
      </c>
      <c r="G15" s="15">
        <v>42</v>
      </c>
      <c r="H15" s="79">
        <f>IF(B$20=0,0,G15/B$20)</f>
        <v>2.8826355525051476E-2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1535</v>
      </c>
      <c r="C16" s="4">
        <f>IF(B$3=0,0,B16/B$3)</f>
        <v>0.29462571976967372</v>
      </c>
      <c r="E16" s="25" t="s">
        <v>150</v>
      </c>
      <c r="F16" s="22" t="s">
        <v>151</v>
      </c>
      <c r="G16" s="15">
        <v>40</v>
      </c>
      <c r="H16" s="79">
        <f>IF(B$20=0,0,G16/B$20)</f>
        <v>2.7453671928620454E-2</v>
      </c>
      <c r="I16" s="49">
        <v>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1015</v>
      </c>
      <c r="C17" s="13">
        <f>IF(B$3=0,0,B17/B$3)</f>
        <v>0.19481765834932821</v>
      </c>
      <c r="E17" s="25" t="s">
        <v>78</v>
      </c>
      <c r="F17" s="22" t="s">
        <v>33</v>
      </c>
      <c r="G17" s="15">
        <v>39</v>
      </c>
      <c r="H17" s="79">
        <f>IF(B$20=0,0,G17/B$20)</f>
        <v>2.6767330130404943E-2</v>
      </c>
      <c r="I17" s="49">
        <v>11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827</v>
      </c>
      <c r="C18" s="1">
        <f>IF(B$16=0,0,B18/B$16)</f>
        <v>0.53876221498371335</v>
      </c>
      <c r="E18" s="25" t="s">
        <v>81</v>
      </c>
      <c r="F18" s="22" t="s">
        <v>36</v>
      </c>
      <c r="G18" s="15">
        <v>35</v>
      </c>
      <c r="H18" s="79">
        <f>IF(B$20=0,0,G18/B$20)</f>
        <v>2.4021962937542895E-2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383</v>
      </c>
      <c r="C19" s="1">
        <f>IF(B$17=0,0,B19/B$17)</f>
        <v>0.37733990147783253</v>
      </c>
      <c r="E19" s="25" t="s">
        <v>79</v>
      </c>
      <c r="F19" s="22" t="s">
        <v>34</v>
      </c>
      <c r="G19" s="15">
        <v>19</v>
      </c>
      <c r="H19" s="79">
        <f>IF(B$20=0,0,G19/B$20)</f>
        <v>1.3040494166094716E-2</v>
      </c>
      <c r="I19" s="49">
        <v>11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1457</v>
      </c>
      <c r="C20" s="1">
        <f>IF(B$3=0,0,B20/B$3)</f>
        <v>0.27965451055662188</v>
      </c>
      <c r="E20" s="25" t="s">
        <v>73</v>
      </c>
      <c r="F20" s="22" t="s">
        <v>28</v>
      </c>
      <c r="G20" s="15">
        <v>14</v>
      </c>
      <c r="H20" s="79">
        <f>IF(B$20=0,0,G20/B$20)</f>
        <v>9.6087851750171586E-3</v>
      </c>
      <c r="I20" s="49">
        <v>3</v>
      </c>
      <c r="K20" s="65">
        <v>18</v>
      </c>
      <c r="L20" s="102">
        <v>-295.8</v>
      </c>
      <c r="M20" s="100">
        <v>1449.5180084672943</v>
      </c>
      <c r="O20" s="65" t="s">
        <v>183</v>
      </c>
      <c r="P20" s="74">
        <f>IF(Q20=0,0,R20/Q20)</f>
        <v>10.884745762711866</v>
      </c>
      <c r="Q20" s="68">
        <v>118</v>
      </c>
      <c r="R20" s="59">
        <v>1284.4000000000001</v>
      </c>
    </row>
    <row r="21" spans="1:18" x14ac:dyDescent="0.4">
      <c r="A21" s="18" t="s">
        <v>13</v>
      </c>
      <c r="B21" s="15">
        <v>949</v>
      </c>
      <c r="C21" s="13">
        <f>IF(B$3=0,0,B21/B$3)</f>
        <v>0.18214971209213052</v>
      </c>
      <c r="E21" s="25" t="s">
        <v>92</v>
      </c>
      <c r="F21" s="22" t="s">
        <v>47</v>
      </c>
      <c r="G21" s="15">
        <v>14</v>
      </c>
      <c r="H21" s="79">
        <f>IF(B$20=0,0,G21/B$20)</f>
        <v>9.6087851750171586E-3</v>
      </c>
      <c r="I21" s="49">
        <v>2</v>
      </c>
      <c r="K21" s="65">
        <v>19</v>
      </c>
      <c r="L21" s="102">
        <v>-273.2</v>
      </c>
      <c r="M21" s="100">
        <v>1453.8409004164905</v>
      </c>
      <c r="O21" s="65" t="s">
        <v>181</v>
      </c>
      <c r="P21" s="74">
        <f>IF(Q21=0,0,R21/Q21)</f>
        <v>10.551388888888889</v>
      </c>
      <c r="Q21" s="68">
        <v>72</v>
      </c>
      <c r="R21" s="59">
        <v>759.7</v>
      </c>
    </row>
    <row r="22" spans="1:18" x14ac:dyDescent="0.4">
      <c r="A22" s="18" t="s">
        <v>12</v>
      </c>
      <c r="B22" s="15">
        <v>670</v>
      </c>
      <c r="C22" s="13">
        <f>IF(B$20=0,0,B22/B$20)</f>
        <v>0.45984900480439261</v>
      </c>
      <c r="E22" s="25" t="s">
        <v>75</v>
      </c>
      <c r="F22" s="22" t="s">
        <v>30</v>
      </c>
      <c r="G22" s="15">
        <v>11</v>
      </c>
      <c r="H22" s="79">
        <f>IF(B$20=0,0,G22/B$20)</f>
        <v>7.5497597803706245E-3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787</v>
      </c>
      <c r="C23" s="13">
        <f>IF(B$20=0,0,B23/B$20)</f>
        <v>0.54015099519560739</v>
      </c>
      <c r="E23" s="25" t="s">
        <v>77</v>
      </c>
      <c r="F23" s="22" t="s">
        <v>32</v>
      </c>
      <c r="G23" s="15">
        <v>8</v>
      </c>
      <c r="H23" s="79">
        <f>IF(B$20=0,0,G23/B$20)</f>
        <v>5.4907343857240904E-3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2.4681614349775769</v>
      </c>
      <c r="Q23" s="68">
        <v>223</v>
      </c>
      <c r="R23" s="59">
        <v>550.39999999999964</v>
      </c>
    </row>
    <row r="24" spans="1:18" x14ac:dyDescent="0.4">
      <c r="A24" s="18" t="s">
        <v>177</v>
      </c>
      <c r="B24" s="15">
        <v>827</v>
      </c>
      <c r="C24" s="13">
        <f>IF(B$20=0,0,B24/B$20)</f>
        <v>0.56760466712422786</v>
      </c>
      <c r="E24" s="25" t="s">
        <v>85</v>
      </c>
      <c r="F24" s="22" t="s">
        <v>40</v>
      </c>
      <c r="G24" s="15">
        <v>7</v>
      </c>
      <c r="H24" s="79">
        <f>IF(B$20=0,0,G24/B$20)</f>
        <v>4.8043925875085793E-3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383</v>
      </c>
      <c r="C25" s="13">
        <f>IF(B$20=0,0,B25/B$20)</f>
        <v>0.26286890871654084</v>
      </c>
      <c r="E25" s="25" t="s">
        <v>84</v>
      </c>
      <c r="F25" s="22" t="s">
        <v>39</v>
      </c>
      <c r="G25" s="15">
        <v>6</v>
      </c>
      <c r="H25" s="79">
        <f>IF(B$20=0,0,G25/B$20)</f>
        <v>4.1180507892930682E-3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247</v>
      </c>
      <c r="C26" s="13">
        <f>IF(B$20=0,0,B26/B$20)</f>
        <v>0.1695264241592313</v>
      </c>
      <c r="E26" s="25" t="s">
        <v>93</v>
      </c>
      <c r="F26" s="22" t="s">
        <v>48</v>
      </c>
      <c r="G26" s="15">
        <v>5</v>
      </c>
      <c r="H26" s="79">
        <f>IF(B$20=0,0,G26/B$20)</f>
        <v>3.4317089910775567E-3</v>
      </c>
      <c r="I26" s="49">
        <v>4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10279.135209334248</v>
      </c>
      <c r="C27" s="3">
        <v>14976700</v>
      </c>
      <c r="E27" s="25" t="s">
        <v>88</v>
      </c>
      <c r="F27" s="22" t="s">
        <v>43</v>
      </c>
      <c r="G27" s="15">
        <v>3</v>
      </c>
      <c r="H27" s="79">
        <f>IF(B$20=0,0,G27/B$20)</f>
        <v>2.0590253946465341E-3</v>
      </c>
      <c r="I27" s="49">
        <v>4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-5.1466357308584678</v>
      </c>
      <c r="Q27" s="68">
        <v>431</v>
      </c>
      <c r="R27" s="59">
        <v>-2218.1999999999998</v>
      </c>
    </row>
    <row r="28" spans="1:18" x14ac:dyDescent="0.4">
      <c r="A28" s="19" t="s">
        <v>159</v>
      </c>
      <c r="B28" s="86">
        <f>IF($B$20-B$19=0,0,C28/($B$20-B$19))</f>
        <v>10981.47113594041</v>
      </c>
      <c r="C28" s="87">
        <v>11794100</v>
      </c>
      <c r="E28" s="25" t="s">
        <v>90</v>
      </c>
      <c r="F28" s="22" t="s">
        <v>45</v>
      </c>
      <c r="G28" s="15">
        <v>3</v>
      </c>
      <c r="H28" s="79">
        <f>IF(B$20=0,0,G28/B$20)</f>
        <v>2.0590253946465341E-3</v>
      </c>
      <c r="I28" s="49">
        <v>4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8309.6605744125318</v>
      </c>
      <c r="C29" s="87">
        <v>3182600</v>
      </c>
      <c r="E29" s="25" t="s">
        <v>74</v>
      </c>
      <c r="F29" s="22" t="s">
        <v>29</v>
      </c>
      <c r="G29" s="15">
        <v>2</v>
      </c>
      <c r="H29" s="79">
        <f>IF(B$20=0,0,G29/B$20)</f>
        <v>1.3726835964310226E-3</v>
      </c>
      <c r="I29" s="49">
        <v>10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-8302.8451001053745</v>
      </c>
      <c r="C30" s="87">
        <v>-7879400</v>
      </c>
      <c r="E30" s="25" t="s">
        <v>87</v>
      </c>
      <c r="F30" s="22" t="s">
        <v>42</v>
      </c>
      <c r="G30" s="15">
        <v>2</v>
      </c>
      <c r="H30" s="79">
        <f>IF(B$20=0,0,G30/B$20)</f>
        <v>1.3726835964310226E-3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1.3726835964310226E-3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6.863417982155113E-4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10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6.863417982155113E-4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18</v>
      </c>
      <c r="C35" s="14">
        <f>IF(B$3=0,0,B35/B$3)</f>
        <v>3.4548944337811898E-3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53</v>
      </c>
      <c r="C37" s="88">
        <f t="shared" ref="C37:C49" si="2">IF(B$20=0,0,B37/B$20)</f>
        <v>3.6376115305422098E-2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142</v>
      </c>
      <c r="C38" s="13">
        <f t="shared" si="2"/>
        <v>9.7460535346602609E-2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219</v>
      </c>
      <c r="C39" s="13">
        <f t="shared" si="2"/>
        <v>0.15030885380919698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306</v>
      </c>
      <c r="C40" s="13">
        <f t="shared" si="2"/>
        <v>0.21002059025394645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271</v>
      </c>
      <c r="C41" s="13">
        <f t="shared" si="2"/>
        <v>0.18599862731640357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176</v>
      </c>
      <c r="C42" s="13">
        <f t="shared" si="2"/>
        <v>0.12079615648592999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105</v>
      </c>
      <c r="C43" s="13">
        <f t="shared" si="2"/>
        <v>7.2065888812628695E-2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71</v>
      </c>
      <c r="C44" s="13">
        <f t="shared" si="2"/>
        <v>4.8730267673301304E-2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44</v>
      </c>
      <c r="C45" s="13">
        <f t="shared" si="2"/>
        <v>3.0199039121482498E-2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1.029512697323267E-2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10</v>
      </c>
      <c r="C47" s="13">
        <f t="shared" si="2"/>
        <v>6.8634179821551134E-3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4.1180507892930682E-3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29</v>
      </c>
      <c r="C49" s="14">
        <f t="shared" si="2"/>
        <v>1.9903912148249828E-2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5173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1447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  <row r="612" spans="11:13" x14ac:dyDescent="0.4">
      <c r="K612" s="65">
        <v>610</v>
      </c>
      <c r="L612" s="102">
        <v>561.20000000000027</v>
      </c>
      <c r="M612" s="100">
        <v>1642.3834101688844</v>
      </c>
    </row>
    <row r="613" spans="11:13" x14ac:dyDescent="0.4">
      <c r="K613" s="65">
        <v>611</v>
      </c>
      <c r="L613" s="102">
        <v>591.80000000000041</v>
      </c>
      <c r="M613" s="100">
        <v>1647.6851097078711</v>
      </c>
    </row>
    <row r="614" spans="11:13" x14ac:dyDescent="0.4">
      <c r="K614" s="65">
        <v>612</v>
      </c>
      <c r="L614" s="102">
        <v>581.60000000000036</v>
      </c>
      <c r="M614" s="100">
        <v>1645.6109990496238</v>
      </c>
    </row>
    <row r="615" spans="11:13" x14ac:dyDescent="0.4">
      <c r="K615" s="65">
        <v>613</v>
      </c>
      <c r="L615" s="102">
        <v>610.40000000000032</v>
      </c>
      <c r="M615" s="100">
        <v>1650.5693330553261</v>
      </c>
    </row>
    <row r="616" spans="11:13" x14ac:dyDescent="0.4">
      <c r="K616" s="65">
        <v>614</v>
      </c>
      <c r="L616" s="102">
        <v>604.20000000000039</v>
      </c>
      <c r="M616" s="100">
        <v>1649.1979170569941</v>
      </c>
    </row>
    <row r="617" spans="11:13" x14ac:dyDescent="0.4">
      <c r="K617" s="65">
        <v>615</v>
      </c>
      <c r="L617" s="102">
        <v>553.30000000000041</v>
      </c>
      <c r="M617" s="100">
        <v>1639.7887295546523</v>
      </c>
    </row>
    <row r="618" spans="11:13" x14ac:dyDescent="0.4">
      <c r="K618" s="65">
        <v>616</v>
      </c>
      <c r="L618" s="102">
        <v>588.50000000000045</v>
      </c>
      <c r="M618" s="100">
        <v>1645.9339971773243</v>
      </c>
    </row>
    <row r="619" spans="11:13" x14ac:dyDescent="0.4">
      <c r="K619" s="65">
        <v>617</v>
      </c>
      <c r="L619" s="102">
        <v>561.70000000000039</v>
      </c>
      <c r="M619" s="100">
        <v>1640.8823931942604</v>
      </c>
    </row>
    <row r="620" spans="11:13" x14ac:dyDescent="0.4">
      <c r="K620" s="65">
        <v>618</v>
      </c>
      <c r="L620" s="102">
        <v>502.90000000000038</v>
      </c>
      <c r="M620" s="100">
        <v>1630.1010988350949</v>
      </c>
    </row>
    <row r="621" spans="11:13" x14ac:dyDescent="0.4">
      <c r="K621" s="65">
        <v>619</v>
      </c>
      <c r="L621" s="102">
        <v>445.10000000000036</v>
      </c>
      <c r="M621" s="100">
        <v>1619.5644922420843</v>
      </c>
    </row>
    <row r="622" spans="11:13" x14ac:dyDescent="0.4">
      <c r="K622" s="65">
        <v>620</v>
      </c>
      <c r="L622" s="102">
        <v>384.40000000000038</v>
      </c>
      <c r="M622" s="100">
        <v>1608.5691052886318</v>
      </c>
    </row>
    <row r="623" spans="11:13" x14ac:dyDescent="0.4">
      <c r="K623" s="65">
        <v>621</v>
      </c>
      <c r="L623" s="102">
        <v>384.40000000000038</v>
      </c>
      <c r="M623" s="100">
        <v>1608.5656906569</v>
      </c>
    </row>
    <row r="624" spans="11:13" x14ac:dyDescent="0.4">
      <c r="K624" s="65">
        <v>622</v>
      </c>
      <c r="L624" s="102">
        <v>429.60000000000036</v>
      </c>
      <c r="M624" s="100">
        <v>1616.2182965129587</v>
      </c>
    </row>
    <row r="625" spans="11:13" x14ac:dyDescent="0.4">
      <c r="K625" s="65">
        <v>623</v>
      </c>
      <c r="L625" s="102">
        <v>474.30000000000041</v>
      </c>
      <c r="M625" s="100">
        <v>1623.7289867338809</v>
      </c>
    </row>
    <row r="626" spans="11:13" x14ac:dyDescent="0.4">
      <c r="K626" s="65">
        <v>624</v>
      </c>
      <c r="L626" s="102">
        <v>521.50000000000045</v>
      </c>
      <c r="M626" s="100">
        <v>1632.4186128134777</v>
      </c>
    </row>
    <row r="627" spans="11:13" x14ac:dyDescent="0.4">
      <c r="K627" s="65">
        <v>625</v>
      </c>
      <c r="L627" s="102">
        <v>462.10000000000036</v>
      </c>
      <c r="M627" s="100">
        <v>1621.1181011365968</v>
      </c>
    </row>
    <row r="628" spans="11:13" x14ac:dyDescent="0.4">
      <c r="K628" s="65">
        <v>626</v>
      </c>
      <c r="L628" s="102">
        <v>462.10000000000036</v>
      </c>
      <c r="M628" s="100">
        <v>1621.0213925297771</v>
      </c>
    </row>
    <row r="629" spans="11:13" x14ac:dyDescent="0.4">
      <c r="K629" s="65">
        <v>627</v>
      </c>
      <c r="L629" s="102">
        <v>461.40000000000043</v>
      </c>
      <c r="M629" s="100">
        <v>1620.3372641745984</v>
      </c>
    </row>
    <row r="630" spans="11:13" x14ac:dyDescent="0.4">
      <c r="K630" s="65">
        <v>628</v>
      </c>
      <c r="L630" s="102">
        <v>427.5000000000004</v>
      </c>
      <c r="M630" s="100">
        <v>1614.1552405895509</v>
      </c>
    </row>
    <row r="631" spans="11:13" x14ac:dyDescent="0.4">
      <c r="K631" s="65">
        <v>629</v>
      </c>
      <c r="L631" s="102">
        <v>486.40000000000043</v>
      </c>
      <c r="M631" s="100">
        <v>1624.1863091460136</v>
      </c>
    </row>
    <row r="632" spans="11:13" x14ac:dyDescent="0.4">
      <c r="K632" s="65">
        <v>630</v>
      </c>
      <c r="L632" s="102">
        <v>495.10000000000036</v>
      </c>
      <c r="M632" s="100">
        <v>1625.9851912911377</v>
      </c>
    </row>
    <row r="633" spans="11:13" x14ac:dyDescent="0.4">
      <c r="K633" s="65">
        <v>631</v>
      </c>
      <c r="L633" s="102">
        <v>566.20000000000039</v>
      </c>
      <c r="M633" s="100">
        <v>1639.0052801433908</v>
      </c>
    </row>
    <row r="634" spans="11:13" x14ac:dyDescent="0.4">
      <c r="K634" s="65">
        <v>632</v>
      </c>
      <c r="L634" s="102">
        <v>594.50000000000045</v>
      </c>
      <c r="M634" s="100">
        <v>1644.2432484625303</v>
      </c>
    </row>
    <row r="635" spans="11:13" x14ac:dyDescent="0.4">
      <c r="K635" s="65">
        <v>633</v>
      </c>
      <c r="L635" s="102">
        <v>599.20000000000039</v>
      </c>
      <c r="M635" s="100">
        <v>1645.2017889717551</v>
      </c>
    </row>
    <row r="636" spans="11:13" x14ac:dyDescent="0.4">
      <c r="K636" s="65">
        <v>634</v>
      </c>
      <c r="L636" s="102">
        <v>541.30000000000041</v>
      </c>
      <c r="M636" s="100">
        <v>1634.8865782379246</v>
      </c>
    </row>
    <row r="637" spans="11:13" x14ac:dyDescent="0.4">
      <c r="K637" s="65">
        <v>635</v>
      </c>
      <c r="L637" s="102">
        <v>533.90000000000032</v>
      </c>
      <c r="M637" s="100">
        <v>1633.7232587684971</v>
      </c>
    </row>
    <row r="638" spans="11:13" x14ac:dyDescent="0.4">
      <c r="K638" s="65">
        <v>636</v>
      </c>
      <c r="L638" s="102">
        <v>475.70000000000039</v>
      </c>
      <c r="M638" s="100">
        <v>1623.4229192158862</v>
      </c>
    </row>
    <row r="639" spans="11:13" x14ac:dyDescent="0.4">
      <c r="K639" s="65">
        <v>637</v>
      </c>
      <c r="L639" s="102">
        <v>456.40000000000038</v>
      </c>
      <c r="M639" s="100">
        <v>1620.1863817005908</v>
      </c>
    </row>
    <row r="640" spans="11:13" x14ac:dyDescent="0.4">
      <c r="K640" s="65">
        <v>638</v>
      </c>
      <c r="L640" s="102">
        <v>423.10000000000036</v>
      </c>
      <c r="M640" s="100">
        <v>1614.4492634103872</v>
      </c>
    </row>
    <row r="641" spans="11:13" x14ac:dyDescent="0.4">
      <c r="K641" s="65">
        <v>639</v>
      </c>
      <c r="L641" s="102">
        <v>427.40000000000038</v>
      </c>
      <c r="M641" s="100">
        <v>1615.5145678299248</v>
      </c>
    </row>
    <row r="642" spans="11:13" x14ac:dyDescent="0.4">
      <c r="K642" s="65">
        <v>640</v>
      </c>
      <c r="L642" s="102">
        <v>398.5000000000004</v>
      </c>
      <c r="M642" s="100">
        <v>1610.5974804229452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38611-9ECE-4752-9266-B57FA8042EFC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4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9245B-0ADD-4C8A-BC41-B6E0404B4CF4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12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9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3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B2A9F-28CC-424A-BE5F-947916819291}">
  <sheetPr codeName="Sheet41"/>
  <dimension ref="A1:R15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157</v>
      </c>
      <c r="C2" s="121"/>
      <c r="E2" s="24" t="s">
        <v>66</v>
      </c>
      <c r="F2" s="10" t="s">
        <v>22</v>
      </c>
      <c r="G2" s="5">
        <v>244</v>
      </c>
      <c r="H2" s="78">
        <f>IF(B$20=0,0,G2/B$20)</f>
        <v>0.6951566951566952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-1580</v>
      </c>
      <c r="Q2" s="67">
        <v>155</v>
      </c>
      <c r="R2" s="54">
        <v>-244900</v>
      </c>
    </row>
    <row r="3" spans="1:18" x14ac:dyDescent="0.4">
      <c r="A3" s="18" t="s">
        <v>8</v>
      </c>
      <c r="B3" s="122">
        <v>1332</v>
      </c>
      <c r="C3" s="123"/>
      <c r="E3" s="25" t="s">
        <v>64</v>
      </c>
      <c r="F3" s="22" t="s">
        <v>20</v>
      </c>
      <c r="G3" s="15">
        <v>186</v>
      </c>
      <c r="H3" s="79">
        <f>IF(B$20=0,0,G3/B$20)</f>
        <v>0.52991452991452992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-196</v>
      </c>
      <c r="Q3" s="68">
        <v>150</v>
      </c>
      <c r="R3" s="55">
        <v>-29400</v>
      </c>
    </row>
    <row r="4" spans="1:18" x14ac:dyDescent="0.4">
      <c r="A4" s="18" t="s">
        <v>6</v>
      </c>
      <c r="B4" s="124">
        <v>-1222.8</v>
      </c>
      <c r="C4" s="125"/>
      <c r="E4" s="25" t="s">
        <v>72</v>
      </c>
      <c r="F4" s="22" t="s">
        <v>27</v>
      </c>
      <c r="G4" s="15">
        <v>157</v>
      </c>
      <c r="H4" s="79">
        <f>IF(B$20=0,0,G4/B$20)</f>
        <v>0.44729344729344728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-1092.3611111111111</v>
      </c>
      <c r="Q4" s="68">
        <v>144</v>
      </c>
      <c r="R4" s="55">
        <v>-157300</v>
      </c>
    </row>
    <row r="5" spans="1:18" x14ac:dyDescent="0.4">
      <c r="A5" s="18" t="s">
        <v>7</v>
      </c>
      <c r="B5" s="126">
        <f>IF(B$2=0,0,B$4/B$2)</f>
        <v>-7.7885350318471334</v>
      </c>
      <c r="C5" s="127"/>
      <c r="E5" s="25" t="s">
        <v>68</v>
      </c>
      <c r="F5" s="22" t="s">
        <v>12</v>
      </c>
      <c r="G5" s="15">
        <v>143</v>
      </c>
      <c r="H5" s="79">
        <f>IF(B$20=0,0,G5/B$20)</f>
        <v>0.40740740740740738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-2464.8854961832062</v>
      </c>
      <c r="Q5" s="68">
        <v>131</v>
      </c>
      <c r="R5" s="55">
        <v>-322900</v>
      </c>
    </row>
    <row r="6" spans="1:18" x14ac:dyDescent="0.4">
      <c r="A6" s="18" t="s">
        <v>204</v>
      </c>
      <c r="B6" s="128">
        <v>1384.1908394993188</v>
      </c>
      <c r="C6" s="129"/>
      <c r="E6" s="25" t="s">
        <v>154</v>
      </c>
      <c r="F6" s="22" t="s">
        <v>155</v>
      </c>
      <c r="G6" s="15">
        <v>134</v>
      </c>
      <c r="H6" s="79">
        <f>IF(B$20=0,0,G6/B$20)</f>
        <v>0.38176638176638178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-352.54237288135596</v>
      </c>
      <c r="Q6" s="68">
        <v>118</v>
      </c>
      <c r="R6" s="55">
        <v>-41600</v>
      </c>
    </row>
    <row r="7" spans="1:18" x14ac:dyDescent="0.4">
      <c r="A7" s="18" t="s">
        <v>1</v>
      </c>
      <c r="B7" s="130">
        <f>IF(B$2=0,0,(B$8*1+B$9*2+B$10*3)/B$2)</f>
        <v>2.1401273885350318</v>
      </c>
      <c r="C7" s="131"/>
      <c r="E7" s="25" t="s">
        <v>67</v>
      </c>
      <c r="F7" s="22" t="s">
        <v>23</v>
      </c>
      <c r="G7" s="15">
        <v>92</v>
      </c>
      <c r="H7" s="79">
        <f>IF(B$20=0,0,G7/B$20)</f>
        <v>0.2621082621082621</v>
      </c>
      <c r="I7" s="49">
        <v>13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-863.80952380952385</v>
      </c>
      <c r="Q7" s="69">
        <v>105</v>
      </c>
      <c r="R7" s="56">
        <v>-90700</v>
      </c>
    </row>
    <row r="8" spans="1:18" x14ac:dyDescent="0.4">
      <c r="A8" s="18" t="s">
        <v>2</v>
      </c>
      <c r="B8" s="15">
        <v>43</v>
      </c>
      <c r="C8" s="13">
        <f t="shared" ref="C8:C15" si="1">IF(B$2=0,0,B8/B$2)</f>
        <v>0.27388535031847133</v>
      </c>
      <c r="E8" s="25" t="s">
        <v>69</v>
      </c>
      <c r="F8" s="22" t="s">
        <v>24</v>
      </c>
      <c r="G8" s="15">
        <v>55</v>
      </c>
      <c r="H8" s="79">
        <f>IF(B$20=0,0,G8/B$20)</f>
        <v>0.15669515669515668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49</v>
      </c>
      <c r="C9" s="13">
        <f t="shared" si="1"/>
        <v>0.31210191082802546</v>
      </c>
      <c r="E9" s="25" t="s">
        <v>70</v>
      </c>
      <c r="F9" s="22" t="s">
        <v>25</v>
      </c>
      <c r="G9" s="15">
        <v>45</v>
      </c>
      <c r="H9" s="79">
        <f>IF(B$20=0,0,G9/B$20)</f>
        <v>0.12820512820512819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65</v>
      </c>
      <c r="C10" s="2">
        <f t="shared" si="1"/>
        <v>0.4140127388535032</v>
      </c>
      <c r="E10" s="25" t="s">
        <v>89</v>
      </c>
      <c r="F10" s="22" t="s">
        <v>44</v>
      </c>
      <c r="G10" s="15">
        <v>34</v>
      </c>
      <c r="H10" s="79">
        <f>IF(B$20=0,0,G10/B$20)</f>
        <v>9.686609686609686E-2</v>
      </c>
      <c r="I10" s="49">
        <v>17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-7.9076923076923089</v>
      </c>
      <c r="Q10" s="67">
        <v>52</v>
      </c>
      <c r="R10" s="58">
        <v>-411.20000000000005</v>
      </c>
    </row>
    <row r="11" spans="1:18" x14ac:dyDescent="0.4">
      <c r="A11" s="19" t="s">
        <v>198</v>
      </c>
      <c r="B11" s="89">
        <f>IF(B8=0,0,C11/B8)</f>
        <v>41.234883720930227</v>
      </c>
      <c r="C11" s="90">
        <v>1773.1</v>
      </c>
      <c r="E11" s="25" t="s">
        <v>65</v>
      </c>
      <c r="F11" s="22" t="s">
        <v>21</v>
      </c>
      <c r="G11" s="15">
        <v>32</v>
      </c>
      <c r="H11" s="79">
        <f>IF(B$20=0,0,G11/B$20)</f>
        <v>9.1168091168091173E-2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-11.230645161290324</v>
      </c>
      <c r="Q11" s="68">
        <v>62</v>
      </c>
      <c r="R11" s="59">
        <v>-696.30000000000007</v>
      </c>
    </row>
    <row r="12" spans="1:18" x14ac:dyDescent="0.4">
      <c r="A12" s="19" t="s">
        <v>199</v>
      </c>
      <c r="B12" s="89">
        <f>IF(B9=0,0,C12/B9)</f>
        <v>-4.795918367346939</v>
      </c>
      <c r="C12" s="90">
        <v>-235</v>
      </c>
      <c r="E12" s="25" t="s">
        <v>71</v>
      </c>
      <c r="F12" s="22" t="s">
        <v>26</v>
      </c>
      <c r="G12" s="15">
        <v>21</v>
      </c>
      <c r="H12" s="79">
        <f>IF(B$20=0,0,G12/B$20)</f>
        <v>5.9829059829059832E-2</v>
      </c>
      <c r="I12" s="49">
        <v>11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-2.6813953488372091</v>
      </c>
      <c r="Q12" s="69">
        <v>43</v>
      </c>
      <c r="R12" s="60">
        <v>-115.29999999999998</v>
      </c>
    </row>
    <row r="13" spans="1:18" x14ac:dyDescent="0.4">
      <c r="A13" s="19" t="s">
        <v>200</v>
      </c>
      <c r="B13" s="89">
        <f>IF(B10=0,0,C13/B10)</f>
        <v>-42.47538461538462</v>
      </c>
      <c r="C13" s="90">
        <v>-2760.9</v>
      </c>
      <c r="E13" s="25" t="s">
        <v>86</v>
      </c>
      <c r="F13" s="22" t="s">
        <v>41</v>
      </c>
      <c r="G13" s="15">
        <v>19</v>
      </c>
      <c r="H13" s="79">
        <f>IF(B$20=0,0,G13/B$20)</f>
        <v>5.4131054131054131E-2</v>
      </c>
      <c r="I13" s="49">
        <v>11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-2.0121397539337784</v>
      </c>
      <c r="C14" s="127"/>
      <c r="E14" s="25" t="s">
        <v>78</v>
      </c>
      <c r="F14" s="22" t="s">
        <v>33</v>
      </c>
      <c r="G14" s="15">
        <v>12</v>
      </c>
      <c r="H14" s="79">
        <f>IF(B$20=0,0,G14/B$20)</f>
        <v>3.4188034188034191E-2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27</v>
      </c>
      <c r="C15" s="14">
        <f t="shared" si="1"/>
        <v>0.17197452229299362</v>
      </c>
      <c r="E15" s="25" t="s">
        <v>83</v>
      </c>
      <c r="F15" s="22" t="s">
        <v>38</v>
      </c>
      <c r="G15" s="15">
        <v>11</v>
      </c>
      <c r="H15" s="79">
        <f>IF(B$20=0,0,G15/B$20)</f>
        <v>3.1339031339031341E-2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346</v>
      </c>
      <c r="C16" s="4">
        <f>IF(B$3=0,0,B16/B$3)</f>
        <v>0.25975975975975973</v>
      </c>
      <c r="E16" s="25" t="s">
        <v>79</v>
      </c>
      <c r="F16" s="22" t="s">
        <v>34</v>
      </c>
      <c r="G16" s="15">
        <v>6</v>
      </c>
      <c r="H16" s="79">
        <f>IF(B$20=0,0,G16/B$20)</f>
        <v>1.7094017094017096E-2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230</v>
      </c>
      <c r="C17" s="13">
        <f>IF(B$3=0,0,B17/B$3)</f>
        <v>0.17267267267267267</v>
      </c>
      <c r="E17" s="25" t="s">
        <v>91</v>
      </c>
      <c r="F17" s="22" t="s">
        <v>46</v>
      </c>
      <c r="G17" s="15">
        <v>6</v>
      </c>
      <c r="H17" s="79">
        <f>IF(B$20=0,0,G17/B$20)</f>
        <v>1.7094017094017096E-2</v>
      </c>
      <c r="I17" s="49">
        <v>7</v>
      </c>
      <c r="K17" s="65">
        <v>15</v>
      </c>
      <c r="L17" s="102">
        <v>-304.10000000000002</v>
      </c>
      <c r="M17" s="100">
        <v>1449.009850656571</v>
      </c>
      <c r="O17" s="65" t="s">
        <v>184</v>
      </c>
      <c r="P17" s="74">
        <f>IF(Q17=0,0,R17/Q17)</f>
        <v>0.16666666666666785</v>
      </c>
      <c r="Q17" s="68">
        <v>3</v>
      </c>
      <c r="R17" s="59">
        <v>0.50000000000000355</v>
      </c>
    </row>
    <row r="18" spans="1:18" x14ac:dyDescent="0.4">
      <c r="A18" s="9" t="s">
        <v>123</v>
      </c>
      <c r="B18" s="5">
        <v>192</v>
      </c>
      <c r="C18" s="1">
        <f>IF(B$16=0,0,B18/B$16)</f>
        <v>0.55491329479768781</v>
      </c>
      <c r="E18" s="25" t="s">
        <v>150</v>
      </c>
      <c r="F18" s="22" t="s">
        <v>151</v>
      </c>
      <c r="G18" s="15">
        <v>6</v>
      </c>
      <c r="H18" s="79">
        <f>IF(B$20=0,0,G18/B$20)</f>
        <v>1.7094017094017096E-2</v>
      </c>
      <c r="I18" s="49">
        <v>4</v>
      </c>
      <c r="K18" s="65">
        <v>16</v>
      </c>
      <c r="L18" s="102">
        <v>-305.7</v>
      </c>
      <c r="M18" s="100">
        <v>1448.8777915526316</v>
      </c>
      <c r="O18" s="65" t="s">
        <v>188</v>
      </c>
      <c r="P18" s="74">
        <f>IF(Q18=0,0,R18/Q18)</f>
        <v>-2.7979166666666675</v>
      </c>
      <c r="Q18" s="68">
        <v>48</v>
      </c>
      <c r="R18" s="59">
        <v>-134.30000000000004</v>
      </c>
    </row>
    <row r="19" spans="1:18" x14ac:dyDescent="0.4">
      <c r="A19" s="9" t="s">
        <v>124</v>
      </c>
      <c r="B19" s="5">
        <v>71</v>
      </c>
      <c r="C19" s="1">
        <f>IF(B$17=0,0,B19/B$17)</f>
        <v>0.30869565217391304</v>
      </c>
      <c r="E19" s="25" t="s">
        <v>81</v>
      </c>
      <c r="F19" s="22" t="s">
        <v>36</v>
      </c>
      <c r="G19" s="15">
        <v>5</v>
      </c>
      <c r="H19" s="79">
        <f>IF(B$20=0,0,G19/B$20)</f>
        <v>1.4245014245014245E-2</v>
      </c>
      <c r="I19" s="49">
        <v>15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351</v>
      </c>
      <c r="C20" s="1">
        <f>IF(B$3=0,0,B20/B$3)</f>
        <v>0.26351351351351349</v>
      </c>
      <c r="E20" s="25" t="s">
        <v>73</v>
      </c>
      <c r="F20" s="22" t="s">
        <v>28</v>
      </c>
      <c r="G20" s="15">
        <v>3</v>
      </c>
      <c r="H20" s="79">
        <f>IF(B$20=0,0,G20/B$20)</f>
        <v>8.5470085470085479E-3</v>
      </c>
      <c r="I20" s="49">
        <v>5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253</v>
      </c>
      <c r="C21" s="13">
        <f>IF(B$3=0,0,B21/B$3)</f>
        <v>0.18993993993993993</v>
      </c>
      <c r="E21" s="25" t="s">
        <v>87</v>
      </c>
      <c r="F21" s="22" t="s">
        <v>42</v>
      </c>
      <c r="G21" s="15">
        <v>3</v>
      </c>
      <c r="H21" s="79">
        <f>IF(B$20=0,0,G21/B$20)</f>
        <v>8.5470085470085479E-3</v>
      </c>
      <c r="I21" s="49">
        <v>2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-10.551388888888889</v>
      </c>
      <c r="Q21" s="68">
        <v>72</v>
      </c>
      <c r="R21" s="59">
        <v>-759.7</v>
      </c>
    </row>
    <row r="22" spans="1:18" x14ac:dyDescent="0.4">
      <c r="A22" s="18" t="s">
        <v>12</v>
      </c>
      <c r="B22" s="15">
        <v>179</v>
      </c>
      <c r="C22" s="13">
        <f>IF(B$20=0,0,B22/B$20)</f>
        <v>0.50997150997150997</v>
      </c>
      <c r="E22" s="25" t="s">
        <v>93</v>
      </c>
      <c r="F22" s="22" t="s">
        <v>48</v>
      </c>
      <c r="G22" s="15">
        <v>3</v>
      </c>
      <c r="H22" s="79">
        <f>IF(B$20=0,0,G22/B$20)</f>
        <v>8.5470085470085479E-3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172</v>
      </c>
      <c r="C23" s="13">
        <f>IF(B$20=0,0,B23/B$20)</f>
        <v>0.49002849002849003</v>
      </c>
      <c r="E23" s="25" t="s">
        <v>74</v>
      </c>
      <c r="F23" s="22" t="s">
        <v>29</v>
      </c>
      <c r="G23" s="15">
        <v>1</v>
      </c>
      <c r="H23" s="79">
        <f>IF(B$20=0,0,G23/B$20)</f>
        <v>2.8490028490028491E-3</v>
      </c>
      <c r="I23" s="49">
        <v>7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-24.786363636363639</v>
      </c>
      <c r="Q23" s="68">
        <v>88</v>
      </c>
      <c r="R23" s="59">
        <v>-2181.2000000000003</v>
      </c>
    </row>
    <row r="24" spans="1:18" x14ac:dyDescent="0.4">
      <c r="A24" s="18" t="s">
        <v>177</v>
      </c>
      <c r="B24" s="15">
        <v>192</v>
      </c>
      <c r="C24" s="13">
        <f>IF(B$20=0,0,B24/B$20)</f>
        <v>0.54700854700854706</v>
      </c>
      <c r="E24" s="25" t="s">
        <v>75</v>
      </c>
      <c r="F24" s="22" t="s">
        <v>30</v>
      </c>
      <c r="G24" s="15">
        <v>1</v>
      </c>
      <c r="H24" s="79">
        <f>IF(B$20=0,0,G24/B$20)</f>
        <v>2.8490028490028491E-3</v>
      </c>
      <c r="I24" s="49">
        <v>11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71</v>
      </c>
      <c r="C25" s="13">
        <f>IF(B$20=0,0,B25/B$20)</f>
        <v>0.20227920227920229</v>
      </c>
      <c r="E25" s="25" t="s">
        <v>84</v>
      </c>
      <c r="F25" s="22" t="s">
        <v>39</v>
      </c>
      <c r="G25" s="15">
        <v>1</v>
      </c>
      <c r="H25" s="79">
        <f>IF(B$20=0,0,G25/B$20)</f>
        <v>2.8490028490028491E-3</v>
      </c>
      <c r="I25" s="49">
        <v>2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88</v>
      </c>
      <c r="C26" s="13">
        <f>IF(B$20=0,0,B26/B$20)</f>
        <v>0.25071225071225073</v>
      </c>
      <c r="E26" s="25" t="s">
        <v>85</v>
      </c>
      <c r="F26" s="22" t="s">
        <v>40</v>
      </c>
      <c r="G26" s="15">
        <v>1</v>
      </c>
      <c r="H26" s="79">
        <f>IF(B$20=0,0,G26/B$20)</f>
        <v>2.8490028490028491E-3</v>
      </c>
      <c r="I26" s="49">
        <v>7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8464.3874643874642</v>
      </c>
      <c r="C27" s="3">
        <v>2971000</v>
      </c>
      <c r="E27" s="25" t="s">
        <v>106</v>
      </c>
      <c r="F27" s="22" t="s">
        <v>113</v>
      </c>
      <c r="G27" s="15">
        <v>1</v>
      </c>
      <c r="H27" s="79">
        <f>IF(B$20=0,0,G27/B$20)</f>
        <v>2.8490028490028491E-3</v>
      </c>
      <c r="I27" s="49">
        <v>1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9020</v>
      </c>
      <c r="C28" s="87">
        <v>2525600</v>
      </c>
      <c r="E28" s="25" t="s">
        <v>76</v>
      </c>
      <c r="F28" s="22" t="s">
        <v>31</v>
      </c>
      <c r="G28" s="15">
        <v>0</v>
      </c>
      <c r="H28" s="79">
        <f>IF(B$20=0,0,G28/B$20)</f>
        <v>0</v>
      </c>
      <c r="I28" s="49">
        <v>3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6273.2394366197186</v>
      </c>
      <c r="C29" s="87">
        <v>445400</v>
      </c>
      <c r="E29" s="25" t="s">
        <v>77</v>
      </c>
      <c r="F29" s="22" t="s">
        <v>32</v>
      </c>
      <c r="G29" s="15">
        <v>0</v>
      </c>
      <c r="H29" s="79">
        <f>IF(B$20=0,0,G29/B$20)</f>
        <v>0</v>
      </c>
      <c r="I29" s="49">
        <v>12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-8323.7154150197621</v>
      </c>
      <c r="C30" s="87">
        <v>-2105900</v>
      </c>
      <c r="E30" s="25" t="s">
        <v>80</v>
      </c>
      <c r="F30" s="22" t="s">
        <v>35</v>
      </c>
      <c r="G30" s="15">
        <v>0</v>
      </c>
      <c r="H30" s="79">
        <f>IF(B$20=0,0,G30/B$20)</f>
        <v>0</v>
      </c>
      <c r="I30" s="49">
        <v>4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82</v>
      </c>
      <c r="F31" s="22" t="s">
        <v>37</v>
      </c>
      <c r="G31" s="15">
        <v>0</v>
      </c>
      <c r="H31" s="79">
        <f>IF(B$20=0,0,G31/B$20)</f>
        <v>0</v>
      </c>
      <c r="I31" s="49">
        <v>1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3.7537537537537537E-3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8.8319088319088315E-2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67</v>
      </c>
      <c r="C38" s="13">
        <f t="shared" si="2"/>
        <v>0.19088319088319089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61</v>
      </c>
      <c r="C39" s="13">
        <f t="shared" si="2"/>
        <v>0.1737891737891738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61</v>
      </c>
      <c r="C40" s="13">
        <f t="shared" si="2"/>
        <v>0.1737891737891738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55</v>
      </c>
      <c r="C41" s="13">
        <f t="shared" si="2"/>
        <v>0.15669515669515668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37</v>
      </c>
      <c r="C42" s="13">
        <f t="shared" si="2"/>
        <v>0.10541310541310542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15</v>
      </c>
      <c r="C43" s="13">
        <f t="shared" si="2"/>
        <v>4.2735042735042736E-2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2.564102564102564E-2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1.1396011396011397E-2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4</v>
      </c>
      <c r="C46" s="13">
        <f t="shared" si="2"/>
        <v>1.1396011396011397E-2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3</v>
      </c>
      <c r="C47" s="13">
        <f t="shared" si="2"/>
        <v>8.5470085470085479E-3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1.1396011396011397E-2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1332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351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  <row r="138" spans="11:13" x14ac:dyDescent="0.4">
      <c r="K138" s="65">
        <v>136</v>
      </c>
      <c r="L138" s="102">
        <v>-818.2</v>
      </c>
      <c r="M138" s="100">
        <v>1436.2025465006091</v>
      </c>
    </row>
    <row r="139" spans="11:13" x14ac:dyDescent="0.4">
      <c r="K139" s="65">
        <v>137</v>
      </c>
      <c r="L139" s="102">
        <v>-818.30000000000007</v>
      </c>
      <c r="M139" s="100">
        <v>1437.2153312216053</v>
      </c>
    </row>
    <row r="140" spans="11:13" x14ac:dyDescent="0.4">
      <c r="K140" s="65">
        <v>138</v>
      </c>
      <c r="L140" s="102">
        <v>-863.80000000000007</v>
      </c>
      <c r="M140" s="100">
        <v>1430.0500392342756</v>
      </c>
    </row>
    <row r="141" spans="11:13" x14ac:dyDescent="0.4">
      <c r="K141" s="65">
        <v>139</v>
      </c>
      <c r="L141" s="102">
        <v>-896.6</v>
      </c>
      <c r="M141" s="100">
        <v>1425.21373899887</v>
      </c>
    </row>
    <row r="142" spans="11:13" x14ac:dyDescent="0.4">
      <c r="K142" s="65">
        <v>140</v>
      </c>
      <c r="L142" s="102">
        <v>-927.2</v>
      </c>
      <c r="M142" s="100">
        <v>1420.8024565648768</v>
      </c>
    </row>
    <row r="143" spans="11:13" x14ac:dyDescent="0.4">
      <c r="K143" s="65">
        <v>141</v>
      </c>
      <c r="L143" s="102">
        <v>-932.30000000000007</v>
      </c>
      <c r="M143" s="100">
        <v>1421.0076418254876</v>
      </c>
    </row>
    <row r="144" spans="11:13" x14ac:dyDescent="0.4">
      <c r="K144" s="65">
        <v>142</v>
      </c>
      <c r="L144" s="102">
        <v>-966.6</v>
      </c>
      <c r="M144" s="100">
        <v>1415.9555959745346</v>
      </c>
    </row>
    <row r="145" spans="11:13" x14ac:dyDescent="0.4">
      <c r="K145" s="65">
        <v>143</v>
      </c>
      <c r="L145" s="102">
        <v>-969.40000000000009</v>
      </c>
      <c r="M145" s="100">
        <v>1416.6038623986874</v>
      </c>
    </row>
    <row r="146" spans="11:13" x14ac:dyDescent="0.4">
      <c r="K146" s="65">
        <v>144</v>
      </c>
      <c r="L146" s="102">
        <v>-903.30000000000007</v>
      </c>
      <c r="M146" s="100">
        <v>1429.6502392242953</v>
      </c>
    </row>
    <row r="147" spans="11:13" x14ac:dyDescent="0.4">
      <c r="K147" s="65">
        <v>145</v>
      </c>
      <c r="L147" s="102">
        <v>-888.40000000000009</v>
      </c>
      <c r="M147" s="100">
        <v>1433.4023377889496</v>
      </c>
    </row>
    <row r="148" spans="11:13" x14ac:dyDescent="0.4">
      <c r="K148" s="65">
        <v>146</v>
      </c>
      <c r="L148" s="102">
        <v>-913.30000000000007</v>
      </c>
      <c r="M148" s="100">
        <v>1429.9679237622158</v>
      </c>
    </row>
    <row r="149" spans="11:13" x14ac:dyDescent="0.4">
      <c r="K149" s="65">
        <v>147</v>
      </c>
      <c r="L149" s="102">
        <v>-889.90000000000009</v>
      </c>
      <c r="M149" s="100">
        <v>1435.2481162196425</v>
      </c>
    </row>
    <row r="150" spans="11:13" x14ac:dyDescent="0.4">
      <c r="K150" s="65">
        <v>148</v>
      </c>
      <c r="L150" s="102">
        <v>-945.5</v>
      </c>
      <c r="M150" s="100">
        <v>1426.1566275223247</v>
      </c>
    </row>
    <row r="151" spans="11:13" x14ac:dyDescent="0.4">
      <c r="K151" s="65">
        <v>149</v>
      </c>
      <c r="L151" s="102">
        <v>-1003.4</v>
      </c>
      <c r="M151" s="100">
        <v>1416.7056877571908</v>
      </c>
    </row>
    <row r="152" spans="11:13" x14ac:dyDescent="0.4">
      <c r="K152" s="65">
        <v>150</v>
      </c>
      <c r="L152" s="102">
        <v>-1037.9000000000001</v>
      </c>
      <c r="M152" s="100">
        <v>1411.1634536306476</v>
      </c>
    </row>
    <row r="153" spans="11:13" x14ac:dyDescent="0.4">
      <c r="K153" s="65">
        <v>151</v>
      </c>
      <c r="L153" s="102">
        <v>-1071.5</v>
      </c>
      <c r="M153" s="100">
        <v>1405.8104729088636</v>
      </c>
    </row>
    <row r="154" spans="11:13" x14ac:dyDescent="0.4">
      <c r="K154" s="65">
        <v>152</v>
      </c>
      <c r="L154" s="102">
        <v>-1026.2</v>
      </c>
      <c r="M154" s="100">
        <v>1414.7156100714105</v>
      </c>
    </row>
    <row r="155" spans="11:13" x14ac:dyDescent="0.4">
      <c r="K155" s="65">
        <v>153</v>
      </c>
      <c r="L155" s="102">
        <v>-1084.8</v>
      </c>
      <c r="M155" s="100">
        <v>1405.3093164109821</v>
      </c>
    </row>
    <row r="156" spans="11:13" x14ac:dyDescent="0.4">
      <c r="K156" s="65">
        <v>154</v>
      </c>
      <c r="L156" s="102">
        <v>-1059.7</v>
      </c>
      <c r="M156" s="100">
        <v>1410.5634605125163</v>
      </c>
    </row>
    <row r="157" spans="11:13" x14ac:dyDescent="0.4">
      <c r="K157" s="65">
        <v>155</v>
      </c>
      <c r="L157" s="102">
        <v>-1066.8</v>
      </c>
      <c r="M157" s="100">
        <v>1410.4640797494412</v>
      </c>
    </row>
    <row r="158" spans="11:13" x14ac:dyDescent="0.4">
      <c r="K158" s="65">
        <v>156</v>
      </c>
      <c r="L158" s="102">
        <v>-1167.4000000000001</v>
      </c>
      <c r="M158" s="100">
        <v>1393.4092952709445</v>
      </c>
    </row>
    <row r="159" spans="11:13" x14ac:dyDescent="0.4">
      <c r="K159" s="65">
        <v>157</v>
      </c>
      <c r="L159" s="102">
        <v>-1222.8</v>
      </c>
      <c r="M159" s="100">
        <v>1384.1908394993188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DD09D-7EA2-4537-A9D1-7BACE71E5088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11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F4BA1-5E8B-46CF-89CE-6BCF2897652D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30A-73D8-4F7C-8A86-40E051ED3271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3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8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C8A33-D36E-4BE5-B0CC-0E58A3DCD404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11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4C3D5-B6AC-48C2-B080-F31C83860890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9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8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11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DADBC-5BD6-4C83-904E-FD2E18295C47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11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8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82CAB-4DA3-46DB-B110-19554CBC038A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61C6-9E8C-4D78-B044-7262312173FE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15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11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8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ACA71-3CD8-4E13-92CD-5F747D990A4E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15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8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69271-BE41-4A26-B95F-A4000E10232E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7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11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8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2022-11-06T08:20:16Z</dcterms:modified>
</cp:coreProperties>
</file>