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E2D6B3AC-A014-4DA6-BA23-F6461F12B980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667" r:id="rId4"/>
    <sheet name="だいち" sheetId="4668" r:id="rId5"/>
    <sheet name="かこたろう" sheetId="4669" r:id="rId6"/>
    <sheet name="ともき" sheetId="4670" r:id="rId7"/>
    <sheet name="りくと" sheetId="4671" r:id="rId8"/>
    <sheet name="いっしー" sheetId="4672" r:id="rId9"/>
    <sheet name="がくと" sheetId="4673" r:id="rId10"/>
    <sheet name="たかの" sheetId="4674" r:id="rId11"/>
    <sheet name="ただ" sheetId="4675" r:id="rId12"/>
    <sheet name="やがさき" sheetId="4676" r:id="rId13"/>
    <sheet name="れんたろう" sheetId="4677" r:id="rId14"/>
    <sheet name="あさひ" sheetId="4678" r:id="rId15"/>
    <sheet name="まっつん" sheetId="4679" r:id="rId16"/>
    <sheet name="ぱぱ" sheetId="4680" r:id="rId17"/>
    <sheet name="ほたに" sheetId="4681" r:id="rId18"/>
    <sheet name="かわたつ" sheetId="4682" r:id="rId19"/>
    <sheet name="のり" sheetId="4683" r:id="rId20"/>
    <sheet name="ちさと" sheetId="4684" r:id="rId21"/>
    <sheet name="たか" sheetId="4685" r:id="rId22"/>
    <sheet name="ゆう" sheetId="4686" r:id="rId23"/>
    <sheet name="てんちゃん" sheetId="4687" r:id="rId24"/>
    <sheet name="いちかわ" sheetId="4688" r:id="rId25"/>
    <sheet name="わさび" sheetId="4689" r:id="rId26"/>
    <sheet name="やなぎ" sheetId="4690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690" l="1"/>
  <c r="P16" i="4690"/>
  <c r="P15" i="4690"/>
  <c r="C35" i="4690"/>
  <c r="B30" i="4690"/>
  <c r="C21" i="4690"/>
  <c r="C20" i="4690"/>
  <c r="H50" i="4690"/>
  <c r="C19" i="4690"/>
  <c r="B29" i="4690"/>
  <c r="C18" i="4690"/>
  <c r="C17" i="4690"/>
  <c r="C16" i="4690"/>
  <c r="C15" i="4690"/>
  <c r="B13" i="4690"/>
  <c r="P12" i="4690"/>
  <c r="B12" i="4690"/>
  <c r="P11" i="4690"/>
  <c r="B11" i="4690"/>
  <c r="P10" i="4690"/>
  <c r="H9" i="4690"/>
  <c r="C10" i="4690"/>
  <c r="C9" i="4690"/>
  <c r="C8" i="4690"/>
  <c r="P7" i="4690"/>
  <c r="B7" i="4690"/>
  <c r="P6" i="4690"/>
  <c r="P5" i="4690"/>
  <c r="B5" i="4690"/>
  <c r="P4" i="4690"/>
  <c r="P3" i="4690"/>
  <c r="P2" i="4690"/>
  <c r="P17" i="4689"/>
  <c r="P16" i="4689"/>
  <c r="P15" i="4689"/>
  <c r="H52" i="4689"/>
  <c r="H9" i="4689"/>
  <c r="H50" i="4689"/>
  <c r="C49" i="4689"/>
  <c r="H49" i="4689"/>
  <c r="C48" i="4689"/>
  <c r="C47" i="4689"/>
  <c r="H47" i="4689"/>
  <c r="H46" i="4689"/>
  <c r="C45" i="4689"/>
  <c r="H45" i="4689"/>
  <c r="C44" i="4689"/>
  <c r="C43" i="4689"/>
  <c r="H43" i="4689"/>
  <c r="H42" i="4689"/>
  <c r="C41" i="4689"/>
  <c r="H41" i="4689"/>
  <c r="C40" i="4689"/>
  <c r="C39" i="4689"/>
  <c r="H39" i="4689"/>
  <c r="H38" i="4689"/>
  <c r="C37" i="4689"/>
  <c r="H37" i="4689"/>
  <c r="H36" i="4689"/>
  <c r="C35" i="4689"/>
  <c r="H35" i="4689"/>
  <c r="H34" i="4689"/>
  <c r="H32" i="4689"/>
  <c r="H31" i="4689"/>
  <c r="B30" i="4689"/>
  <c r="H30" i="4689"/>
  <c r="H29" i="4689"/>
  <c r="B27" i="4689"/>
  <c r="H28" i="4689"/>
  <c r="C26" i="4689"/>
  <c r="H27" i="4689"/>
  <c r="C25" i="4689"/>
  <c r="H26" i="4689"/>
  <c r="C24" i="4689"/>
  <c r="C23" i="4689"/>
  <c r="H24" i="4689"/>
  <c r="C22" i="4689"/>
  <c r="H23" i="4689"/>
  <c r="C21" i="4689"/>
  <c r="H22" i="4689"/>
  <c r="C20" i="4689"/>
  <c r="H51" i="4689"/>
  <c r="H21" i="4689"/>
  <c r="C19" i="4689"/>
  <c r="B29" i="4689"/>
  <c r="H20" i="4689"/>
  <c r="C18" i="4689"/>
  <c r="H19" i="4689"/>
  <c r="C17" i="4689"/>
  <c r="H7" i="4689"/>
  <c r="C16" i="4689"/>
  <c r="H18" i="4689"/>
  <c r="C15" i="4689"/>
  <c r="H17" i="4689"/>
  <c r="H16" i="4689"/>
  <c r="B13" i="4689"/>
  <c r="P12" i="4689"/>
  <c r="H15" i="4689"/>
  <c r="B12" i="4689"/>
  <c r="P11" i="4689"/>
  <c r="H14" i="4689"/>
  <c r="B11" i="4689"/>
  <c r="P10" i="4689"/>
  <c r="H3" i="4689"/>
  <c r="C10" i="4689"/>
  <c r="H13" i="4689"/>
  <c r="C9" i="4689"/>
  <c r="H12" i="4689"/>
  <c r="C8" i="4689"/>
  <c r="P7" i="4689"/>
  <c r="H11" i="4689"/>
  <c r="B7" i="4689"/>
  <c r="P6" i="4689"/>
  <c r="H4" i="4689"/>
  <c r="P5" i="4689"/>
  <c r="H6" i="4689"/>
  <c r="B5" i="4689"/>
  <c r="P4" i="4689"/>
  <c r="H2" i="4689"/>
  <c r="P3" i="4689"/>
  <c r="H10" i="4689"/>
  <c r="P2" i="4689"/>
  <c r="H5" i="4689"/>
  <c r="P19" i="4671"/>
  <c r="P18" i="4671"/>
  <c r="P18" i="4683"/>
  <c r="P21" i="4685"/>
  <c r="P19" i="4685"/>
  <c r="P31" i="4675"/>
  <c r="P19" i="4675"/>
  <c r="P16" i="4675"/>
  <c r="P21" i="4688"/>
  <c r="P17" i="4688"/>
  <c r="P16" i="4688"/>
  <c r="P15" i="4688"/>
  <c r="P24" i="4677"/>
  <c r="P18" i="4668"/>
  <c r="P24" i="4667"/>
  <c r="P18" i="4667"/>
  <c r="B14" i="4690" l="1"/>
  <c r="H28" i="4690"/>
  <c r="C42" i="4690"/>
  <c r="H51" i="4690"/>
  <c r="H2" i="4690"/>
  <c r="H20" i="4690"/>
  <c r="C24" i="4690"/>
  <c r="B28" i="4690"/>
  <c r="H34" i="4690"/>
  <c r="H39" i="4690"/>
  <c r="H43" i="4690"/>
  <c r="H47" i="4690"/>
  <c r="H11" i="4690"/>
  <c r="H22" i="4690"/>
  <c r="H25" i="4690"/>
  <c r="H29" i="4690"/>
  <c r="H35" i="4690"/>
  <c r="C39" i="4690"/>
  <c r="C43" i="4690"/>
  <c r="C47" i="4690"/>
  <c r="H52" i="4690"/>
  <c r="H14" i="4690"/>
  <c r="H17" i="4690"/>
  <c r="C25" i="4690"/>
  <c r="H40" i="4690"/>
  <c r="H44" i="4690"/>
  <c r="H48" i="4690"/>
  <c r="H24" i="4690"/>
  <c r="H33" i="4690"/>
  <c r="C38" i="4690"/>
  <c r="C46" i="4690"/>
  <c r="H12" i="4690"/>
  <c r="H16" i="4690"/>
  <c r="H5" i="4690"/>
  <c r="H13" i="4690"/>
  <c r="H21" i="4690"/>
  <c r="H10" i="4690"/>
  <c r="H26" i="4690"/>
  <c r="H30" i="4690"/>
  <c r="H36" i="4690"/>
  <c r="C40" i="4690"/>
  <c r="C44" i="4690"/>
  <c r="C48" i="4690"/>
  <c r="H3" i="4690"/>
  <c r="H18" i="4690"/>
  <c r="C22" i="4690"/>
  <c r="C26" i="4690"/>
  <c r="H37" i="4690"/>
  <c r="H41" i="4690"/>
  <c r="H45" i="4690"/>
  <c r="H49" i="4690"/>
  <c r="H4" i="4690"/>
  <c r="H8" i="4690"/>
  <c r="H15" i="4690"/>
  <c r="H23" i="4690"/>
  <c r="H27" i="4690"/>
  <c r="H31" i="4690"/>
  <c r="C37" i="4690"/>
  <c r="C41" i="4690"/>
  <c r="C45" i="4690"/>
  <c r="C49" i="4690"/>
  <c r="H7" i="4690"/>
  <c r="H19" i="4690"/>
  <c r="H6" i="4690"/>
  <c r="C23" i="4690"/>
  <c r="B27" i="4690"/>
  <c r="H32" i="4690"/>
  <c r="H38" i="4690"/>
  <c r="H42" i="4690"/>
  <c r="H46" i="4690"/>
  <c r="B14" i="4689"/>
  <c r="B28" i="4689"/>
  <c r="H40" i="4689"/>
  <c r="H44" i="4689"/>
  <c r="H48" i="4689"/>
  <c r="H25" i="4689"/>
  <c r="H8" i="4689"/>
  <c r="H33" i="4689"/>
  <c r="C38" i="4689"/>
  <c r="C42" i="4689"/>
  <c r="C46" i="4689"/>
  <c r="P22" i="4688" l="1"/>
  <c r="P19" i="4688"/>
  <c r="P20" i="4688"/>
  <c r="P18" i="4688"/>
  <c r="H50" i="4688"/>
  <c r="H46" i="4688"/>
  <c r="H42" i="4688"/>
  <c r="H38" i="4688"/>
  <c r="C35" i="4688"/>
  <c r="H21" i="4688"/>
  <c r="B30" i="4688"/>
  <c r="B29" i="4688"/>
  <c r="B27" i="4688"/>
  <c r="C23" i="4688"/>
  <c r="C21" i="4688"/>
  <c r="C20" i="4688"/>
  <c r="H51" i="4688"/>
  <c r="H16" i="4688"/>
  <c r="C19" i="4688"/>
  <c r="C18" i="4688"/>
  <c r="C17" i="4688"/>
  <c r="H15" i="4688"/>
  <c r="C16" i="4688"/>
  <c r="C15" i="4688"/>
  <c r="B13" i="4688"/>
  <c r="P12" i="4688"/>
  <c r="B12" i="4688"/>
  <c r="P11" i="4688"/>
  <c r="B11" i="4688"/>
  <c r="P10" i="4688"/>
  <c r="H3" i="4688"/>
  <c r="C10" i="4688"/>
  <c r="C9" i="4688"/>
  <c r="C8" i="4688"/>
  <c r="P7" i="4688"/>
  <c r="B7" i="4688"/>
  <c r="P6" i="4688"/>
  <c r="P5" i="4688"/>
  <c r="B5" i="4688"/>
  <c r="P4" i="4688"/>
  <c r="P3" i="4688"/>
  <c r="H10" i="4688"/>
  <c r="P2" i="4688"/>
  <c r="P18" i="4687"/>
  <c r="P17" i="4687"/>
  <c r="P16" i="4687"/>
  <c r="P15" i="4687"/>
  <c r="H52" i="4687"/>
  <c r="H50" i="4687"/>
  <c r="C49" i="4687"/>
  <c r="H48" i="4687"/>
  <c r="C47" i="4687"/>
  <c r="H46" i="4687"/>
  <c r="C45" i="4687"/>
  <c r="C44" i="4687"/>
  <c r="H44" i="4687"/>
  <c r="C43" i="4687"/>
  <c r="H42" i="4687"/>
  <c r="C41" i="4687"/>
  <c r="C40" i="4687"/>
  <c r="H40" i="4687"/>
  <c r="C39" i="4687"/>
  <c r="H38" i="4687"/>
  <c r="C37" i="4687"/>
  <c r="H36" i="4687"/>
  <c r="C35" i="4687"/>
  <c r="H35" i="4687"/>
  <c r="H32" i="4687"/>
  <c r="H31" i="4687"/>
  <c r="B30" i="4687"/>
  <c r="H30" i="4687"/>
  <c r="B29" i="4687"/>
  <c r="H29" i="4687"/>
  <c r="B27" i="4687"/>
  <c r="H27" i="4687"/>
  <c r="H26" i="4687"/>
  <c r="C25" i="4687"/>
  <c r="H25" i="4687"/>
  <c r="C23" i="4687"/>
  <c r="H23" i="4687"/>
  <c r="H22" i="4687"/>
  <c r="C21" i="4687"/>
  <c r="H21" i="4687"/>
  <c r="C20" i="4687"/>
  <c r="H5" i="4687"/>
  <c r="H20" i="4687"/>
  <c r="C19" i="4687"/>
  <c r="H19" i="4687"/>
  <c r="C18" i="4687"/>
  <c r="C17" i="4687"/>
  <c r="H18" i="4687"/>
  <c r="C16" i="4687"/>
  <c r="C15" i="4687"/>
  <c r="H16" i="4687"/>
  <c r="B13" i="4687"/>
  <c r="P12" i="4687"/>
  <c r="H14" i="4687"/>
  <c r="B12" i="4687"/>
  <c r="P11" i="4687"/>
  <c r="H13" i="4687"/>
  <c r="B11" i="4687"/>
  <c r="P10" i="4687"/>
  <c r="H4" i="4687"/>
  <c r="C10" i="4687"/>
  <c r="H12" i="4687"/>
  <c r="C9" i="4687"/>
  <c r="H10" i="4687"/>
  <c r="C8" i="4687"/>
  <c r="P7" i="4687"/>
  <c r="B7" i="4687"/>
  <c r="P6" i="4687"/>
  <c r="H3" i="4687"/>
  <c r="P5" i="4687"/>
  <c r="H8" i="4687"/>
  <c r="B5" i="4687"/>
  <c r="P4" i="4687"/>
  <c r="P3" i="4687"/>
  <c r="H6" i="4687"/>
  <c r="P2" i="4687"/>
  <c r="P26" i="4675"/>
  <c r="P17" i="4674"/>
  <c r="P20" i="4679"/>
  <c r="P15" i="4679"/>
  <c r="P16" i="4671"/>
  <c r="P31" i="4668"/>
  <c r="P20" i="4668"/>
  <c r="P27" i="4677"/>
  <c r="P32" i="4667"/>
  <c r="P16" i="4667"/>
  <c r="B14" i="4688" l="1"/>
  <c r="H26" i="4688"/>
  <c r="H31" i="4688"/>
  <c r="C39" i="4688"/>
  <c r="H52" i="4688"/>
  <c r="H18" i="4688"/>
  <c r="H23" i="4688"/>
  <c r="C25" i="4688"/>
  <c r="H48" i="4688"/>
  <c r="H25" i="4688"/>
  <c r="H29" i="4688"/>
  <c r="H36" i="4688"/>
  <c r="C48" i="4688"/>
  <c r="H4" i="4688"/>
  <c r="H24" i="4688"/>
  <c r="C22" i="4688"/>
  <c r="C26" i="4688"/>
  <c r="H37" i="4688"/>
  <c r="H41" i="4688"/>
  <c r="H45" i="4688"/>
  <c r="H49" i="4688"/>
  <c r="H28" i="4688"/>
  <c r="H8" i="4688"/>
  <c r="H33" i="4688"/>
  <c r="C38" i="4688"/>
  <c r="C42" i="4688"/>
  <c r="C46" i="4688"/>
  <c r="H2" i="4688"/>
  <c r="H9" i="4688"/>
  <c r="H19" i="4688"/>
  <c r="H20" i="4688"/>
  <c r="C24" i="4688"/>
  <c r="B28" i="4688"/>
  <c r="H34" i="4688"/>
  <c r="H39" i="4688"/>
  <c r="H43" i="4688"/>
  <c r="H47" i="4688"/>
  <c r="H5" i="4688"/>
  <c r="H12" i="4688"/>
  <c r="H35" i="4688"/>
  <c r="C43" i="4688"/>
  <c r="C47" i="4688"/>
  <c r="H40" i="4688"/>
  <c r="H44" i="4688"/>
  <c r="H6" i="4688"/>
  <c r="H14" i="4688"/>
  <c r="H13" i="4688"/>
  <c r="H17" i="4688"/>
  <c r="C40" i="4688"/>
  <c r="C44" i="4688"/>
  <c r="H7" i="4688"/>
  <c r="H11" i="4688"/>
  <c r="H22" i="4688"/>
  <c r="H27" i="4688"/>
  <c r="H30" i="4688"/>
  <c r="H32" i="4688"/>
  <c r="C37" i="4688"/>
  <c r="C41" i="4688"/>
  <c r="C45" i="4688"/>
  <c r="C49" i="4688"/>
  <c r="B14" i="4687"/>
  <c r="C48" i="4687"/>
  <c r="H2" i="4687"/>
  <c r="H17" i="4687"/>
  <c r="C22" i="4687"/>
  <c r="C26" i="4687"/>
  <c r="H37" i="4687"/>
  <c r="H41" i="4687"/>
  <c r="H45" i="4687"/>
  <c r="H49" i="4687"/>
  <c r="H24" i="4687"/>
  <c r="H28" i="4687"/>
  <c r="H33" i="4687"/>
  <c r="C38" i="4687"/>
  <c r="C42" i="4687"/>
  <c r="C46" i="4687"/>
  <c r="H51" i="4687"/>
  <c r="H7" i="4687"/>
  <c r="H9" i="4687"/>
  <c r="H15" i="4687"/>
  <c r="H11" i="4687"/>
  <c r="C24" i="4687"/>
  <c r="B28" i="4687"/>
  <c r="H34" i="4687"/>
  <c r="H39" i="4687"/>
  <c r="H43" i="4687"/>
  <c r="H47" i="4687"/>
  <c r="P17" i="4686" l="1"/>
  <c r="P16" i="4686"/>
  <c r="P15" i="4686"/>
  <c r="H50" i="4686"/>
  <c r="H46" i="4686"/>
  <c r="H42" i="4686"/>
  <c r="H38" i="4686"/>
  <c r="C35" i="4686"/>
  <c r="H32" i="4686"/>
  <c r="B30" i="4686"/>
  <c r="B29" i="4686"/>
  <c r="B27" i="4686"/>
  <c r="C23" i="4686"/>
  <c r="C21" i="4686"/>
  <c r="C20" i="4686"/>
  <c r="H51" i="4686"/>
  <c r="H22" i="4686"/>
  <c r="C19" i="4686"/>
  <c r="C18" i="4686"/>
  <c r="C17" i="4686"/>
  <c r="H5" i="4686"/>
  <c r="C16" i="4686"/>
  <c r="C15" i="4686"/>
  <c r="B13" i="4686"/>
  <c r="B14" i="4686" s="1"/>
  <c r="P12" i="4686"/>
  <c r="B12" i="4686"/>
  <c r="P11" i="4686"/>
  <c r="B11" i="4686"/>
  <c r="P10" i="4686"/>
  <c r="H8" i="4686"/>
  <c r="C10" i="4686"/>
  <c r="C9" i="4686"/>
  <c r="C8" i="4686"/>
  <c r="P7" i="4686"/>
  <c r="B7" i="4686"/>
  <c r="P6" i="4686"/>
  <c r="P5" i="4686"/>
  <c r="B5" i="4686"/>
  <c r="P4" i="4686"/>
  <c r="P3" i="4686"/>
  <c r="H10" i="4686"/>
  <c r="P2" i="4686"/>
  <c r="P22" i="4685"/>
  <c r="P17" i="4685"/>
  <c r="P20" i="4685"/>
  <c r="P18" i="4685"/>
  <c r="P15" i="4685"/>
  <c r="P16" i="4685"/>
  <c r="H52" i="4685"/>
  <c r="H4" i="4685"/>
  <c r="C48" i="4685"/>
  <c r="H48" i="4685"/>
  <c r="C47" i="4685"/>
  <c r="H47" i="4685"/>
  <c r="C44" i="4685"/>
  <c r="H44" i="4685"/>
  <c r="C43" i="4685"/>
  <c r="H43" i="4685"/>
  <c r="C40" i="4685"/>
  <c r="H40" i="4685"/>
  <c r="C39" i="4685"/>
  <c r="H39" i="4685"/>
  <c r="H36" i="4685"/>
  <c r="C35" i="4685"/>
  <c r="H35" i="4685"/>
  <c r="H34" i="4685"/>
  <c r="B30" i="4685"/>
  <c r="H17" i="4685"/>
  <c r="B29" i="4685"/>
  <c r="H30" i="4685"/>
  <c r="B28" i="4685"/>
  <c r="H28" i="4685"/>
  <c r="C25" i="4685"/>
  <c r="H14" i="4685"/>
  <c r="C24" i="4685"/>
  <c r="H26" i="4685"/>
  <c r="C21" i="4685"/>
  <c r="H25" i="4685"/>
  <c r="C20" i="4685"/>
  <c r="H51" i="4685"/>
  <c r="C19" i="4685"/>
  <c r="H24" i="4685"/>
  <c r="C18" i="4685"/>
  <c r="H23" i="4685"/>
  <c r="C17" i="4685"/>
  <c r="C16" i="4685"/>
  <c r="C15" i="4685"/>
  <c r="H21" i="4685"/>
  <c r="H20" i="4685"/>
  <c r="B13" i="4685"/>
  <c r="P12" i="4685"/>
  <c r="B12" i="4685"/>
  <c r="P11" i="4685"/>
  <c r="H18" i="4685"/>
  <c r="B11" i="4685"/>
  <c r="P10" i="4685"/>
  <c r="H5" i="4685"/>
  <c r="C10" i="4685"/>
  <c r="C9" i="4685"/>
  <c r="H9" i="4685"/>
  <c r="C8" i="4685"/>
  <c r="P7" i="4685"/>
  <c r="H11" i="4685"/>
  <c r="B7" i="4685"/>
  <c r="P6" i="4685"/>
  <c r="P5" i="4685"/>
  <c r="H6" i="4685"/>
  <c r="B5" i="4685"/>
  <c r="P4" i="4685"/>
  <c r="H2" i="4685"/>
  <c r="P3" i="4685"/>
  <c r="P2" i="4685"/>
  <c r="P22" i="4670"/>
  <c r="P21" i="4670"/>
  <c r="P18" i="4670"/>
  <c r="P16" i="4670"/>
  <c r="P17" i="4670"/>
  <c r="P19" i="4672"/>
  <c r="P17" i="4680"/>
  <c r="P24" i="4683"/>
  <c r="P22" i="4683"/>
  <c r="P19" i="4683"/>
  <c r="P20" i="4683"/>
  <c r="P17" i="4683"/>
  <c r="P16" i="4683"/>
  <c r="P15" i="4683"/>
  <c r="P28" i="4679"/>
  <c r="P22" i="4679"/>
  <c r="P17" i="4677"/>
  <c r="P15" i="4671"/>
  <c r="P29" i="4675"/>
  <c r="P21" i="4668"/>
  <c r="P22" i="4674"/>
  <c r="P24" i="4674"/>
  <c r="P15" i="4674"/>
  <c r="P19" i="4667"/>
  <c r="H23" i="4686" l="1"/>
  <c r="H29" i="4686"/>
  <c r="C39" i="4686"/>
  <c r="H52" i="4686"/>
  <c r="H15" i="4686"/>
  <c r="H18" i="4686"/>
  <c r="C25" i="4686"/>
  <c r="H44" i="4686"/>
  <c r="H21" i="4686"/>
  <c r="H12" i="4686"/>
  <c r="H36" i="4686"/>
  <c r="C48" i="4686"/>
  <c r="H2" i="4686"/>
  <c r="H19" i="4686"/>
  <c r="C22" i="4686"/>
  <c r="C26" i="4686"/>
  <c r="H37" i="4686"/>
  <c r="H41" i="4686"/>
  <c r="H45" i="4686"/>
  <c r="H49" i="4686"/>
  <c r="H9" i="4686"/>
  <c r="H33" i="4686"/>
  <c r="C42" i="4686"/>
  <c r="H3" i="4686"/>
  <c r="H7" i="4686"/>
  <c r="H17" i="4686"/>
  <c r="H20" i="4686"/>
  <c r="C24" i="4686"/>
  <c r="B28" i="4686"/>
  <c r="H34" i="4686"/>
  <c r="H39" i="4686"/>
  <c r="H43" i="4686"/>
  <c r="H47" i="4686"/>
  <c r="H4" i="4686"/>
  <c r="H27" i="4686"/>
  <c r="H35" i="4686"/>
  <c r="C43" i="4686"/>
  <c r="C47" i="4686"/>
  <c r="H40" i="4686"/>
  <c r="H48" i="4686"/>
  <c r="H11" i="4686"/>
  <c r="H13" i="4686"/>
  <c r="H24" i="4686"/>
  <c r="H30" i="4686"/>
  <c r="C40" i="4686"/>
  <c r="C44" i="4686"/>
  <c r="H6" i="4686"/>
  <c r="H14" i="4686"/>
  <c r="H16" i="4686"/>
  <c r="H25" i="4686"/>
  <c r="H28" i="4686"/>
  <c r="H31" i="4686"/>
  <c r="C37" i="4686"/>
  <c r="C41" i="4686"/>
  <c r="C45" i="4686"/>
  <c r="C49" i="4686"/>
  <c r="H26" i="4686"/>
  <c r="C38" i="4686"/>
  <c r="C46" i="4686"/>
  <c r="B14" i="4685"/>
  <c r="H15" i="4685"/>
  <c r="C22" i="4685"/>
  <c r="C26" i="4685"/>
  <c r="H41" i="4685"/>
  <c r="H49" i="4685"/>
  <c r="H7" i="4685"/>
  <c r="H12" i="4685"/>
  <c r="H19" i="4685"/>
  <c r="H27" i="4685"/>
  <c r="H29" i="4685"/>
  <c r="H31" i="4685"/>
  <c r="C37" i="4685"/>
  <c r="C41" i="4685"/>
  <c r="C45" i="4685"/>
  <c r="C49" i="4685"/>
  <c r="H3" i="4685"/>
  <c r="H37" i="4685"/>
  <c r="H45" i="4685"/>
  <c r="H8" i="4685"/>
  <c r="H22" i="4685"/>
  <c r="H13" i="4685"/>
  <c r="C23" i="4685"/>
  <c r="B27" i="4685"/>
  <c r="H32" i="4685"/>
  <c r="H38" i="4685"/>
  <c r="H42" i="4685"/>
  <c r="H46" i="4685"/>
  <c r="H50" i="4685"/>
  <c r="H16" i="4685"/>
  <c r="H10" i="4685"/>
  <c r="H33" i="4685"/>
  <c r="C38" i="4685"/>
  <c r="C42" i="4685"/>
  <c r="C46" i="4685"/>
  <c r="P16" i="4684" l="1"/>
  <c r="P15" i="4684"/>
  <c r="C49" i="4684"/>
  <c r="H49" i="4684"/>
  <c r="C48" i="4684"/>
  <c r="H48" i="4684"/>
  <c r="C45" i="4684"/>
  <c r="H45" i="4684"/>
  <c r="C44" i="4684"/>
  <c r="H44" i="4684"/>
  <c r="C41" i="4684"/>
  <c r="H41" i="4684"/>
  <c r="C40" i="4684"/>
  <c r="H40" i="4684"/>
  <c r="C37" i="4684"/>
  <c r="H37" i="4684"/>
  <c r="H36" i="4684"/>
  <c r="C35" i="4684"/>
  <c r="H31" i="4684"/>
  <c r="B30" i="4684"/>
  <c r="H30" i="4684"/>
  <c r="B29" i="4684"/>
  <c r="B27" i="4684"/>
  <c r="H28" i="4684"/>
  <c r="C26" i="4684"/>
  <c r="H27" i="4684"/>
  <c r="C25" i="4684"/>
  <c r="C23" i="4684"/>
  <c r="H25" i="4684"/>
  <c r="C22" i="4684"/>
  <c r="H11" i="4684"/>
  <c r="C21" i="4684"/>
  <c r="C20" i="4684"/>
  <c r="H52" i="4684"/>
  <c r="H10" i="4684"/>
  <c r="C19" i="4684"/>
  <c r="H23" i="4684"/>
  <c r="C18" i="4684"/>
  <c r="H22" i="4684"/>
  <c r="C17" i="4684"/>
  <c r="H21" i="4684"/>
  <c r="C16" i="4684"/>
  <c r="H20" i="4684"/>
  <c r="C15" i="4684"/>
  <c r="H19" i="4684"/>
  <c r="H18" i="4684"/>
  <c r="B13" i="4684"/>
  <c r="P12" i="4684"/>
  <c r="H17" i="4684"/>
  <c r="B12" i="4684"/>
  <c r="P11" i="4684"/>
  <c r="H16" i="4684"/>
  <c r="B11" i="4684"/>
  <c r="P10" i="4684"/>
  <c r="H2" i="4684"/>
  <c r="C10" i="4684"/>
  <c r="H15" i="4684"/>
  <c r="C9" i="4684"/>
  <c r="H14" i="4684"/>
  <c r="C8" i="4684"/>
  <c r="P7" i="4684"/>
  <c r="H9" i="4684"/>
  <c r="B7" i="4684"/>
  <c r="P6" i="4684"/>
  <c r="H8" i="4684"/>
  <c r="P5" i="4684"/>
  <c r="H7" i="4684"/>
  <c r="B5" i="4684"/>
  <c r="P4" i="4684"/>
  <c r="H4" i="4684"/>
  <c r="P3" i="4684"/>
  <c r="H6" i="4684"/>
  <c r="P2" i="4684"/>
  <c r="H3" i="4684"/>
  <c r="P26" i="4683"/>
  <c r="P21" i="4683"/>
  <c r="P23" i="4683"/>
  <c r="P25" i="4683"/>
  <c r="H51" i="4683"/>
  <c r="C49" i="4683"/>
  <c r="H50" i="4683"/>
  <c r="C48" i="4683"/>
  <c r="H49" i="4683"/>
  <c r="H47" i="4683"/>
  <c r="C45" i="4683"/>
  <c r="H46" i="4683"/>
  <c r="C44" i="4683"/>
  <c r="H45" i="4683"/>
  <c r="H43" i="4683"/>
  <c r="C41" i="4683"/>
  <c r="H42" i="4683"/>
  <c r="C40" i="4683"/>
  <c r="H41" i="4683"/>
  <c r="H39" i="4683"/>
  <c r="C37" i="4683"/>
  <c r="H38" i="4683"/>
  <c r="H37" i="4683"/>
  <c r="C35" i="4683"/>
  <c r="H34" i="4683"/>
  <c r="H22" i="4683"/>
  <c r="B30" i="4683"/>
  <c r="H16" i="4683"/>
  <c r="B29" i="4683"/>
  <c r="B27" i="4683"/>
  <c r="H32" i="4683"/>
  <c r="C26" i="4683"/>
  <c r="H31" i="4683"/>
  <c r="C25" i="4683"/>
  <c r="C23" i="4683"/>
  <c r="H29" i="4683"/>
  <c r="C22" i="4683"/>
  <c r="H15" i="4683"/>
  <c r="C21" i="4683"/>
  <c r="C20" i="4683"/>
  <c r="H52" i="4683"/>
  <c r="H14" i="4683"/>
  <c r="C19" i="4683"/>
  <c r="H27" i="4683"/>
  <c r="C18" i="4683"/>
  <c r="C17" i="4683"/>
  <c r="H17" i="4683"/>
  <c r="C16" i="4683"/>
  <c r="H20" i="4683"/>
  <c r="C15" i="4683"/>
  <c r="H26" i="4683"/>
  <c r="B13" i="4683"/>
  <c r="P12" i="4683"/>
  <c r="H19" i="4683"/>
  <c r="B12" i="4683"/>
  <c r="P11" i="4683"/>
  <c r="H18" i="4683"/>
  <c r="B11" i="4683"/>
  <c r="P10" i="4683"/>
  <c r="H3" i="4683"/>
  <c r="C10" i="4683"/>
  <c r="H10" i="4683"/>
  <c r="C9" i="4683"/>
  <c r="H12" i="4683"/>
  <c r="C8" i="4683"/>
  <c r="P7" i="4683"/>
  <c r="B7" i="4683"/>
  <c r="P6" i="4683"/>
  <c r="H6" i="4683"/>
  <c r="P5" i="4683"/>
  <c r="H7" i="4683"/>
  <c r="B5" i="4683"/>
  <c r="P4" i="4683"/>
  <c r="P3" i="4683"/>
  <c r="H9" i="4683"/>
  <c r="P2" i="4683"/>
  <c r="H4" i="4683"/>
  <c r="P16" i="4682"/>
  <c r="P15" i="4682"/>
  <c r="H52" i="4682"/>
  <c r="H50" i="4682"/>
  <c r="C48" i="4682"/>
  <c r="H48" i="4682"/>
  <c r="C47" i="4682"/>
  <c r="H46" i="4682"/>
  <c r="C44" i="4682"/>
  <c r="H44" i="4682"/>
  <c r="C43" i="4682"/>
  <c r="H42" i="4682"/>
  <c r="C40" i="4682"/>
  <c r="H40" i="4682"/>
  <c r="C39" i="4682"/>
  <c r="H38" i="4682"/>
  <c r="H36" i="4682"/>
  <c r="C35" i="4682"/>
  <c r="H35" i="4682"/>
  <c r="H32" i="4682"/>
  <c r="B30" i="4682"/>
  <c r="H30" i="4682"/>
  <c r="B29" i="4682"/>
  <c r="H29" i="4682"/>
  <c r="B27" i="4682"/>
  <c r="H26" i="4682"/>
  <c r="C25" i="4682"/>
  <c r="H25" i="4682"/>
  <c r="C23" i="4682"/>
  <c r="H22" i="4682"/>
  <c r="C21" i="4682"/>
  <c r="H21" i="4682"/>
  <c r="C20" i="4682"/>
  <c r="H7" i="4682"/>
  <c r="H6" i="4682"/>
  <c r="C19" i="4682"/>
  <c r="H20" i="4682"/>
  <c r="C18" i="4682"/>
  <c r="C17" i="4682"/>
  <c r="H18" i="4682"/>
  <c r="C16" i="4682"/>
  <c r="H17" i="4682"/>
  <c r="C15" i="4682"/>
  <c r="H16" i="4682"/>
  <c r="B13" i="4682"/>
  <c r="P12" i="4682"/>
  <c r="B12" i="4682"/>
  <c r="B14" i="4682" s="1"/>
  <c r="P11" i="4682"/>
  <c r="H13" i="4682"/>
  <c r="B11" i="4682"/>
  <c r="P10" i="4682"/>
  <c r="H12" i="4682"/>
  <c r="C10" i="4682"/>
  <c r="C9" i="4682"/>
  <c r="H10" i="4682"/>
  <c r="C8" i="4682"/>
  <c r="P7" i="4682"/>
  <c r="B7" i="4682"/>
  <c r="P6" i="4682"/>
  <c r="P5" i="4682"/>
  <c r="H4" i="4682"/>
  <c r="B5" i="4682"/>
  <c r="P4" i="4682"/>
  <c r="P3" i="4682"/>
  <c r="H8" i="4682"/>
  <c r="P2" i="4682"/>
  <c r="H3" i="4682"/>
  <c r="P22" i="4681"/>
  <c r="P21" i="4681"/>
  <c r="P17" i="4681"/>
  <c r="P20" i="4681"/>
  <c r="P19" i="4681"/>
  <c r="P18" i="4681"/>
  <c r="P16" i="4681"/>
  <c r="P15" i="4681"/>
  <c r="H50" i="4681"/>
  <c r="H46" i="4681"/>
  <c r="H42" i="4681"/>
  <c r="H38" i="4681"/>
  <c r="C35" i="4681"/>
  <c r="H32" i="4681"/>
  <c r="B30" i="4681"/>
  <c r="B29" i="4681"/>
  <c r="B27" i="4681"/>
  <c r="C23" i="4681"/>
  <c r="C21" i="4681"/>
  <c r="C20" i="4681"/>
  <c r="H52" i="4681"/>
  <c r="H18" i="4681"/>
  <c r="C19" i="4681"/>
  <c r="C18" i="4681"/>
  <c r="C17" i="4681"/>
  <c r="H13" i="4681"/>
  <c r="C16" i="4681"/>
  <c r="C15" i="4681"/>
  <c r="B13" i="4681"/>
  <c r="P12" i="4681"/>
  <c r="B12" i="4681"/>
  <c r="P11" i="4681"/>
  <c r="B11" i="4681"/>
  <c r="P10" i="4681"/>
  <c r="C10" i="4681"/>
  <c r="C9" i="4681"/>
  <c r="C8" i="4681"/>
  <c r="P7" i="4681"/>
  <c r="B7" i="4681"/>
  <c r="P6" i="4681"/>
  <c r="P5" i="4681"/>
  <c r="B5" i="4681"/>
  <c r="P4" i="4681"/>
  <c r="P3" i="4681"/>
  <c r="H10" i="4681"/>
  <c r="P2" i="4681"/>
  <c r="P22" i="4678"/>
  <c r="P16" i="4678"/>
  <c r="P15" i="4678"/>
  <c r="P30" i="4679"/>
  <c r="P17" i="4679"/>
  <c r="P16" i="4679"/>
  <c r="P18" i="4679"/>
  <c r="P24" i="4680"/>
  <c r="P25" i="4680"/>
  <c r="P19" i="4680"/>
  <c r="P15" i="4680"/>
  <c r="P26" i="4674"/>
  <c r="P18" i="4674"/>
  <c r="P30" i="4677"/>
  <c r="P22" i="4677"/>
  <c r="P21" i="4675"/>
  <c r="P15" i="4675"/>
  <c r="P17" i="4675"/>
  <c r="P28" i="4671"/>
  <c r="P32" i="4668"/>
  <c r="P22" i="4668"/>
  <c r="P17" i="4668"/>
  <c r="P36" i="4667"/>
  <c r="P30" i="4667"/>
  <c r="P20" i="4667"/>
  <c r="P21" i="4667"/>
  <c r="B14" i="4683" l="1"/>
  <c r="B14" i="4684"/>
  <c r="H32" i="4684"/>
  <c r="H38" i="4684"/>
  <c r="H42" i="4684"/>
  <c r="H46" i="4684"/>
  <c r="H50" i="4684"/>
  <c r="H26" i="4684"/>
  <c r="H13" i="4684"/>
  <c r="H33" i="4684"/>
  <c r="C38" i="4684"/>
  <c r="C42" i="4684"/>
  <c r="C46" i="4684"/>
  <c r="H51" i="4684"/>
  <c r="C24" i="4684"/>
  <c r="B28" i="4684"/>
  <c r="H34" i="4684"/>
  <c r="H39" i="4684"/>
  <c r="H43" i="4684"/>
  <c r="H47" i="4684"/>
  <c r="H5" i="4684"/>
  <c r="H24" i="4684"/>
  <c r="H12" i="4684"/>
  <c r="H29" i="4684"/>
  <c r="H35" i="4684"/>
  <c r="C39" i="4684"/>
  <c r="C43" i="4684"/>
  <c r="C47" i="4684"/>
  <c r="H30" i="4683"/>
  <c r="H8" i="4683"/>
  <c r="H35" i="4683"/>
  <c r="C38" i="4683"/>
  <c r="C42" i="4683"/>
  <c r="C46" i="4683"/>
  <c r="H24" i="4683"/>
  <c r="H2" i="4683"/>
  <c r="H11" i="4683"/>
  <c r="H25" i="4683"/>
  <c r="H21" i="4683"/>
  <c r="C24" i="4683"/>
  <c r="B28" i="4683"/>
  <c r="H23" i="4683"/>
  <c r="H40" i="4683"/>
  <c r="H44" i="4683"/>
  <c r="H48" i="4683"/>
  <c r="H5" i="4683"/>
  <c r="H28" i="4683"/>
  <c r="H13" i="4683"/>
  <c r="H33" i="4683"/>
  <c r="H36" i="4683"/>
  <c r="C39" i="4683"/>
  <c r="C43" i="4683"/>
  <c r="C47" i="4683"/>
  <c r="C22" i="4682"/>
  <c r="C26" i="4682"/>
  <c r="H37" i="4682"/>
  <c r="H41" i="4682"/>
  <c r="H45" i="4682"/>
  <c r="H49" i="4682"/>
  <c r="H5" i="4682"/>
  <c r="H11" i="4682"/>
  <c r="H14" i="4682"/>
  <c r="H23" i="4682"/>
  <c r="H27" i="4682"/>
  <c r="H31" i="4682"/>
  <c r="C37" i="4682"/>
  <c r="C41" i="4682"/>
  <c r="C45" i="4682"/>
  <c r="C49" i="4682"/>
  <c r="H24" i="4682"/>
  <c r="H28" i="4682"/>
  <c r="H33" i="4682"/>
  <c r="C38" i="4682"/>
  <c r="C42" i="4682"/>
  <c r="C46" i="4682"/>
  <c r="H51" i="4682"/>
  <c r="H2" i="4682"/>
  <c r="H9" i="4682"/>
  <c r="H15" i="4682"/>
  <c r="H19" i="4682"/>
  <c r="C24" i="4682"/>
  <c r="B28" i="4682"/>
  <c r="H34" i="4682"/>
  <c r="H39" i="4682"/>
  <c r="H43" i="4682"/>
  <c r="H47" i="4682"/>
  <c r="B14" i="4681"/>
  <c r="H19" i="4681"/>
  <c r="H44" i="4681"/>
  <c r="H5" i="4681"/>
  <c r="H12" i="4681"/>
  <c r="H23" i="4681"/>
  <c r="H14" i="4681"/>
  <c r="H27" i="4681"/>
  <c r="H30" i="4681"/>
  <c r="H36" i="4681"/>
  <c r="C40" i="4681"/>
  <c r="C44" i="4681"/>
  <c r="C48" i="4681"/>
  <c r="H22" i="4681"/>
  <c r="C25" i="4681"/>
  <c r="H4" i="4681"/>
  <c r="H15" i="4681"/>
  <c r="H37" i="4681"/>
  <c r="H41" i="4681"/>
  <c r="H45" i="4681"/>
  <c r="H49" i="4681"/>
  <c r="H40" i="4681"/>
  <c r="H48" i="4681"/>
  <c r="C22" i="4681"/>
  <c r="C26" i="4681"/>
  <c r="H6" i="4681"/>
  <c r="H16" i="4681"/>
  <c r="H20" i="4681"/>
  <c r="H25" i="4681"/>
  <c r="H28" i="4681"/>
  <c r="H31" i="4681"/>
  <c r="C37" i="4681"/>
  <c r="C41" i="4681"/>
  <c r="C45" i="4681"/>
  <c r="C49" i="4681"/>
  <c r="H2" i="4681"/>
  <c r="H26" i="4681"/>
  <c r="H8" i="4681"/>
  <c r="H33" i="4681"/>
  <c r="C38" i="4681"/>
  <c r="C42" i="4681"/>
  <c r="C46" i="4681"/>
  <c r="H51" i="4681"/>
  <c r="H3" i="4681"/>
  <c r="H9" i="4681"/>
  <c r="H21" i="4681"/>
  <c r="H17" i="4681"/>
  <c r="C24" i="4681"/>
  <c r="B28" i="4681"/>
  <c r="H34" i="4681"/>
  <c r="H39" i="4681"/>
  <c r="H43" i="4681"/>
  <c r="H47" i="4681"/>
  <c r="H7" i="4681"/>
  <c r="H24" i="4681"/>
  <c r="H11" i="4681"/>
  <c r="H29" i="4681"/>
  <c r="H35" i="4681"/>
  <c r="C39" i="4681"/>
  <c r="C43" i="4681"/>
  <c r="C47" i="4681"/>
  <c r="P20" i="4680" l="1"/>
  <c r="P18" i="4680"/>
  <c r="P21" i="4680"/>
  <c r="P23" i="4680"/>
  <c r="P26" i="4680"/>
  <c r="P16" i="4680"/>
  <c r="P22" i="4680"/>
  <c r="H51" i="4680"/>
  <c r="C49" i="4680"/>
  <c r="H50" i="4680"/>
  <c r="C48" i="4680"/>
  <c r="H49" i="4680"/>
  <c r="H47" i="4680"/>
  <c r="C45" i="4680"/>
  <c r="H27" i="4680"/>
  <c r="C44" i="4680"/>
  <c r="H46" i="4680"/>
  <c r="H44" i="4680"/>
  <c r="C41" i="4680"/>
  <c r="H43" i="4680"/>
  <c r="C40" i="4680"/>
  <c r="H42" i="4680"/>
  <c r="H40" i="4680"/>
  <c r="C37" i="4680"/>
  <c r="H39" i="4680"/>
  <c r="H38" i="4680"/>
  <c r="C35" i="4680"/>
  <c r="H22" i="4680"/>
  <c r="H34" i="4680"/>
  <c r="B30" i="4680"/>
  <c r="H17" i="4680"/>
  <c r="B29" i="4680"/>
  <c r="B27" i="4680"/>
  <c r="H32" i="4680"/>
  <c r="C26" i="4680"/>
  <c r="H21" i="4680"/>
  <c r="C25" i="4680"/>
  <c r="C23" i="4680"/>
  <c r="H25" i="4680"/>
  <c r="C22" i="4680"/>
  <c r="H15" i="4680"/>
  <c r="C21" i="4680"/>
  <c r="C20" i="4680"/>
  <c r="H52" i="4680"/>
  <c r="H19" i="4680"/>
  <c r="C19" i="4680"/>
  <c r="H30" i="4680"/>
  <c r="C18" i="4680"/>
  <c r="C17" i="4680"/>
  <c r="H14" i="4680"/>
  <c r="C16" i="4680"/>
  <c r="H29" i="4680"/>
  <c r="C15" i="4680"/>
  <c r="H28" i="4680"/>
  <c r="B13" i="4680"/>
  <c r="P12" i="4680"/>
  <c r="H23" i="4680"/>
  <c r="B12" i="4680"/>
  <c r="P11" i="4680"/>
  <c r="H20" i="4680"/>
  <c r="B11" i="4680"/>
  <c r="P10" i="4680"/>
  <c r="H4" i="4680"/>
  <c r="C10" i="4680"/>
  <c r="H12" i="4680"/>
  <c r="C9" i="4680"/>
  <c r="H9" i="4680"/>
  <c r="C8" i="4680"/>
  <c r="P7" i="4680"/>
  <c r="B7" i="4680"/>
  <c r="P6" i="4680"/>
  <c r="H5" i="4680"/>
  <c r="P5" i="4680"/>
  <c r="H7" i="4680"/>
  <c r="B5" i="4680"/>
  <c r="P4" i="4680"/>
  <c r="H2" i="4680"/>
  <c r="P3" i="4680"/>
  <c r="H11" i="4680"/>
  <c r="P2" i="4680"/>
  <c r="H3" i="4680"/>
  <c r="P29" i="4679"/>
  <c r="P27" i="4679"/>
  <c r="P25" i="4679"/>
  <c r="P21" i="4679"/>
  <c r="P24" i="4679"/>
  <c r="P26" i="4679"/>
  <c r="P23" i="4679"/>
  <c r="P19" i="4679"/>
  <c r="H5" i="4679"/>
  <c r="H51" i="4679"/>
  <c r="C49" i="4679"/>
  <c r="H50" i="4679"/>
  <c r="C48" i="4679"/>
  <c r="H49" i="4679"/>
  <c r="H48" i="4679"/>
  <c r="H47" i="4679"/>
  <c r="C45" i="4679"/>
  <c r="H46" i="4679"/>
  <c r="C44" i="4679"/>
  <c r="H45" i="4679"/>
  <c r="H44" i="4679"/>
  <c r="H43" i="4679"/>
  <c r="C41" i="4679"/>
  <c r="H42" i="4679"/>
  <c r="C40" i="4679"/>
  <c r="H29" i="4679"/>
  <c r="H41" i="4679"/>
  <c r="H40" i="4679"/>
  <c r="C37" i="4679"/>
  <c r="H39" i="4679"/>
  <c r="H38" i="4679"/>
  <c r="C35" i="4679"/>
  <c r="H31" i="4679"/>
  <c r="H28" i="4679"/>
  <c r="H20" i="4679"/>
  <c r="B30" i="4679"/>
  <c r="H17" i="4679"/>
  <c r="B29" i="4679"/>
  <c r="B27" i="4679"/>
  <c r="H27" i="4679"/>
  <c r="C26" i="4679"/>
  <c r="H30" i="4679"/>
  <c r="C25" i="4679"/>
  <c r="C24" i="4679"/>
  <c r="C23" i="4679"/>
  <c r="H35" i="4679"/>
  <c r="C22" i="4679"/>
  <c r="H13" i="4679"/>
  <c r="C21" i="4679"/>
  <c r="C20" i="4679"/>
  <c r="H52" i="4679"/>
  <c r="H16" i="4679"/>
  <c r="C19" i="4679"/>
  <c r="B28" i="4679"/>
  <c r="H33" i="4679"/>
  <c r="C18" i="4679"/>
  <c r="H18" i="4679"/>
  <c r="C17" i="4679"/>
  <c r="H15" i="4679"/>
  <c r="C16" i="4679"/>
  <c r="H24" i="4679"/>
  <c r="C15" i="4679"/>
  <c r="H32" i="4679"/>
  <c r="H22" i="4679"/>
  <c r="B13" i="4679"/>
  <c r="P12" i="4679"/>
  <c r="H25" i="4679"/>
  <c r="B12" i="4679"/>
  <c r="P11" i="4679"/>
  <c r="H23" i="4679"/>
  <c r="B11" i="4679"/>
  <c r="P10" i="4679"/>
  <c r="H3" i="4679"/>
  <c r="C10" i="4679"/>
  <c r="H12" i="4679"/>
  <c r="C9" i="4679"/>
  <c r="H11" i="4679"/>
  <c r="C8" i="4679"/>
  <c r="P7" i="4679"/>
  <c r="H8" i="4679"/>
  <c r="B7" i="4679"/>
  <c r="P6" i="4679"/>
  <c r="H7" i="4679"/>
  <c r="P5" i="4679"/>
  <c r="H6" i="4679"/>
  <c r="B5" i="4679"/>
  <c r="P4" i="4679"/>
  <c r="H2" i="4679"/>
  <c r="P3" i="4679"/>
  <c r="H10" i="4679"/>
  <c r="P2" i="4679"/>
  <c r="H4" i="4679"/>
  <c r="P21" i="4678"/>
  <c r="P19" i="4678"/>
  <c r="P20" i="4678"/>
  <c r="P18" i="4678"/>
  <c r="P17" i="4678"/>
  <c r="H50" i="4678"/>
  <c r="C48" i="4678"/>
  <c r="H48" i="4678"/>
  <c r="H46" i="4678"/>
  <c r="C44" i="4678"/>
  <c r="H44" i="4678"/>
  <c r="H42" i="4678"/>
  <c r="C40" i="4678"/>
  <c r="H40" i="4678"/>
  <c r="H38" i="4678"/>
  <c r="H36" i="4678"/>
  <c r="C35" i="4678"/>
  <c r="H35" i="4678"/>
  <c r="H32" i="4678"/>
  <c r="B30" i="4678"/>
  <c r="H14" i="4678"/>
  <c r="B29" i="4678"/>
  <c r="H30" i="4678"/>
  <c r="B27" i="4678"/>
  <c r="H28" i="4678"/>
  <c r="C25" i="4678"/>
  <c r="H10" i="4678"/>
  <c r="C23" i="4678"/>
  <c r="H25" i="4678"/>
  <c r="C21" i="4678"/>
  <c r="H24" i="4678"/>
  <c r="C20" i="4678"/>
  <c r="H52" i="4678"/>
  <c r="H23" i="4678"/>
  <c r="C19" i="4678"/>
  <c r="H22" i="4678"/>
  <c r="C18" i="4678"/>
  <c r="C17" i="4678"/>
  <c r="H20" i="4678"/>
  <c r="C16" i="4678"/>
  <c r="H19" i="4678"/>
  <c r="C15" i="4678"/>
  <c r="H18" i="4678"/>
  <c r="B13" i="4678"/>
  <c r="P12" i="4678"/>
  <c r="B12" i="4678"/>
  <c r="P11" i="4678"/>
  <c r="H15" i="4678"/>
  <c r="B11" i="4678"/>
  <c r="P10" i="4678"/>
  <c r="H4" i="4678"/>
  <c r="C10" i="4678"/>
  <c r="C9" i="4678"/>
  <c r="H9" i="4678"/>
  <c r="C8" i="4678"/>
  <c r="P7" i="4678"/>
  <c r="B7" i="4678"/>
  <c r="P6" i="4678"/>
  <c r="P5" i="4678"/>
  <c r="H5" i="4678"/>
  <c r="B5" i="4678"/>
  <c r="P4" i="4678"/>
  <c r="P3" i="4678"/>
  <c r="H11" i="4678"/>
  <c r="P2" i="4678"/>
  <c r="H2" i="4678"/>
  <c r="P29" i="4677"/>
  <c r="P23" i="4677"/>
  <c r="P28" i="4677"/>
  <c r="P19" i="4677"/>
  <c r="P26" i="4677"/>
  <c r="P20" i="4677"/>
  <c r="P18" i="4677"/>
  <c r="P25" i="4677"/>
  <c r="P16" i="4677"/>
  <c r="P15" i="4677"/>
  <c r="P21" i="4677"/>
  <c r="C42" i="4677"/>
  <c r="C38" i="4677"/>
  <c r="C35" i="4677"/>
  <c r="B30" i="4677"/>
  <c r="B29" i="4677"/>
  <c r="C21" i="4677"/>
  <c r="C20" i="4677"/>
  <c r="H51" i="4677"/>
  <c r="C19" i="4677"/>
  <c r="C18" i="4677"/>
  <c r="C17" i="4677"/>
  <c r="C16" i="4677"/>
  <c r="C15" i="4677"/>
  <c r="B13" i="4677"/>
  <c r="P12" i="4677"/>
  <c r="B12" i="4677"/>
  <c r="P11" i="4677"/>
  <c r="B11" i="4677"/>
  <c r="P10" i="4677"/>
  <c r="H3" i="4677"/>
  <c r="C10" i="4677"/>
  <c r="C9" i="4677"/>
  <c r="C8" i="4677"/>
  <c r="P7" i="4677"/>
  <c r="B7" i="4677"/>
  <c r="P6" i="4677"/>
  <c r="P5" i="4677"/>
  <c r="B5" i="4677"/>
  <c r="P4" i="4677"/>
  <c r="P3" i="4677"/>
  <c r="P2" i="4677"/>
  <c r="P15" i="4676"/>
  <c r="P21" i="4676"/>
  <c r="P19" i="4676"/>
  <c r="P20" i="4676"/>
  <c r="P18" i="4676"/>
  <c r="P17" i="4676"/>
  <c r="P16" i="4676"/>
  <c r="C35" i="4676"/>
  <c r="B30" i="4676"/>
  <c r="C21" i="4676"/>
  <c r="C20" i="4676"/>
  <c r="H51" i="4676"/>
  <c r="C19" i="4676"/>
  <c r="B29" i="4676"/>
  <c r="C18" i="4676"/>
  <c r="C17" i="4676"/>
  <c r="C16" i="4676"/>
  <c r="C15" i="4676"/>
  <c r="B13" i="4676"/>
  <c r="P12" i="4676"/>
  <c r="B12" i="4676"/>
  <c r="P11" i="4676"/>
  <c r="B11" i="4676"/>
  <c r="P10" i="4676"/>
  <c r="C10" i="4676"/>
  <c r="C9" i="4676"/>
  <c r="C8" i="4676"/>
  <c r="P7" i="4676"/>
  <c r="B7" i="4676"/>
  <c r="P6" i="4676"/>
  <c r="P5" i="4676"/>
  <c r="B5" i="4676"/>
  <c r="P4" i="4676"/>
  <c r="P3" i="4676"/>
  <c r="P2" i="4676"/>
  <c r="P30" i="4675"/>
  <c r="P24" i="4675"/>
  <c r="P27" i="4675"/>
  <c r="P28" i="4675"/>
  <c r="P18" i="4675"/>
  <c r="P20" i="4675"/>
  <c r="P25" i="4675"/>
  <c r="P23" i="4675"/>
  <c r="P22" i="4675"/>
  <c r="H5" i="4675"/>
  <c r="H51" i="4675"/>
  <c r="H49" i="4675"/>
  <c r="H48" i="4675"/>
  <c r="H47" i="4675"/>
  <c r="H45" i="4675"/>
  <c r="H44" i="4675"/>
  <c r="H43" i="4675"/>
  <c r="H42" i="4675"/>
  <c r="H41" i="4675"/>
  <c r="H40" i="4675"/>
  <c r="C35" i="4675"/>
  <c r="H32" i="4675"/>
  <c r="H27" i="4675"/>
  <c r="B30" i="4675"/>
  <c r="B29" i="4675"/>
  <c r="B28" i="4675"/>
  <c r="B27" i="4675"/>
  <c r="C25" i="4675"/>
  <c r="C24" i="4675"/>
  <c r="C23" i="4675"/>
  <c r="C21" i="4675"/>
  <c r="C20" i="4675"/>
  <c r="H52" i="4675"/>
  <c r="H16" i="4675"/>
  <c r="C19" i="4675"/>
  <c r="C18" i="4675"/>
  <c r="H18" i="4675"/>
  <c r="C17" i="4675"/>
  <c r="H15" i="4675"/>
  <c r="C16" i="4675"/>
  <c r="C15" i="4675"/>
  <c r="H30" i="4675"/>
  <c r="H23" i="4675"/>
  <c r="B13" i="4675"/>
  <c r="P12" i="4675"/>
  <c r="B12" i="4675"/>
  <c r="P11" i="4675"/>
  <c r="H20" i="4675"/>
  <c r="B11" i="4675"/>
  <c r="P10" i="4675"/>
  <c r="H3" i="4675"/>
  <c r="C10" i="4675"/>
  <c r="C9" i="4675"/>
  <c r="C8" i="4675"/>
  <c r="P7" i="4675"/>
  <c r="H8" i="4675"/>
  <c r="B7" i="4675"/>
  <c r="P6" i="4675"/>
  <c r="P5" i="4675"/>
  <c r="B5" i="4675"/>
  <c r="P4" i="4675"/>
  <c r="H2" i="4675"/>
  <c r="P3" i="4675"/>
  <c r="H11" i="4675"/>
  <c r="P2" i="4675"/>
  <c r="P27" i="4674"/>
  <c r="P21" i="4674"/>
  <c r="P25" i="4674"/>
  <c r="P16" i="4674"/>
  <c r="P23" i="4674"/>
  <c r="P20" i="4674"/>
  <c r="P19" i="4674"/>
  <c r="H50" i="4674"/>
  <c r="C49" i="4674"/>
  <c r="H46" i="4674"/>
  <c r="C45" i="4674"/>
  <c r="H43" i="4674"/>
  <c r="C41" i="4674"/>
  <c r="H40" i="4674"/>
  <c r="C37" i="4674"/>
  <c r="C35" i="4674"/>
  <c r="H23" i="4674"/>
  <c r="H34" i="4674"/>
  <c r="B30" i="4674"/>
  <c r="B29" i="4674"/>
  <c r="B27" i="4674"/>
  <c r="H22" i="4674"/>
  <c r="C23" i="4674"/>
  <c r="H27" i="4674"/>
  <c r="C21" i="4674"/>
  <c r="C20" i="4674"/>
  <c r="H5" i="4674"/>
  <c r="H14" i="4674"/>
  <c r="C19" i="4674"/>
  <c r="C18" i="4674"/>
  <c r="C17" i="4674"/>
  <c r="H16" i="4674"/>
  <c r="C16" i="4674"/>
  <c r="C15" i="4674"/>
  <c r="B13" i="4674"/>
  <c r="P12" i="4674"/>
  <c r="H19" i="4674"/>
  <c r="B12" i="4674"/>
  <c r="P11" i="4674"/>
  <c r="B11" i="4674"/>
  <c r="P10" i="4674"/>
  <c r="H3" i="4674"/>
  <c r="C10" i="4674"/>
  <c r="H12" i="4674"/>
  <c r="C9" i="4674"/>
  <c r="C8" i="4674"/>
  <c r="P7" i="4674"/>
  <c r="B7" i="4674"/>
  <c r="P6" i="4674"/>
  <c r="H6" i="4674"/>
  <c r="P5" i="4674"/>
  <c r="B5" i="4674"/>
  <c r="P4" i="4674"/>
  <c r="P3" i="4674"/>
  <c r="H9" i="4674"/>
  <c r="P2" i="4674"/>
  <c r="P19" i="4673"/>
  <c r="P18" i="4673"/>
  <c r="P17" i="4673"/>
  <c r="P16" i="4673"/>
  <c r="P15" i="4673"/>
  <c r="H47" i="4673"/>
  <c r="C45" i="4673"/>
  <c r="H43" i="4673"/>
  <c r="H39" i="4673"/>
  <c r="C35" i="4673"/>
  <c r="B30" i="4673"/>
  <c r="B29" i="4673"/>
  <c r="C25" i="4673"/>
  <c r="C21" i="4673"/>
  <c r="C20" i="4673"/>
  <c r="H52" i="4673"/>
  <c r="C19" i="4673"/>
  <c r="C18" i="4673"/>
  <c r="C17" i="4673"/>
  <c r="C16" i="4673"/>
  <c r="C15" i="4673"/>
  <c r="H16" i="4673"/>
  <c r="B13" i="4673"/>
  <c r="P12" i="4673"/>
  <c r="H14" i="4673"/>
  <c r="B12" i="4673"/>
  <c r="P11" i="4673"/>
  <c r="H13" i="4673"/>
  <c r="B11" i="4673"/>
  <c r="P10" i="4673"/>
  <c r="C10" i="4673"/>
  <c r="H12" i="4673"/>
  <c r="C9" i="4673"/>
  <c r="H11" i="4673"/>
  <c r="C8" i="4673"/>
  <c r="P7" i="4673"/>
  <c r="B7" i="4673"/>
  <c r="P6" i="4673"/>
  <c r="H5" i="4673"/>
  <c r="P5" i="4673"/>
  <c r="H6" i="4673"/>
  <c r="B5" i="4673"/>
  <c r="P4" i="4673"/>
  <c r="P3" i="4673"/>
  <c r="P2" i="4673"/>
  <c r="P23" i="4672"/>
  <c r="P25" i="4672"/>
  <c r="P22" i="4672"/>
  <c r="P18" i="4672"/>
  <c r="P15" i="4672"/>
  <c r="P20" i="4672"/>
  <c r="P24" i="4672"/>
  <c r="P17" i="4672"/>
  <c r="P21" i="4672"/>
  <c r="P16" i="4672"/>
  <c r="P26" i="4672"/>
  <c r="H52" i="4672"/>
  <c r="H50" i="4672"/>
  <c r="C49" i="4672"/>
  <c r="H49" i="4672"/>
  <c r="H48" i="4672"/>
  <c r="C47" i="4672"/>
  <c r="H46" i="4672"/>
  <c r="C45" i="4672"/>
  <c r="H45" i="4672"/>
  <c r="H44" i="4672"/>
  <c r="C43" i="4672"/>
  <c r="H42" i="4672"/>
  <c r="C41" i="4672"/>
  <c r="H41" i="4672"/>
  <c r="H40" i="4672"/>
  <c r="C39" i="4672"/>
  <c r="H38" i="4672"/>
  <c r="C37" i="4672"/>
  <c r="H37" i="4672"/>
  <c r="C35" i="4672"/>
  <c r="H36" i="4672"/>
  <c r="H22" i="4672"/>
  <c r="H33" i="4672"/>
  <c r="B30" i="4672"/>
  <c r="H32" i="4672"/>
  <c r="B27" i="4672"/>
  <c r="H31" i="4672"/>
  <c r="C26" i="4672"/>
  <c r="C25" i="4672"/>
  <c r="H16" i="4672"/>
  <c r="C23" i="4672"/>
  <c r="H28" i="4672"/>
  <c r="C22" i="4672"/>
  <c r="C21" i="4672"/>
  <c r="H27" i="4672"/>
  <c r="C20" i="4672"/>
  <c r="H7" i="4672"/>
  <c r="H14" i="4672"/>
  <c r="C19" i="4672"/>
  <c r="B29" i="4672"/>
  <c r="C18" i="4672"/>
  <c r="H15" i="4672"/>
  <c r="C17" i="4672"/>
  <c r="H17" i="4672"/>
  <c r="C16" i="4672"/>
  <c r="H25" i="4672"/>
  <c r="C15" i="4672"/>
  <c r="H24" i="4672"/>
  <c r="H21" i="4672"/>
  <c r="B13" i="4672"/>
  <c r="P12" i="4672"/>
  <c r="H20" i="4672"/>
  <c r="B12" i="4672"/>
  <c r="P11" i="4672"/>
  <c r="H19" i="4672"/>
  <c r="B11" i="4672"/>
  <c r="P10" i="4672"/>
  <c r="H3" i="4672"/>
  <c r="C10" i="4672"/>
  <c r="H13" i="4672"/>
  <c r="C9" i="4672"/>
  <c r="H10" i="4672"/>
  <c r="C8" i="4672"/>
  <c r="P7" i="4672"/>
  <c r="H8" i="4672"/>
  <c r="B7" i="4672"/>
  <c r="P6" i="4672"/>
  <c r="H5" i="4672"/>
  <c r="P5" i="4672"/>
  <c r="H6" i="4672"/>
  <c r="B5" i="4672"/>
  <c r="P4" i="4672"/>
  <c r="H2" i="4672"/>
  <c r="P3" i="4672"/>
  <c r="H12" i="4672"/>
  <c r="P2" i="4672"/>
  <c r="H4" i="4672"/>
  <c r="P29" i="4671"/>
  <c r="P25" i="4671"/>
  <c r="P26" i="4671"/>
  <c r="P24" i="4671"/>
  <c r="P27" i="4671"/>
  <c r="P22" i="4671"/>
  <c r="P20" i="4671"/>
  <c r="P23" i="4671"/>
  <c r="P21" i="4671"/>
  <c r="P17" i="4671"/>
  <c r="H50" i="4671"/>
  <c r="C48" i="4671"/>
  <c r="H49" i="4671"/>
  <c r="H46" i="4671"/>
  <c r="C44" i="4671"/>
  <c r="H45" i="4671"/>
  <c r="C41" i="4671"/>
  <c r="H42" i="4671"/>
  <c r="C40" i="4671"/>
  <c r="H41" i="4671"/>
  <c r="C37" i="4671"/>
  <c r="H38" i="4671"/>
  <c r="H37" i="4671"/>
  <c r="C35" i="4671"/>
  <c r="H22" i="4671"/>
  <c r="B30" i="4671"/>
  <c r="H17" i="4671"/>
  <c r="H28" i="4671"/>
  <c r="C26" i="4671"/>
  <c r="H27" i="4671"/>
  <c r="C25" i="4671"/>
  <c r="H24" i="4671"/>
  <c r="C22" i="4671"/>
  <c r="H13" i="4671"/>
  <c r="C21" i="4671"/>
  <c r="C20" i="4671"/>
  <c r="H52" i="4671"/>
  <c r="C19" i="4671"/>
  <c r="B29" i="4671"/>
  <c r="H29" i="4671"/>
  <c r="C18" i="4671"/>
  <c r="H18" i="4671"/>
  <c r="C17" i="4671"/>
  <c r="C16" i="4671"/>
  <c r="H26" i="4671"/>
  <c r="C15" i="4671"/>
  <c r="H33" i="4671"/>
  <c r="H20" i="4671"/>
  <c r="B13" i="4671"/>
  <c r="P12" i="4671"/>
  <c r="H23" i="4671"/>
  <c r="B12" i="4671"/>
  <c r="P11" i="4671"/>
  <c r="H21" i="4671"/>
  <c r="B11" i="4671"/>
  <c r="P10" i="4671"/>
  <c r="H4" i="4671"/>
  <c r="C10" i="4671"/>
  <c r="H14" i="4671"/>
  <c r="C9" i="4671"/>
  <c r="H11" i="4671"/>
  <c r="C8" i="4671"/>
  <c r="P7" i="4671"/>
  <c r="H8" i="4671"/>
  <c r="B7" i="4671"/>
  <c r="P6" i="4671"/>
  <c r="H5" i="4671"/>
  <c r="P5" i="4671"/>
  <c r="H7" i="4671"/>
  <c r="B5" i="4671"/>
  <c r="P4" i="4671"/>
  <c r="H2" i="4671"/>
  <c r="P3" i="4671"/>
  <c r="H9" i="4671"/>
  <c r="P2" i="4671"/>
  <c r="H3" i="4671"/>
  <c r="P19" i="4670"/>
  <c r="P23" i="4670"/>
  <c r="P20" i="4670"/>
  <c r="P15" i="4670"/>
  <c r="C35" i="4670"/>
  <c r="B30" i="4670"/>
  <c r="C21" i="4670"/>
  <c r="C20" i="4670"/>
  <c r="H50" i="4670"/>
  <c r="C19" i="4670"/>
  <c r="B29" i="4670"/>
  <c r="C18" i="4670"/>
  <c r="C17" i="4670"/>
  <c r="C16" i="4670"/>
  <c r="C15" i="4670"/>
  <c r="B13" i="4670"/>
  <c r="P12" i="4670"/>
  <c r="B12" i="4670"/>
  <c r="P11" i="4670"/>
  <c r="B11" i="4670"/>
  <c r="P10" i="4670"/>
  <c r="H4" i="4670"/>
  <c r="C10" i="4670"/>
  <c r="C9" i="4670"/>
  <c r="C8" i="4670"/>
  <c r="P7" i="4670"/>
  <c r="B7" i="4670"/>
  <c r="P6" i="4670"/>
  <c r="P5" i="4670"/>
  <c r="B5" i="4670"/>
  <c r="P4" i="4670"/>
  <c r="P3" i="4670"/>
  <c r="P2" i="4670"/>
  <c r="P17" i="4669"/>
  <c r="P16" i="4669"/>
  <c r="P15" i="4669"/>
  <c r="C49" i="4669"/>
  <c r="C45" i="4669"/>
  <c r="C41" i="4669"/>
  <c r="C37" i="4669"/>
  <c r="C35" i="4669"/>
  <c r="H30" i="4669"/>
  <c r="B30" i="4669"/>
  <c r="B29" i="4669"/>
  <c r="H26" i="4669"/>
  <c r="H22" i="4669"/>
  <c r="C21" i="4669"/>
  <c r="C20" i="4669"/>
  <c r="H52" i="4669"/>
  <c r="C19" i="4669"/>
  <c r="C18" i="4669"/>
  <c r="C17" i="4669"/>
  <c r="C16" i="4669"/>
  <c r="C15" i="4669"/>
  <c r="B13" i="4669"/>
  <c r="P12" i="4669"/>
  <c r="H12" i="4669"/>
  <c r="B12" i="4669"/>
  <c r="P11" i="4669"/>
  <c r="B11" i="4669"/>
  <c r="P10" i="4669"/>
  <c r="H10" i="4669"/>
  <c r="C10" i="4669"/>
  <c r="H9" i="4669"/>
  <c r="C9" i="4669"/>
  <c r="C8" i="4669"/>
  <c r="P7" i="4669"/>
  <c r="B7" i="4669"/>
  <c r="P6" i="4669"/>
  <c r="H6" i="4669"/>
  <c r="P5" i="4669"/>
  <c r="B5" i="4669"/>
  <c r="P4" i="4669"/>
  <c r="P3" i="4669"/>
  <c r="P2" i="4669"/>
  <c r="P28" i="4668"/>
  <c r="P27" i="4668"/>
  <c r="P19" i="4668"/>
  <c r="P30" i="4668"/>
  <c r="P24" i="4668"/>
  <c r="P29" i="4668"/>
  <c r="P26" i="4668"/>
  <c r="P23" i="4668"/>
  <c r="P25" i="4668"/>
  <c r="P16" i="4668"/>
  <c r="P15" i="4668"/>
  <c r="C35" i="4668"/>
  <c r="B30" i="4668"/>
  <c r="H27" i="4668"/>
  <c r="H26" i="4668"/>
  <c r="C26" i="4668"/>
  <c r="H12" i="4668"/>
  <c r="H30" i="4668"/>
  <c r="C22" i="4668"/>
  <c r="C21" i="4668"/>
  <c r="H36" i="4668"/>
  <c r="C20" i="4668"/>
  <c r="H5" i="4668"/>
  <c r="C19" i="4668"/>
  <c r="B29" i="4668"/>
  <c r="C18" i="4668"/>
  <c r="C17" i="4668"/>
  <c r="C16" i="4668"/>
  <c r="H23" i="4668"/>
  <c r="C15" i="4668"/>
  <c r="B13" i="4668"/>
  <c r="P12" i="4668"/>
  <c r="H29" i="4668"/>
  <c r="B12" i="4668"/>
  <c r="P11" i="4668"/>
  <c r="B11" i="4668"/>
  <c r="P10" i="4668"/>
  <c r="C10" i="4668"/>
  <c r="H13" i="4668"/>
  <c r="C9" i="4668"/>
  <c r="C8" i="4668"/>
  <c r="P7" i="4668"/>
  <c r="B7" i="4668"/>
  <c r="P6" i="4668"/>
  <c r="H6" i="4668"/>
  <c r="P5" i="4668"/>
  <c r="B5" i="4668"/>
  <c r="P4" i="4668"/>
  <c r="P3" i="4668"/>
  <c r="H10" i="4668"/>
  <c r="P2" i="4668"/>
  <c r="H4" i="4668"/>
  <c r="P35" i="4667"/>
  <c r="P34" i="4667"/>
  <c r="P28" i="4667"/>
  <c r="P27" i="4667"/>
  <c r="P33" i="4667"/>
  <c r="P31" i="4667"/>
  <c r="P25" i="4667"/>
  <c r="P22" i="4667"/>
  <c r="P26" i="4667"/>
  <c r="P29" i="4667"/>
  <c r="P23" i="4667"/>
  <c r="P17" i="4667"/>
  <c r="P15" i="4667"/>
  <c r="H52" i="4667"/>
  <c r="H5" i="4667"/>
  <c r="H51" i="4667"/>
  <c r="C49" i="4667"/>
  <c r="H50" i="4667"/>
  <c r="C48" i="4667"/>
  <c r="H49" i="4667"/>
  <c r="C47" i="4667"/>
  <c r="H48" i="4667"/>
  <c r="H47" i="4667"/>
  <c r="C45" i="4667"/>
  <c r="H32" i="4667"/>
  <c r="C44" i="4667"/>
  <c r="H46" i="4667"/>
  <c r="C43" i="4667"/>
  <c r="H45" i="4667"/>
  <c r="H44" i="4667"/>
  <c r="C41" i="4667"/>
  <c r="H36" i="4667"/>
  <c r="C40" i="4667"/>
  <c r="H35" i="4667"/>
  <c r="C39" i="4667"/>
  <c r="H43" i="4667"/>
  <c r="H42" i="4667"/>
  <c r="C37" i="4667"/>
  <c r="H39" i="4667"/>
  <c r="H33" i="4667"/>
  <c r="C35" i="4667"/>
  <c r="H41" i="4667"/>
  <c r="H31" i="4667"/>
  <c r="H26" i="4667"/>
  <c r="H20" i="4667"/>
  <c r="B30" i="4667"/>
  <c r="H17" i="4667"/>
  <c r="B29" i="4667"/>
  <c r="H30" i="4667"/>
  <c r="B28" i="4667"/>
  <c r="B27" i="4667"/>
  <c r="H29" i="4667"/>
  <c r="C26" i="4667"/>
  <c r="H27" i="4667"/>
  <c r="C25" i="4667"/>
  <c r="H13" i="4667"/>
  <c r="C24" i="4667"/>
  <c r="C23" i="4667"/>
  <c r="H28" i="4667"/>
  <c r="C22" i="4667"/>
  <c r="H14" i="4667"/>
  <c r="C21" i="4667"/>
  <c r="H40" i="4667"/>
  <c r="C20" i="4667"/>
  <c r="H18" i="4667"/>
  <c r="H16" i="4667"/>
  <c r="C19" i="4667"/>
  <c r="H34" i="4667"/>
  <c r="C18" i="4667"/>
  <c r="H19" i="4667"/>
  <c r="C17" i="4667"/>
  <c r="H15" i="4667"/>
  <c r="C16" i="4667"/>
  <c r="H23" i="4667"/>
  <c r="C15" i="4667"/>
  <c r="H37" i="4667"/>
  <c r="H21" i="4667"/>
  <c r="B13" i="4667"/>
  <c r="P12" i="4667"/>
  <c r="H25" i="4667"/>
  <c r="B12" i="4667"/>
  <c r="P11" i="4667"/>
  <c r="H22" i="4667"/>
  <c r="B11" i="4667"/>
  <c r="P10" i="4667"/>
  <c r="H3" i="4667"/>
  <c r="C10" i="4667"/>
  <c r="H12" i="4667"/>
  <c r="C9" i="4667"/>
  <c r="H11" i="4667"/>
  <c r="C8" i="4667"/>
  <c r="P7" i="4667"/>
  <c r="H8" i="4667"/>
  <c r="B7" i="4667"/>
  <c r="P6" i="4667"/>
  <c r="H6" i="4667"/>
  <c r="P5" i="4667"/>
  <c r="H7" i="4667"/>
  <c r="B5" i="4667"/>
  <c r="P4" i="4667"/>
  <c r="H2" i="4667"/>
  <c r="P3" i="4667"/>
  <c r="H10" i="4667"/>
  <c r="P2" i="4667"/>
  <c r="H4" i="4667"/>
  <c r="B14" i="4672" l="1"/>
  <c r="B14" i="4678"/>
  <c r="B14" i="4680"/>
  <c r="B14" i="4674"/>
  <c r="H26" i="4680"/>
  <c r="H10" i="4680"/>
  <c r="H35" i="4680"/>
  <c r="C38" i="4680"/>
  <c r="C42" i="4680"/>
  <c r="C46" i="4680"/>
  <c r="H18" i="4680"/>
  <c r="H8" i="4680"/>
  <c r="H24" i="4680"/>
  <c r="H16" i="4680"/>
  <c r="C24" i="4680"/>
  <c r="B28" i="4680"/>
  <c r="H36" i="4680"/>
  <c r="H41" i="4680"/>
  <c r="H45" i="4680"/>
  <c r="H48" i="4680"/>
  <c r="H6" i="4680"/>
  <c r="H31" i="4680"/>
  <c r="H13" i="4680"/>
  <c r="H33" i="4680"/>
  <c r="H37" i="4680"/>
  <c r="C39" i="4680"/>
  <c r="C43" i="4680"/>
  <c r="C47" i="4680"/>
  <c r="B14" i="4679"/>
  <c r="H19" i="4679"/>
  <c r="H9" i="4679"/>
  <c r="H36" i="4679"/>
  <c r="C38" i="4679"/>
  <c r="C42" i="4679"/>
  <c r="C46" i="4679"/>
  <c r="H21" i="4679"/>
  <c r="H34" i="4679"/>
  <c r="H14" i="4679"/>
  <c r="H26" i="4679"/>
  <c r="H37" i="4679"/>
  <c r="C39" i="4679"/>
  <c r="C43" i="4679"/>
  <c r="C47" i="4679"/>
  <c r="C22" i="4678"/>
  <c r="C26" i="4678"/>
  <c r="H37" i="4678"/>
  <c r="H41" i="4678"/>
  <c r="H45" i="4678"/>
  <c r="H49" i="4678"/>
  <c r="H6" i="4678"/>
  <c r="H12" i="4678"/>
  <c r="H16" i="4678"/>
  <c r="H26" i="4678"/>
  <c r="H29" i="4678"/>
  <c r="H31" i="4678"/>
  <c r="C37" i="4678"/>
  <c r="C41" i="4678"/>
  <c r="C45" i="4678"/>
  <c r="C49" i="4678"/>
  <c r="H27" i="4678"/>
  <c r="H7" i="4678"/>
  <c r="H33" i="4678"/>
  <c r="C38" i="4678"/>
  <c r="C42" i="4678"/>
  <c r="C46" i="4678"/>
  <c r="H51" i="4678"/>
  <c r="H3" i="4678"/>
  <c r="H8" i="4678"/>
  <c r="H17" i="4678"/>
  <c r="H21" i="4678"/>
  <c r="C24" i="4678"/>
  <c r="B28" i="4678"/>
  <c r="H34" i="4678"/>
  <c r="H39" i="4678"/>
  <c r="H43" i="4678"/>
  <c r="H47" i="4678"/>
  <c r="H13" i="4678"/>
  <c r="C39" i="4678"/>
  <c r="C43" i="4678"/>
  <c r="C47" i="4678"/>
  <c r="B14" i="4677"/>
  <c r="H2" i="4677"/>
  <c r="H44" i="4677"/>
  <c r="C43" i="4677"/>
  <c r="H45" i="4677"/>
  <c r="H6" i="4677"/>
  <c r="H11" i="4677"/>
  <c r="H35" i="4677"/>
  <c r="H14" i="4677"/>
  <c r="H30" i="4677"/>
  <c r="H15" i="4677"/>
  <c r="H31" i="4677"/>
  <c r="C40" i="4677"/>
  <c r="C44" i="4677"/>
  <c r="C48" i="4677"/>
  <c r="H8" i="4677"/>
  <c r="C46" i="4677"/>
  <c r="H22" i="4677"/>
  <c r="C24" i="4677"/>
  <c r="B28" i="4677"/>
  <c r="H33" i="4677"/>
  <c r="H7" i="4677"/>
  <c r="H12" i="4677"/>
  <c r="H28" i="4677"/>
  <c r="C47" i="4677"/>
  <c r="C25" i="4677"/>
  <c r="H49" i="4677"/>
  <c r="H4" i="4677"/>
  <c r="H23" i="4677"/>
  <c r="C22" i="4677"/>
  <c r="C26" i="4677"/>
  <c r="H38" i="4677"/>
  <c r="H42" i="4677"/>
  <c r="H46" i="4677"/>
  <c r="H50" i="4677"/>
  <c r="H9" i="4677"/>
  <c r="H19" i="4677"/>
  <c r="H48" i="4677"/>
  <c r="C39" i="4677"/>
  <c r="H34" i="4677"/>
  <c r="H5" i="4677"/>
  <c r="H13" i="4677"/>
  <c r="H29" i="4677"/>
  <c r="H25" i="4677"/>
  <c r="H27" i="4677"/>
  <c r="H21" i="4677"/>
  <c r="C37" i="4677"/>
  <c r="C41" i="4677"/>
  <c r="C45" i="4677"/>
  <c r="C49" i="4677"/>
  <c r="H24" i="4677"/>
  <c r="H32" i="4677"/>
  <c r="H17" i="4677"/>
  <c r="H40" i="4677"/>
  <c r="H36" i="4677"/>
  <c r="H37" i="4677"/>
  <c r="H52" i="4677"/>
  <c r="H20" i="4677"/>
  <c r="H41" i="4677"/>
  <c r="H10" i="4677"/>
  <c r="H16" i="4677"/>
  <c r="H18" i="4677"/>
  <c r="C23" i="4677"/>
  <c r="B27" i="4677"/>
  <c r="H26" i="4677"/>
  <c r="H39" i="4677"/>
  <c r="H43" i="4677"/>
  <c r="H47" i="4677"/>
  <c r="B14" i="4676"/>
  <c r="H3" i="4676"/>
  <c r="H29" i="4676"/>
  <c r="C38" i="4676"/>
  <c r="H16" i="4676"/>
  <c r="B28" i="4676"/>
  <c r="H40" i="4676"/>
  <c r="H10" i="4676"/>
  <c r="H27" i="4676"/>
  <c r="H18" i="4676"/>
  <c r="H32" i="4676"/>
  <c r="H36" i="4676"/>
  <c r="C39" i="4676"/>
  <c r="C43" i="4676"/>
  <c r="C47" i="4676"/>
  <c r="H52" i="4676"/>
  <c r="H17" i="4676"/>
  <c r="H23" i="4676"/>
  <c r="C25" i="4676"/>
  <c r="H41" i="4676"/>
  <c r="H45" i="4676"/>
  <c r="H49" i="4676"/>
  <c r="H5" i="4676"/>
  <c r="H11" i="4676"/>
  <c r="H25" i="4676"/>
  <c r="H15" i="4676"/>
  <c r="H30" i="4676"/>
  <c r="H19" i="4676"/>
  <c r="H37" i="4676"/>
  <c r="C40" i="4676"/>
  <c r="C44" i="4676"/>
  <c r="C48" i="4676"/>
  <c r="H7" i="4676"/>
  <c r="H34" i="4676"/>
  <c r="C42" i="4676"/>
  <c r="C46" i="4676"/>
  <c r="H2" i="4676"/>
  <c r="H9" i="4676"/>
  <c r="H22" i="4676"/>
  <c r="H14" i="4676"/>
  <c r="C24" i="4676"/>
  <c r="H35" i="4676"/>
  <c r="H44" i="4676"/>
  <c r="H48" i="4676"/>
  <c r="H4" i="4676"/>
  <c r="H24" i="4676"/>
  <c r="C22" i="4676"/>
  <c r="C26" i="4676"/>
  <c r="H38" i="4676"/>
  <c r="H42" i="4676"/>
  <c r="H46" i="4676"/>
  <c r="H50" i="4676"/>
  <c r="H6" i="4676"/>
  <c r="H12" i="4676"/>
  <c r="H21" i="4676"/>
  <c r="H28" i="4676"/>
  <c r="H31" i="4676"/>
  <c r="H20" i="4676"/>
  <c r="C37" i="4676"/>
  <c r="C41" i="4676"/>
  <c r="C45" i="4676"/>
  <c r="C49" i="4676"/>
  <c r="H8" i="4676"/>
  <c r="H13" i="4676"/>
  <c r="H26" i="4676"/>
  <c r="C23" i="4676"/>
  <c r="B27" i="4676"/>
  <c r="H33" i="4676"/>
  <c r="H39" i="4676"/>
  <c r="H43" i="4676"/>
  <c r="H47" i="4676"/>
  <c r="B14" i="4675"/>
  <c r="H7" i="4675"/>
  <c r="H10" i="4675"/>
  <c r="H34" i="4675"/>
  <c r="H14" i="4675"/>
  <c r="H28" i="4675"/>
  <c r="H17" i="4675"/>
  <c r="H38" i="4675"/>
  <c r="C40" i="4675"/>
  <c r="C44" i="4675"/>
  <c r="C48" i="4675"/>
  <c r="H4" i="4675"/>
  <c r="H21" i="4675"/>
  <c r="C22" i="4675"/>
  <c r="C26" i="4675"/>
  <c r="H39" i="4675"/>
  <c r="H33" i="4675"/>
  <c r="H46" i="4675"/>
  <c r="H50" i="4675"/>
  <c r="H6" i="4675"/>
  <c r="H12" i="4675"/>
  <c r="H22" i="4675"/>
  <c r="H25" i="4675"/>
  <c r="H29" i="4675"/>
  <c r="H24" i="4675"/>
  <c r="C37" i="4675"/>
  <c r="C41" i="4675"/>
  <c r="C45" i="4675"/>
  <c r="C49" i="4675"/>
  <c r="H31" i="4675"/>
  <c r="H9" i="4675"/>
  <c r="H36" i="4675"/>
  <c r="C38" i="4675"/>
  <c r="C42" i="4675"/>
  <c r="C46" i="4675"/>
  <c r="H19" i="4675"/>
  <c r="H35" i="4675"/>
  <c r="H13" i="4675"/>
  <c r="H26" i="4675"/>
  <c r="H37" i="4675"/>
  <c r="C39" i="4675"/>
  <c r="C43" i="4675"/>
  <c r="C47" i="4675"/>
  <c r="C47" i="4674"/>
  <c r="H26" i="4674"/>
  <c r="H31" i="4674"/>
  <c r="C25" i="4674"/>
  <c r="H42" i="4674"/>
  <c r="H45" i="4674"/>
  <c r="H48" i="4674"/>
  <c r="C43" i="4674"/>
  <c r="H7" i="4674"/>
  <c r="H11" i="4674"/>
  <c r="H32" i="4674"/>
  <c r="H13" i="4674"/>
  <c r="H25" i="4674"/>
  <c r="H18" i="4674"/>
  <c r="H38" i="4674"/>
  <c r="C40" i="4674"/>
  <c r="C44" i="4674"/>
  <c r="C48" i="4674"/>
  <c r="H33" i="4674"/>
  <c r="H15" i="4674"/>
  <c r="H28" i="4674"/>
  <c r="H37" i="4674"/>
  <c r="C39" i="4674"/>
  <c r="H52" i="4674"/>
  <c r="H4" i="4674"/>
  <c r="H21" i="4674"/>
  <c r="C22" i="4674"/>
  <c r="C26" i="4674"/>
  <c r="H39" i="4674"/>
  <c r="H29" i="4674"/>
  <c r="H30" i="4674"/>
  <c r="H49" i="4674"/>
  <c r="H24" i="4674"/>
  <c r="H10" i="4674"/>
  <c r="H35" i="4674"/>
  <c r="C38" i="4674"/>
  <c r="C42" i="4674"/>
  <c r="C46" i="4674"/>
  <c r="H51" i="4674"/>
  <c r="H2" i="4674"/>
  <c r="H8" i="4674"/>
  <c r="H20" i="4674"/>
  <c r="H17" i="4674"/>
  <c r="C24" i="4674"/>
  <c r="B28" i="4674"/>
  <c r="H36" i="4674"/>
  <c r="H41" i="4674"/>
  <c r="H44" i="4674"/>
  <c r="H47" i="4674"/>
  <c r="B14" i="4673"/>
  <c r="H19" i="4673"/>
  <c r="H22" i="4673"/>
  <c r="H25" i="4673"/>
  <c r="H29" i="4673"/>
  <c r="H35" i="4673"/>
  <c r="C40" i="4673"/>
  <c r="C44" i="4673"/>
  <c r="C48" i="4673"/>
  <c r="H2" i="4673"/>
  <c r="H17" i="4673"/>
  <c r="C22" i="4673"/>
  <c r="C26" i="4673"/>
  <c r="H36" i="4673"/>
  <c r="H40" i="4673"/>
  <c r="H44" i="4673"/>
  <c r="H48" i="4673"/>
  <c r="H23" i="4673"/>
  <c r="H26" i="4673"/>
  <c r="H30" i="4673"/>
  <c r="C37" i="4673"/>
  <c r="C41" i="4673"/>
  <c r="C49" i="4673"/>
  <c r="H3" i="4673"/>
  <c r="H18" i="4673"/>
  <c r="H20" i="4673"/>
  <c r="C23" i="4673"/>
  <c r="B27" i="4673"/>
  <c r="H31" i="4673"/>
  <c r="H37" i="4673"/>
  <c r="H41" i="4673"/>
  <c r="H45" i="4673"/>
  <c r="H49" i="4673"/>
  <c r="C42" i="4673"/>
  <c r="H4" i="4673"/>
  <c r="H24" i="4673"/>
  <c r="H27" i="4673"/>
  <c r="H32" i="4673"/>
  <c r="C38" i="4673"/>
  <c r="H50" i="4673"/>
  <c r="H8" i="4673"/>
  <c r="H9" i="4673"/>
  <c r="H15" i="4673"/>
  <c r="H7" i="4673"/>
  <c r="C24" i="4673"/>
  <c r="B28" i="4673"/>
  <c r="H33" i="4673"/>
  <c r="H38" i="4673"/>
  <c r="H42" i="4673"/>
  <c r="H46" i="4673"/>
  <c r="H51" i="4673"/>
  <c r="C46" i="4673"/>
  <c r="H21" i="4673"/>
  <c r="H10" i="4673"/>
  <c r="H28" i="4673"/>
  <c r="H34" i="4673"/>
  <c r="C39" i="4673"/>
  <c r="C43" i="4673"/>
  <c r="C47" i="4673"/>
  <c r="H26" i="4672"/>
  <c r="H9" i="4672"/>
  <c r="H30" i="4672"/>
  <c r="H18" i="4672"/>
  <c r="H23" i="4672"/>
  <c r="C40" i="4672"/>
  <c r="C44" i="4672"/>
  <c r="C48" i="4672"/>
  <c r="H29" i="4672"/>
  <c r="H11" i="4672"/>
  <c r="H34" i="4672"/>
  <c r="C38" i="4672"/>
  <c r="C42" i="4672"/>
  <c r="C46" i="4672"/>
  <c r="H51" i="4672"/>
  <c r="C24" i="4672"/>
  <c r="B28" i="4672"/>
  <c r="H35" i="4672"/>
  <c r="H39" i="4672"/>
  <c r="H43" i="4672"/>
  <c r="H47" i="4672"/>
  <c r="B14" i="4671"/>
  <c r="C45" i="4671"/>
  <c r="C49" i="4671"/>
  <c r="H16" i="4671"/>
  <c r="H15" i="4671"/>
  <c r="C23" i="4671"/>
  <c r="B27" i="4671"/>
  <c r="H31" i="4671"/>
  <c r="H39" i="4671"/>
  <c r="H43" i="4671"/>
  <c r="H47" i="4671"/>
  <c r="H51" i="4671"/>
  <c r="H25" i="4671"/>
  <c r="H10" i="4671"/>
  <c r="H35" i="4671"/>
  <c r="C38" i="4671"/>
  <c r="C42" i="4671"/>
  <c r="C46" i="4671"/>
  <c r="H19" i="4671"/>
  <c r="C24" i="4671"/>
  <c r="B28" i="4671"/>
  <c r="H32" i="4671"/>
  <c r="H40" i="4671"/>
  <c r="H44" i="4671"/>
  <c r="H48" i="4671"/>
  <c r="H6" i="4671"/>
  <c r="H34" i="4671"/>
  <c r="H12" i="4671"/>
  <c r="H30" i="4671"/>
  <c r="H36" i="4671"/>
  <c r="C39" i="4671"/>
  <c r="C43" i="4671"/>
  <c r="C47" i="4671"/>
  <c r="B14" i="4670"/>
  <c r="H10" i="4670"/>
  <c r="C38" i="4670"/>
  <c r="H51" i="4670"/>
  <c r="H2" i="4670"/>
  <c r="H9" i="4670"/>
  <c r="H14" i="4670"/>
  <c r="H15" i="4670"/>
  <c r="C24" i="4670"/>
  <c r="B28" i="4670"/>
  <c r="H34" i="4670"/>
  <c r="H39" i="4670"/>
  <c r="H43" i="4670"/>
  <c r="H47" i="4670"/>
  <c r="H7" i="4670"/>
  <c r="H17" i="4670"/>
  <c r="H35" i="4670"/>
  <c r="C43" i="4670"/>
  <c r="H52" i="4670"/>
  <c r="H19" i="4670"/>
  <c r="H21" i="4670"/>
  <c r="C25" i="4670"/>
  <c r="H40" i="4670"/>
  <c r="H44" i="4670"/>
  <c r="H48" i="4670"/>
  <c r="H5" i="4670"/>
  <c r="H11" i="4670"/>
  <c r="H23" i="4670"/>
  <c r="H13" i="4670"/>
  <c r="H27" i="4670"/>
  <c r="H30" i="4670"/>
  <c r="H36" i="4670"/>
  <c r="C40" i="4670"/>
  <c r="C44" i="4670"/>
  <c r="C48" i="4670"/>
  <c r="H16" i="4670"/>
  <c r="H33" i="4670"/>
  <c r="C42" i="4670"/>
  <c r="C46" i="4670"/>
  <c r="H25" i="4670"/>
  <c r="H29" i="4670"/>
  <c r="C39" i="4670"/>
  <c r="C47" i="4670"/>
  <c r="H3" i="4670"/>
  <c r="H18" i="4670"/>
  <c r="C22" i="4670"/>
  <c r="C26" i="4670"/>
  <c r="H37" i="4670"/>
  <c r="H41" i="4670"/>
  <c r="H45" i="4670"/>
  <c r="H49" i="4670"/>
  <c r="H6" i="4670"/>
  <c r="H12" i="4670"/>
  <c r="H20" i="4670"/>
  <c r="H26" i="4670"/>
  <c r="H28" i="4670"/>
  <c r="H31" i="4670"/>
  <c r="C37" i="4670"/>
  <c r="C41" i="4670"/>
  <c r="C45" i="4670"/>
  <c r="C49" i="4670"/>
  <c r="H8" i="4670"/>
  <c r="H22" i="4670"/>
  <c r="H24" i="4670"/>
  <c r="C23" i="4670"/>
  <c r="B27" i="4670"/>
  <c r="H32" i="4670"/>
  <c r="H38" i="4670"/>
  <c r="H42" i="4670"/>
  <c r="H46" i="4670"/>
  <c r="B14" i="4669"/>
  <c r="H27" i="4669"/>
  <c r="C38" i="4669"/>
  <c r="H50" i="4669"/>
  <c r="H13" i="4669"/>
  <c r="H34" i="4669"/>
  <c r="H39" i="4669"/>
  <c r="H47" i="4669"/>
  <c r="H5" i="4669"/>
  <c r="H8" i="4669"/>
  <c r="H18" i="4669"/>
  <c r="H21" i="4669"/>
  <c r="H25" i="4669"/>
  <c r="H29" i="4669"/>
  <c r="H35" i="4669"/>
  <c r="C40" i="4669"/>
  <c r="C44" i="4669"/>
  <c r="C48" i="4669"/>
  <c r="H23" i="4669"/>
  <c r="H32" i="4669"/>
  <c r="C42" i="4669"/>
  <c r="C46" i="4669"/>
  <c r="H4" i="4669"/>
  <c r="H7" i="4669"/>
  <c r="H17" i="4669"/>
  <c r="C24" i="4669"/>
  <c r="B28" i="4669"/>
  <c r="H33" i="4669"/>
  <c r="H38" i="4669"/>
  <c r="H42" i="4669"/>
  <c r="H46" i="4669"/>
  <c r="H51" i="4669"/>
  <c r="H28" i="4669"/>
  <c r="H11" i="4669"/>
  <c r="H14" i="4669"/>
  <c r="C25" i="4669"/>
  <c r="H43" i="4669"/>
  <c r="H2" i="4669"/>
  <c r="H15" i="4669"/>
  <c r="C22" i="4669"/>
  <c r="C26" i="4669"/>
  <c r="H36" i="4669"/>
  <c r="H40" i="4669"/>
  <c r="H44" i="4669"/>
  <c r="H48" i="4669"/>
  <c r="H3" i="4669"/>
  <c r="H16" i="4669"/>
  <c r="H19" i="4669"/>
  <c r="C23" i="4669"/>
  <c r="B27" i="4669"/>
  <c r="H31" i="4669"/>
  <c r="H37" i="4669"/>
  <c r="H41" i="4669"/>
  <c r="H45" i="4669"/>
  <c r="H49" i="4669"/>
  <c r="H20" i="4669"/>
  <c r="H24" i="4669"/>
  <c r="C39" i="4669"/>
  <c r="C43" i="4669"/>
  <c r="C47" i="4669"/>
  <c r="B14" i="4668"/>
  <c r="H38" i="4668"/>
  <c r="C39" i="4668"/>
  <c r="C43" i="4668"/>
  <c r="C47" i="4668"/>
  <c r="H52" i="4668"/>
  <c r="H24" i="4668"/>
  <c r="H35" i="4668"/>
  <c r="C25" i="4668"/>
  <c r="H42" i="4668"/>
  <c r="H46" i="4668"/>
  <c r="H49" i="4668"/>
  <c r="H7" i="4668"/>
  <c r="H11" i="4668"/>
  <c r="H33" i="4668"/>
  <c r="H14" i="4668"/>
  <c r="H25" i="4668"/>
  <c r="H18" i="4668"/>
  <c r="H39" i="4668"/>
  <c r="C40" i="4668"/>
  <c r="C44" i="4668"/>
  <c r="C48" i="4668"/>
  <c r="H34" i="4668"/>
  <c r="H43" i="4668"/>
  <c r="H32" i="4668"/>
  <c r="H50" i="4668"/>
  <c r="H20" i="4668"/>
  <c r="C37" i="4668"/>
  <c r="C41" i="4668"/>
  <c r="C45" i="4668"/>
  <c r="C49" i="4668"/>
  <c r="C38" i="4668"/>
  <c r="C46" i="4668"/>
  <c r="H16" i="4668"/>
  <c r="H15" i="4668"/>
  <c r="H17" i="4668"/>
  <c r="C23" i="4668"/>
  <c r="B27" i="4668"/>
  <c r="H28" i="4668"/>
  <c r="H40" i="4668"/>
  <c r="H44" i="4668"/>
  <c r="H47" i="4668"/>
  <c r="H51" i="4668"/>
  <c r="H3" i="4668"/>
  <c r="H21" i="4668"/>
  <c r="H8" i="4668"/>
  <c r="H37" i="4668"/>
  <c r="C42" i="4668"/>
  <c r="H2" i="4668"/>
  <c r="H9" i="4668"/>
  <c r="H22" i="4668"/>
  <c r="H19" i="4668"/>
  <c r="C24" i="4668"/>
  <c r="B28" i="4668"/>
  <c r="H31" i="4668"/>
  <c r="H41" i="4668"/>
  <c r="H45" i="4668"/>
  <c r="H48" i="4668"/>
  <c r="B14" i="4667"/>
  <c r="H24" i="4667"/>
  <c r="H9" i="4667"/>
  <c r="H38" i="4667"/>
  <c r="C38" i="4667"/>
  <c r="C42" i="4667"/>
  <c r="C46" i="4667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<sst xmlns="http://schemas.openxmlformats.org/spreadsheetml/2006/main" count="5250" uniqueCount="210">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</sst>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全体!$K$2:$K$4301</c:f>
              <c:numCache>
                <c:formatCode>General</c:formatCode>
                <c:ptCount val="4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</c:numCache>
            </c:numRef>
          </c:xVal>
          <c:yVal>
            <c:numRef>
              <c:f>全体!$L$2:$L$4301</c:f>
              <c:numCache>
                <c:formatCode>\+0.0;\-0.0;\±0</c:formatCode>
                <c:ptCount val="43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F-4892-974C-EE57A1AA7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-22.065727699530516</c:v>
                </c:pt>
                <c:pt idx="1">
                  <c:v>1.6822879115597211</c:v>
                </c:pt>
                <c:pt idx="2">
                  <c:v>4.3125317097919842</c:v>
                </c:pt>
                <c:pt idx="3">
                  <c:v>1.372872048325096</c:v>
                </c:pt>
                <c:pt idx="4">
                  <c:v>-2.4220405691795337</c:v>
                </c:pt>
                <c:pt idx="5">
                  <c:v>23.783783783783782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F-48BE-B3AF-EBF80D781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677</c:v>
                </c:pt>
                <c:pt idx="1">
                  <c:v>1572</c:v>
                </c:pt>
                <c:pt idx="2">
                  <c:v>1870</c:v>
                </c:pt>
                <c:pt idx="3">
                  <c:v>1888</c:v>
                </c:pt>
                <c:pt idx="4">
                  <c:v>1534</c:v>
                </c:pt>
                <c:pt idx="5">
                  <c:v>1005</c:v>
                </c:pt>
                <c:pt idx="6">
                  <c:v>571</c:v>
                </c:pt>
                <c:pt idx="7">
                  <c:v>322</c:v>
                </c:pt>
                <c:pt idx="8">
                  <c:v>188</c:v>
                </c:pt>
                <c:pt idx="9">
                  <c:v>92</c:v>
                </c:pt>
                <c:pt idx="10">
                  <c:v>52</c:v>
                </c:pt>
                <c:pt idx="11">
                  <c:v>21</c:v>
                </c:pt>
                <c:pt idx="12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2-48E7-9B93-6FBF8B898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全体!$K$2:$K$4301</c:f>
              <c:numCache>
                <c:formatCode>General</c:formatCode>
                <c:ptCount val="4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</c:numCache>
            </c:numRef>
          </c:xVal>
          <c:yVal>
            <c:numRef>
              <c:f>全体!$M$2:$M$4301</c:f>
              <c:numCache>
                <c:formatCode>0</c:formatCode>
                <c:ptCount val="4300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1-4840-A996-705928653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だいち!$K$2:$K$1049</c:f>
              <c:numCache>
                <c:formatCode>General</c:formatCode>
                <c:ptCount val="1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</c:numCache>
            </c:numRef>
          </c:xVal>
          <c:yVal>
            <c:numRef>
              <c:f>だいち!$L$2:$L$1049</c:f>
              <c:numCache>
                <c:formatCode>\+0.0;\-0.0;\±0</c:formatCode>
                <c:ptCount val="104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9C-43D8-9626-7E2B8098C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1193.8283510125361</c:v>
                </c:pt>
                <c:pt idx="1">
                  <c:v>1332.7398615232444</c:v>
                </c:pt>
                <c:pt idx="2">
                  <c:v>1082.9721362229102</c:v>
                </c:pt>
                <c:pt idx="3">
                  <c:v>1400.1119820828667</c:v>
                </c:pt>
                <c:pt idx="4">
                  <c:v>888.39506172839504</c:v>
                </c:pt>
                <c:pt idx="5">
                  <c:v>1397.189349112426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DF-4249-BF54-998D22CC3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174</c:v>
                </c:pt>
                <c:pt idx="1">
                  <c:v>407</c:v>
                </c:pt>
                <c:pt idx="2">
                  <c:v>510</c:v>
                </c:pt>
                <c:pt idx="3">
                  <c:v>521</c:v>
                </c:pt>
                <c:pt idx="4">
                  <c:v>406</c:v>
                </c:pt>
                <c:pt idx="5">
                  <c:v>282</c:v>
                </c:pt>
                <c:pt idx="6">
                  <c:v>165</c:v>
                </c:pt>
                <c:pt idx="7">
                  <c:v>79</c:v>
                </c:pt>
                <c:pt idx="8">
                  <c:v>54</c:v>
                </c:pt>
                <c:pt idx="9">
                  <c:v>23</c:v>
                </c:pt>
                <c:pt idx="10">
                  <c:v>14</c:v>
                </c:pt>
                <c:pt idx="11">
                  <c:v>5</c:v>
                </c:pt>
                <c:pt idx="1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F0-41A1-AD92-F4275F99F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だいち!$K$2:$K$1049</c:f>
              <c:numCache>
                <c:formatCode>General</c:formatCode>
                <c:ptCount val="10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</c:numCache>
            </c:numRef>
          </c:xVal>
          <c:yVal>
            <c:numRef>
              <c:f>だいち!$M$2:$M$1049</c:f>
              <c:numCache>
                <c:formatCode>0</c:formatCode>
                <c:ptCount val="104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D3-4AAD-8321-A5D98F1EA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4-4B93-851E-3DD3D7A44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30-447B-9AC9-DE41D44B7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1-4C44-B8B3-A52AD1856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B7-4582-B286-94F719B25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0-4394-A882-D8F6FC35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62-46D6-A367-19B23886B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C-4BFC-931F-86F1CE9F2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8-48CB-8C79-AC8AD2247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8-4EEC-93D4-5566D3D1A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D-4D08-841A-E9A9F7692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3-45E0-8AAB-897994051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9-4129-85ED-3F666611C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2-45E5-AFB2-C6D1736E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7-4A7F-8F04-8F49DC376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9-4AEC-A97C-C630E8C7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8-446C-87BB-882201A30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9-43F2-85F6-2B5511400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39-44E9-9EEE-48BB19268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5-4851-B53F-6579AF082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A-445B-BA66-497552B0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5-4A0F-B5BF-083686CB5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628-A323-60B2D3EF8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C-463D-BB6C-7D682272D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19-44E3-9833-7434BEA3C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ただ!$K$2:$K$683</c:f>
              <c:numCache>
                <c:formatCode>General</c:formatCode>
                <c:ptCount val="6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</c:numCache>
            </c:numRef>
          </c:xVal>
          <c:yVal>
            <c:numRef>
              <c:f>ただ!$L$2:$L$683</c:f>
              <c:numCache>
                <c:formatCode>\+0.0;\-0.0;\±0</c:formatCode>
                <c:ptCount val="68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F-4FA7-B5C0-4C2B0CE38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-588.54166666666663</c:v>
                </c:pt>
                <c:pt idx="1">
                  <c:v>-253.6697247706422</c:v>
                </c:pt>
                <c:pt idx="2">
                  <c:v>157.09677419354838</c:v>
                </c:pt>
                <c:pt idx="3">
                  <c:v>-594.80968858131484</c:v>
                </c:pt>
                <c:pt idx="4">
                  <c:v>-44.252873563218394</c:v>
                </c:pt>
                <c:pt idx="5">
                  <c:v>-105.65610859728507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3-4967-AE7B-1706DDA9D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113</c:v>
                </c:pt>
                <c:pt idx="1">
                  <c:v>308</c:v>
                </c:pt>
                <c:pt idx="2">
                  <c:v>343</c:v>
                </c:pt>
                <c:pt idx="3">
                  <c:v>311</c:v>
                </c:pt>
                <c:pt idx="4">
                  <c:v>229</c:v>
                </c:pt>
                <c:pt idx="5">
                  <c:v>136</c:v>
                </c:pt>
                <c:pt idx="6">
                  <c:v>73</c:v>
                </c:pt>
                <c:pt idx="7">
                  <c:v>49</c:v>
                </c:pt>
                <c:pt idx="8">
                  <c:v>28</c:v>
                </c:pt>
                <c:pt idx="9">
                  <c:v>16</c:v>
                </c:pt>
                <c:pt idx="10">
                  <c:v>12</c:v>
                </c:pt>
                <c:pt idx="11">
                  <c:v>3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22-4E59-A467-8A28FAAB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ただ!$K$2:$K$683</c:f>
              <c:numCache>
                <c:formatCode>General</c:formatCode>
                <c:ptCount val="6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</c:numCache>
            </c:numRef>
          </c:xVal>
          <c:yVal>
            <c:numRef>
              <c:f>ただ!$M$2:$M$683</c:f>
              <c:numCache>
                <c:formatCode>0</c:formatCode>
                <c:ptCount val="682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7D-431C-8B9A-A88328C9F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F5-4C0E-82BF-B10D0B762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1-414F-95E8-D305B69AB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72-4B6C-9C2C-34B9244F8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C-472D-B3E3-A758352CA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れんたろう!$K$2:$K$649</c:f>
              <c:numCache>
                <c:formatCode>General</c:formatCode>
                <c:ptCount val="6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</c:numCache>
            </c:numRef>
          </c:xVal>
          <c:yVal>
            <c:numRef>
              <c:f>れんたろう!$L$2:$L$649</c:f>
              <c:numCache>
                <c:formatCode>\+0.0;\-0.0;\±0</c:formatCode>
                <c:ptCount val="6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0-482A-B9D7-05B9FF1BC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762.63736263736268</c:v>
                </c:pt>
                <c:pt idx="1">
                  <c:v>-581.21990369181378</c:v>
                </c:pt>
                <c:pt idx="2">
                  <c:v>-145.18900343642611</c:v>
                </c:pt>
                <c:pt idx="3">
                  <c:v>352.79850746268659</c:v>
                </c:pt>
                <c:pt idx="4">
                  <c:v>-391.6496945010183</c:v>
                </c:pt>
                <c:pt idx="5">
                  <c:v>558.37438423645324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BD-4DF2-B566-304CF15A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145</c:v>
                </c:pt>
                <c:pt idx="2">
                  <c:v>220</c:v>
                </c:pt>
                <c:pt idx="3">
                  <c:v>308</c:v>
                </c:pt>
                <c:pt idx="4">
                  <c:v>274</c:v>
                </c:pt>
                <c:pt idx="5">
                  <c:v>177</c:v>
                </c:pt>
                <c:pt idx="6">
                  <c:v>106</c:v>
                </c:pt>
                <c:pt idx="7">
                  <c:v>72</c:v>
                </c:pt>
                <c:pt idx="8">
                  <c:v>44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F-4AE1-8E55-35EEEC82C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れんたろう!$K$2:$K$649</c:f>
              <c:numCache>
                <c:formatCode>General</c:formatCode>
                <c:ptCount val="6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</c:numCache>
            </c:numRef>
          </c:xVal>
          <c:yVal>
            <c:numRef>
              <c:f>れんたろう!$M$2:$M$649</c:f>
              <c:numCache>
                <c:formatCode>0</c:formatCode>
                <c:ptCount val="648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50-42AB-930B-42807FD26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C-4D70-9A14-FD7CB608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2-4E85-A076-3C7447001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E-4981-8F68-2701D33E9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7F-4E2E-9BA3-793582EF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1-48E1-9075-BC98BB199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4-4E76-A265-9285A1FDC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A-405E-85F3-E0382BF41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F-4170-BF03-2E41D5D6A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D5-4D3B-AD2E-991818ECF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A-4696-BACE-4766BEE76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0-43F4-B35D-CEA561386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E-4518-AA5B-069D32F7B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25-4F96-81FD-59491B065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D-469E-804D-31A7E0A00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D-4286-839F-643DEDEA7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91-4A7D-9F73-0F5ED73F4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FC-4EC0-985B-6B22B654477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FC-4EC0-985B-6B22B6544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88-4884-B6EC-DA3D52F0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E-4248-9F40-A5775FA47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6-4F13-86D7-AC41C81135D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06-4F13-86D7-AC41C8113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3-4F1C-B364-BAC2240BA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C-435D-B02F-59F865764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8-46AC-A078-A60BB3119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D6-47CF-848B-0F19E773B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B-48C5-B222-BDB38C594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22-4EAB-8A0E-20D0EBF25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D-455C-9E4C-0F98131D9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E3-445E-929B-16BF9C4B6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6F-4E90-83A6-E2AEB354F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60-43E0-A232-6B7F83EE3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2-4728-A931-D2CB69428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A0-4F5D-A585-D85414348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6-4564-B585-BD10BAC18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3-4D1A-AFFC-52AC7038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85-4085-9229-6D387A32D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7-4590-B870-DE925DEEC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6-4B46-9051-02417F5A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3-44A8-B289-72D052325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9-475D-8573-46107AD2F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F-476A-AB67-DDEBD1D2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A-4BEE-96D3-726F7A344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5-4F6E-9597-961E47BDF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5-4E0D-BC78-15A188D7C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0-48B2-B1B4-067DBE2C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8-4D0E-9F8F-2CFB6BB7D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C-4764-89DE-D3EC284B7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5-4276-9F90-B11BF036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9-43E9-99EF-33F5E9702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C-4E34-BB94-FFB4C514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3-4E6E-97A4-3DC3F04C3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5D-43F2-BD4A-1226E404F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9-4601-96F4-26E1D1E31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B6A9D8-511E-40C2-8242-B87D92E71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A27C1E3-17B2-4C47-A482-D8E86EAE4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9B067C-D79F-4B62-9BC5-231330C38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4CD466-3DA3-4053-96F1-3484F2AA5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DFFF4B-8707-4501-80DB-EE4AC758A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C33279-715E-4FF1-A749-8751AB61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946515-1703-4E75-8939-178808666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2FD5046-169D-42E3-A34A-A9B73ECCB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8B246D-9EAE-4DE4-88D9-12660AA82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11F823-2D41-4F26-B7A3-D575D94BE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F87029-515A-4E38-9537-5F4488A4C6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9FAF78-7EBC-4F13-8C84-598D134625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247319-1F8F-4E8C-8000-654710AA1A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9191C7-8772-44DC-B6AC-872E2442ED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352131-ED54-4FEE-9F32-3932A2D6D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C31134-77D4-449E-870C-FC352333E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B72C038-6339-4ADF-A8D4-22803779D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2CBE91-400A-494B-9B0E-7AD072C58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3199A9-0D46-4E51-839C-07FE7FCB2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2CE63CC-39DD-4E47-A7C9-93D635FD9B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7E2A08-D00E-4405-B7D8-C2746E2D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4A3FF1-6A6B-4C63-9676-0B8C8FA20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29EE26-057D-49EB-93F8-55288D957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62DA872-9D03-45A7-A7D2-E284C99AE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C25264-E278-4530-B7AC-976585286E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A87AEC-6A64-4B6F-BFC9-DC996B2CA4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7A23DF-EEDF-4EF5-95F0-DCF0C958D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2E60BF2-CC0B-45F9-9533-CF492C335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14E76D-AD7B-451C-A933-A3FFE47CC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BBA749-081F-4271-82EC-5379EAB8A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78ABDE-0A8F-4E86-BE70-67BBAB20F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BC82C8-8BA5-4747-B05F-8F5B6844E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53329C-8578-4ACF-BAE8-C930A3231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A9C2CC-A66C-4DBB-B08D-5B4A504AC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3B09C04-3488-4EAA-B85A-DA0AF0D8E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91C5FA4-AC71-43FC-8034-781D59542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A05C1B-EE50-437B-9D47-AB9FCCF68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B2B304-FF74-4B7F-A1C4-A9FC204EA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55FB3BA-B423-4159-96B3-2832E395DC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9C32915-B0C0-4F40-9CFA-3DFC79B11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A53C71-11D6-4D1E-AC09-29B2769E01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0BF3D6-1332-424F-9CCD-9D6CD9EBBE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596C74-B513-49AD-AE37-43BDF4F14A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635442B-F252-4734-9160-66924F9F8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841CB5-DD96-4FBA-9270-CC44F85436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5AD4A1-D895-476F-BF1E-6F45C5A46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77FFE48-6A77-437D-8BDC-4955AF40E6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F33F89-7671-46C9-B6BC-C97B54829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E1061F-A5D5-4763-9849-7D5887269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94112B-82BF-451C-9FA5-7B1457566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0052D9-9D5E-4C89-9DA0-A2B06F82A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7D4AE51-6A1E-4112-B4ED-46F705678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7E9E6E-FD8B-4A08-965A-042E4E4B6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F2694C-38D4-44A4-BB01-7F4D13FDA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1C3BED-F821-41B9-B1DF-1C7F5D94F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1E79293-420A-46F5-A2B4-751FADB86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336064-957D-4396-9E27-AE8D0463A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6FF693-08C4-488A-82D2-BE3957E73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AA8064-A444-4D40-9BB1-27B3D6CF4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0A1AE40-9FAE-4DCD-9C3F-92A1EE68D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F74A7C-58D2-4196-A944-AAFF58F46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FB0A60-62BE-42AC-932D-92EF00830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80D8E7A-C5B8-466A-B8B2-0322CBD150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870FE9F-1994-4644-988B-ED93A2AE7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E19A86-01C4-47C0-B999-62C04A40C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EDF57A-AB0B-42A0-9E39-D9EC191E8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C35445-5086-4A2D-BF9C-7D7228602A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EA7B6EE-9B8C-463D-8C1D-DF7BD51BD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1295F0-7430-4FC3-B4D1-CE48591C0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156D19-E35A-43A3-A6B9-161AD0AC5D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7D47A0-A9A4-404A-97C8-1D12BD2A8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249090B-E635-414B-8C9D-3B1AABF5F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414418-FD2F-42B1-AFF0-C7072D9EE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D1672A-8D95-4617-8D7C-8620C15E3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339010-770F-45F6-A918-F72590739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09E6E44-5184-4AC8-9BAA-340F3B5A3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FD92BE-45E6-4C7A-A847-DDAC18AD4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813FA5-229E-4F2A-962C-D8D82A37B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2F1204-98F6-48DF-9F43-DFB900F339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28E1677-B866-43D2-B6CF-CE99EEF19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0639BFF-3A59-46F7-8B39-DB9576A65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8BB463-0EF9-4246-BADA-677C58727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6888BD-3DEB-4B28-B41D-C5A5A982EE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683AEB-F0B9-4D67-8065-78EA4FEA4F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7C6583-6CAB-4F65-A5BB-983DDFE85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47D829-D402-4497-8184-2969CBDF50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70ECFB-8737-4A75-ACBF-0886BE9AC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D106975-B25D-4D8C-B009-2F3503EEE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BDF4ED-50F1-4574-A917-7589D35E7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66F45-5CF8-43CE-AEF9-324D985A7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8BC98B-AB75-4F23-9DAE-D57C392DB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C517ABD-49A5-442C-9393-412AF6E9A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25D2F5-6DB0-4111-8F43-26D180211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8F05BF-1A7B-4C46-99B3-CC836E7EF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E99F9BC-8C3C-4C24-A3FB-282FFE07C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5752CFA-3A1A-4C18-85A2-DAE6DC2A3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0.66805714468896937</v>
      </c>
      <c r="C2" s="137"/>
      <c r="D2" s="136">
        <v>0.88693197993796891</v>
      </c>
      <c r="E2" s="137"/>
      <c r="F2" s="136">
        <v>0.86408227035788576</v>
      </c>
      <c r="G2" s="137"/>
      <c r="H2" s="140"/>
      <c r="I2" s="141"/>
      <c r="J2" s="136">
        <v>0.84820058956944278</v>
      </c>
      <c r="K2" s="137"/>
      <c r="L2" s="136">
        <v>0.82429787220758655</v>
      </c>
      <c r="M2" s="137"/>
      <c r="N2" s="136">
        <v>0.72616983962471693</v>
      </c>
      <c r="O2" s="137"/>
      <c r="P2" s="136">
        <v>0.6853089194040326</v>
      </c>
      <c r="Q2" s="137"/>
      <c r="R2" s="136">
        <v>0.5404108494985097</v>
      </c>
      <c r="S2" s="137"/>
      <c r="T2" s="136">
        <v>0.27438260559136834</v>
      </c>
      <c r="U2" s="137"/>
      <c r="V2" s="136">
        <v>0.12391196569139118</v>
      </c>
      <c r="W2" s="137"/>
      <c r="X2" s="136">
        <v>0.45011344092924632</v>
      </c>
      <c r="Y2" s="137"/>
      <c r="Z2" s="136">
        <v>0.18247951288927405</v>
      </c>
      <c r="AA2" s="137"/>
      <c r="AB2" s="136">
        <v>7.2526206493472453E-2</v>
      </c>
      <c r="AC2" s="137"/>
      <c r="AD2" s="136">
        <v>0.33414024206964743</v>
      </c>
      <c r="AE2" s="137"/>
      <c r="AF2" s="136">
        <v>0.24185343037642731</v>
      </c>
      <c r="AG2" s="137"/>
      <c r="AH2" s="136">
        <v>-0.46539247749242085</v>
      </c>
      <c r="AI2" s="137"/>
      <c r="AJ2" s="136">
        <v>0.4960861125510716</v>
      </c>
      <c r="AK2" s="137"/>
    </row>
    <row r="3" spans="1:37" x14ac:dyDescent="0.4">
      <c r="A3" s="29">
        <v>1</v>
      </c>
      <c r="B3" s="32" t="s">
        <v>178</v>
      </c>
      <c r="C3" s="91">
        <v>1433</v>
      </c>
      <c r="D3" s="30" t="s">
        <v>190</v>
      </c>
      <c r="E3" s="31">
        <v>8719.5999999999985</v>
      </c>
      <c r="F3" s="32" t="s">
        <v>195</v>
      </c>
      <c r="G3" s="51">
        <v>13.3</v>
      </c>
      <c r="H3" s="32" t="s">
        <v>190</v>
      </c>
      <c r="I3" s="36">
        <v>1846.5755924228188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1047</v>
      </c>
      <c r="D4" s="38" t="s">
        <v>186</v>
      </c>
      <c r="E4" s="39">
        <v>302.0000000000004</v>
      </c>
      <c r="F4" s="40" t="s">
        <v>191</v>
      </c>
      <c r="G4" s="52">
        <v>12.111111111111111</v>
      </c>
      <c r="H4" s="40" t="s">
        <v>178</v>
      </c>
      <c r="I4" s="44">
        <v>1614.2957512011271</v>
      </c>
      <c r="J4" s="40" t="s">
        <v>190</v>
      </c>
      <c r="K4" s="41">
        <v>1.7994269340974212</v>
      </c>
      <c r="L4" s="40" t="s">
        <v>190</v>
      </c>
      <c r="M4" s="42">
        <v>0.44699140401146131</v>
      </c>
      <c r="N4" s="40" t="s">
        <v>191</v>
      </c>
      <c r="O4" s="42">
        <v>0.22222222222222221</v>
      </c>
      <c r="P4" s="40" t="s">
        <v>190</v>
      </c>
      <c r="Q4" s="43">
        <v>0.33781053132057531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681</v>
      </c>
      <c r="D5" s="38" t="s">
        <v>191</v>
      </c>
      <c r="E5" s="39">
        <v>109</v>
      </c>
      <c r="F5" s="40" t="s">
        <v>190</v>
      </c>
      <c r="G5" s="52">
        <v>8.3281757402101224</v>
      </c>
      <c r="H5" s="40" t="s">
        <v>186</v>
      </c>
      <c r="I5" s="44">
        <v>1595.6213709809917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0.24641833810888253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0.48446069469835468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647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0.14299298704386068</v>
      </c>
      <c r="T6" s="40" t="s">
        <v>186</v>
      </c>
      <c r="U6" s="44">
        <v>10273.927842069435</v>
      </c>
      <c r="V6" s="40" t="s">
        <v>192</v>
      </c>
      <c r="W6" s="44">
        <v>-8169.2307692307695</v>
      </c>
      <c r="X6" s="40" t="s">
        <v>203</v>
      </c>
      <c r="Y6" s="42">
        <v>3.5714285714285712E-2</v>
      </c>
      <c r="Z6" s="40" t="s">
        <v>186</v>
      </c>
      <c r="AA6" s="43">
        <v>0.29473283894276481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188</v>
      </c>
      <c r="I7" s="44">
        <v>1546.9221135131666</v>
      </c>
      <c r="J7" s="40" t="s">
        <v>178</v>
      </c>
      <c r="K7" s="41">
        <v>1.9990695510583856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179</v>
      </c>
      <c r="W7" s="44">
        <v>-8240</v>
      </c>
      <c r="X7" s="40" t="s">
        <v>190</v>
      </c>
      <c r="Y7" s="42">
        <v>7.5453677172874878E-2</v>
      </c>
      <c r="Z7" s="40" t="s">
        <v>197</v>
      </c>
      <c r="AA7" s="43">
        <v>0.28828828828828829</v>
      </c>
      <c r="AB7" s="40" t="s">
        <v>188</v>
      </c>
      <c r="AC7" s="43">
        <v>0.23809523809523808</v>
      </c>
      <c r="AD7" s="40" t="s">
        <v>190</v>
      </c>
      <c r="AE7" s="43">
        <v>0.59495351925630813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0.46676970633694032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0.30283224400871461</v>
      </c>
      <c r="R8" s="40" t="s">
        <v>203</v>
      </c>
      <c r="S8" s="43">
        <v>0.14705882352941177</v>
      </c>
      <c r="T8" s="40" t="s">
        <v>190</v>
      </c>
      <c r="U8" s="44">
        <v>9123.8212526389871</v>
      </c>
      <c r="V8" s="40" t="s">
        <v>190</v>
      </c>
      <c r="W8" s="44">
        <v>-8249.0440565253539</v>
      </c>
      <c r="X8" s="40" t="s">
        <v>182</v>
      </c>
      <c r="Y8" s="42">
        <v>0.10755148741418764</v>
      </c>
      <c r="Z8" s="40" t="s">
        <v>190</v>
      </c>
      <c r="AA8" s="43">
        <v>0.26851301557113988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4.4408920985006262E-14</v>
      </c>
      <c r="F9" s="40" t="s">
        <v>178</v>
      </c>
      <c r="G9" s="52">
        <v>1.033005838218336E-17</v>
      </c>
      <c r="H9" s="40" t="s">
        <v>187</v>
      </c>
      <c r="I9" s="44">
        <v>1519.3079580555725</v>
      </c>
      <c r="J9" s="40" t="s">
        <v>188</v>
      </c>
      <c r="K9" s="41">
        <v>2.0088105726872247</v>
      </c>
      <c r="L9" s="40" t="s">
        <v>186</v>
      </c>
      <c r="M9" s="42">
        <v>0.33693972179289028</v>
      </c>
      <c r="N9" s="40" t="s">
        <v>178</v>
      </c>
      <c r="O9" s="42">
        <v>0.33310072109792976</v>
      </c>
      <c r="P9" s="40" t="s">
        <v>188</v>
      </c>
      <c r="Q9" s="43">
        <v>0.30212842712842713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178</v>
      </c>
      <c r="W9" s="44">
        <v>-8275.4109828611399</v>
      </c>
      <c r="X9" s="40" t="s">
        <v>183</v>
      </c>
      <c r="Y9" s="42">
        <v>0.1099476439790576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0.40563186813186813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2.0123647604327668</v>
      </c>
      <c r="L10" s="40" t="s">
        <v>178</v>
      </c>
      <c r="M10" s="42">
        <v>0.33403117003954408</v>
      </c>
      <c r="N10" s="40" t="s">
        <v>188</v>
      </c>
      <c r="O10" s="42">
        <v>0.33480176211453744</v>
      </c>
      <c r="P10" s="40" t="s">
        <v>178</v>
      </c>
      <c r="Q10" s="43">
        <v>0.29575695277254299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185</v>
      </c>
      <c r="W10" s="44">
        <v>-8291.3436692506457</v>
      </c>
      <c r="X10" s="40" t="s">
        <v>188</v>
      </c>
      <c r="Y10" s="42">
        <v>0.11013215859030837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0.32599118942731276</v>
      </c>
      <c r="N11" s="40" t="s">
        <v>186</v>
      </c>
      <c r="O11" s="42">
        <v>0.34930448222565685</v>
      </c>
      <c r="P11" s="40" t="s">
        <v>203</v>
      </c>
      <c r="Q11" s="43">
        <v>0.29201680672268909</v>
      </c>
      <c r="R11" s="40" t="s">
        <v>178</v>
      </c>
      <c r="S11" s="43">
        <v>0.16326880246702072</v>
      </c>
      <c r="T11" s="40" t="s">
        <v>178</v>
      </c>
      <c r="U11" s="44">
        <v>8870.8148291175894</v>
      </c>
      <c r="V11" s="40" t="s">
        <v>186</v>
      </c>
      <c r="W11" s="44">
        <v>-8298.8565488565491</v>
      </c>
      <c r="X11" s="40" t="s">
        <v>191</v>
      </c>
      <c r="Y11" s="42">
        <v>0.1111111111111111</v>
      </c>
      <c r="Z11" s="40" t="s">
        <v>181</v>
      </c>
      <c r="AA11" s="43">
        <v>0.25975975975975973</v>
      </c>
      <c r="AB11" s="40" t="s">
        <v>178</v>
      </c>
      <c r="AC11" s="43">
        <v>0.20786933927245732</v>
      </c>
      <c r="AD11" s="40" t="s">
        <v>178</v>
      </c>
      <c r="AE11" s="43">
        <v>0.56037221970040851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0.16360028860028861</v>
      </c>
      <c r="T12" s="40" t="s">
        <v>197</v>
      </c>
      <c r="U12" s="44">
        <v>8623.3333333333339</v>
      </c>
      <c r="V12" s="40" t="s">
        <v>181</v>
      </c>
      <c r="W12" s="44">
        <v>-8323.7154150197621</v>
      </c>
      <c r="X12" s="40" t="s">
        <v>178</v>
      </c>
      <c r="Y12" s="42">
        <v>0.11560828099558036</v>
      </c>
      <c r="Z12" s="40" t="s">
        <v>178</v>
      </c>
      <c r="AA12" s="43">
        <v>0.25161327165781511</v>
      </c>
      <c r="AB12" s="40" t="s">
        <v>186</v>
      </c>
      <c r="AC12" s="43">
        <v>0.195094124358243</v>
      </c>
      <c r="AD12" s="40" t="s">
        <v>182</v>
      </c>
      <c r="AE12" s="43">
        <v>0.55771428571428572</v>
      </c>
      <c r="AF12" s="40" t="s">
        <v>188</v>
      </c>
      <c r="AG12" s="43">
        <v>0.38484848484848483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-1.7772393538913371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0.27933067123027189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197</v>
      </c>
      <c r="Y13" s="42">
        <v>0.13793103448275862</v>
      </c>
      <c r="Z13" s="40" t="s">
        <v>194</v>
      </c>
      <c r="AA13" s="43">
        <v>0.24901185770750989</v>
      </c>
      <c r="AB13" s="40" t="s">
        <v>190</v>
      </c>
      <c r="AC13" s="43">
        <v>0.19505527160347083</v>
      </c>
      <c r="AD13" s="40" t="s">
        <v>181</v>
      </c>
      <c r="AE13" s="43">
        <v>0.55491329479768781</v>
      </c>
      <c r="AF13" s="40" t="s">
        <v>192</v>
      </c>
      <c r="AG13" s="43">
        <v>0.38461538461538464</v>
      </c>
      <c r="AH13" s="40" t="s">
        <v>186</v>
      </c>
      <c r="AI13" s="43">
        <v>0.45813478556841386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186</v>
      </c>
      <c r="Y14" s="42">
        <v>0.13910355486862441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181</v>
      </c>
      <c r="U15" s="44">
        <v>8464.3874643874642</v>
      </c>
      <c r="V15" s="40" t="s">
        <v>188</v>
      </c>
      <c r="W15" s="44">
        <v>-8432.9658213891944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187</v>
      </c>
      <c r="AC15" s="43">
        <v>0.17721518987341772</v>
      </c>
      <c r="AD15" s="40" t="s">
        <v>188</v>
      </c>
      <c r="AE15" s="43">
        <v>0.54411764705882348</v>
      </c>
      <c r="AF15" s="40" t="s">
        <v>186</v>
      </c>
      <c r="AG15" s="43">
        <v>0.37719298245614036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8333.432835820895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0.23304473304473305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185</v>
      </c>
      <c r="AG16" s="43">
        <v>0.36849710982658962</v>
      </c>
      <c r="AH16" s="40" t="s">
        <v>178</v>
      </c>
      <c r="AI16" s="43">
        <v>0.44081869086696274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186</v>
      </c>
      <c r="AE17" s="43">
        <v>0.53806451612903228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-7.7885350318471334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185</v>
      </c>
      <c r="S18" s="43">
        <v>0.18241810040065992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186</v>
      </c>
      <c r="S19" s="43">
        <v>0.18292451036318691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187</v>
      </c>
      <c r="AG19" s="43">
        <v>0.32142857142857145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0.18993993993993993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181</v>
      </c>
      <c r="AG20" s="43">
        <v>0.30869565217391304</v>
      </c>
      <c r="AH20" s="40" t="s">
        <v>190</v>
      </c>
      <c r="AI20" s="43">
        <v>0.42294159042927515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0.42089552238805972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-1210.3000000000006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-1222.8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1384.1908394993188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99288-E3C9-45FA-9FB0-AC3BA84CD0DC}">
  <sheetPr codeName="Sheet27"/>
  <dimension ref="A1:R430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4299</v>
      </c>
      <c r="C2" s="121"/>
      <c r="E2" s="24" t="s">
        <v>66</v>
      </c>
      <c r="F2" s="10" t="s">
        <v>22</v>
      </c>
      <c r="G2" s="5">
        <v>7344</v>
      </c>
      <c r="H2" s="78">
        <f>IF(B$20=0,0,G2/B$20)</f>
        <v>0.70901718478470743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-22.065727699530516</v>
      </c>
      <c r="Q2" s="67">
        <v>4260</v>
      </c>
      <c r="R2" s="54">
        <v>-94000</v>
      </c>
    </row>
    <row r="3" spans="1:18" x14ac:dyDescent="0.4">
      <c r="A3" s="18" t="s">
        <v>8</v>
      </c>
      <c r="B3" s="122">
        <v>35022</v>
      </c>
      <c r="C3" s="123"/>
      <c r="E3" s="25" t="s">
        <v>72</v>
      </c>
      <c r="F3" s="22" t="s">
        <v>27</v>
      </c>
      <c r="G3" s="15">
        <v>5357</v>
      </c>
      <c r="H3" s="79">
        <f>IF(B$20=0,0,G3/B$20)</f>
        <v>0.51718478470747253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1.6822879115597211</v>
      </c>
      <c r="Q3" s="68">
        <v>4161</v>
      </c>
      <c r="R3" s="55">
        <v>7000</v>
      </c>
    </row>
    <row r="4" spans="1:18" x14ac:dyDescent="0.4">
      <c r="A4" s="18" t="s">
        <v>6</v>
      </c>
      <c r="B4" s="124">
        <v>4.4408920985006262E-14</v>
      </c>
      <c r="C4" s="125"/>
      <c r="E4" s="25" t="s">
        <v>64</v>
      </c>
      <c r="F4" s="22" t="s">
        <v>20</v>
      </c>
      <c r="G4" s="15">
        <v>4771</v>
      </c>
      <c r="H4" s="79">
        <f>IF(B$20=0,0,G4/B$20)</f>
        <v>0.46061015640084957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4.3125317097919842</v>
      </c>
      <c r="Q4" s="68">
        <v>3942</v>
      </c>
      <c r="R4" s="55">
        <v>17000</v>
      </c>
    </row>
    <row r="5" spans="1:18" x14ac:dyDescent="0.4">
      <c r="A5" s="18" t="s">
        <v>7</v>
      </c>
      <c r="B5" s="126">
        <f>IF(B$2=0,0,B$4/B$2)</f>
        <v>1.033005838218336E-17</v>
      </c>
      <c r="C5" s="127"/>
      <c r="E5" s="25" t="s">
        <v>154</v>
      </c>
      <c r="F5" s="22" t="s">
        <v>155</v>
      </c>
      <c r="G5" s="15">
        <v>3333</v>
      </c>
      <c r="H5" s="79">
        <f>IF(B$20=0,0,G5/B$20)</f>
        <v>0.32178026646070668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1.372872048325096</v>
      </c>
      <c r="Q5" s="68">
        <v>3642</v>
      </c>
      <c r="R5" s="55">
        <v>5000</v>
      </c>
    </row>
    <row r="6" spans="1:18" x14ac:dyDescent="0.4">
      <c r="A6" s="18" t="s">
        <v>204</v>
      </c>
      <c r="B6" s="128">
        <v>1614.2957512011271</v>
      </c>
      <c r="C6" s="129"/>
      <c r="E6" s="25" t="s">
        <v>68</v>
      </c>
      <c r="F6" s="22" t="s">
        <v>12</v>
      </c>
      <c r="G6" s="15">
        <v>3127</v>
      </c>
      <c r="H6" s="79">
        <f>IF(B$20=0,0,G6/B$20)</f>
        <v>0.30189225719250823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-2.4220405691795337</v>
      </c>
      <c r="Q6" s="68">
        <v>3303</v>
      </c>
      <c r="R6" s="55">
        <v>-8000</v>
      </c>
    </row>
    <row r="7" spans="1:18" x14ac:dyDescent="0.4">
      <c r="A7" s="18" t="s">
        <v>1</v>
      </c>
      <c r="B7" s="130">
        <f>IF(B$2=0,0,(B$8*1+B$9*2+B$10*3)/B$2)</f>
        <v>1.9990695510583856</v>
      </c>
      <c r="C7" s="131"/>
      <c r="E7" s="25" t="s">
        <v>67</v>
      </c>
      <c r="F7" s="22" t="s">
        <v>23</v>
      </c>
      <c r="G7" s="15">
        <v>2750</v>
      </c>
      <c r="H7" s="79">
        <f>IF(B$20=0,0,G7/B$20)</f>
        <v>0.26549526935701873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23.783783783783782</v>
      </c>
      <c r="Q7" s="69">
        <v>2775</v>
      </c>
      <c r="R7" s="56">
        <v>66000</v>
      </c>
    </row>
    <row r="8" spans="1:18" x14ac:dyDescent="0.4">
      <c r="A8" s="18" t="s">
        <v>2</v>
      </c>
      <c r="B8" s="15">
        <v>1436</v>
      </c>
      <c r="C8" s="13">
        <f t="shared" ref="C8:C15" si="1">IF(B$2=0,0,B8/B$2)</f>
        <v>0.33403117003954408</v>
      </c>
      <c r="E8" s="25" t="s">
        <v>69</v>
      </c>
      <c r="F8" s="22" t="s">
        <v>24</v>
      </c>
      <c r="G8" s="15">
        <v>1482</v>
      </c>
      <c r="H8" s="79">
        <f>IF(B$20=0,0,G8/B$20)</f>
        <v>0.14307781424985519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1431</v>
      </c>
      <c r="C9" s="13">
        <f t="shared" si="1"/>
        <v>0.33286810886252616</v>
      </c>
      <c r="E9" s="25" t="s">
        <v>89</v>
      </c>
      <c r="F9" s="22" t="s">
        <v>44</v>
      </c>
      <c r="G9" s="15">
        <v>1378</v>
      </c>
      <c r="H9" s="79">
        <f>IF(B$20=0,0,G9/B$20)</f>
        <v>0.13303726588144429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1432</v>
      </c>
      <c r="C10" s="2">
        <f t="shared" si="1"/>
        <v>0.33310072109792976</v>
      </c>
      <c r="E10" s="25" t="s">
        <v>65</v>
      </c>
      <c r="F10" s="22" t="s">
        <v>21</v>
      </c>
      <c r="G10" s="15">
        <v>1077</v>
      </c>
      <c r="H10" s="79">
        <f>IF(B$20=0,0,G10/B$20)</f>
        <v>0.1039776018536397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-2.2775524475524467</v>
      </c>
      <c r="Q10" s="67">
        <v>1430</v>
      </c>
      <c r="R10" s="58">
        <v>-3256.8999999999987</v>
      </c>
    </row>
    <row r="11" spans="1:18" x14ac:dyDescent="0.4">
      <c r="A11" s="19" t="s">
        <v>198</v>
      </c>
      <c r="B11" s="89">
        <f>IF(B8=0,0,C11/B8)</f>
        <v>37.952785515320336</v>
      </c>
      <c r="C11" s="90">
        <v>54500.200000000004</v>
      </c>
      <c r="E11" s="25" t="s">
        <v>70</v>
      </c>
      <c r="F11" s="22" t="s">
        <v>25</v>
      </c>
      <c r="G11" s="15">
        <v>973</v>
      </c>
      <c r="H11" s="79">
        <f>IF(B$20=0,0,G11/B$20)</f>
        <v>9.3937053485228808E-2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0.34818181818181798</v>
      </c>
      <c r="Q11" s="68">
        <v>1430</v>
      </c>
      <c r="R11" s="59">
        <v>497.89999999999975</v>
      </c>
    </row>
    <row r="12" spans="1:18" x14ac:dyDescent="0.4">
      <c r="A12" s="19" t="s">
        <v>199</v>
      </c>
      <c r="B12" s="89">
        <f>IF(B9=0,0,C12/B9)</f>
        <v>-1.1150244584206841</v>
      </c>
      <c r="C12" s="90">
        <v>-1595.599999999999</v>
      </c>
      <c r="E12" s="25" t="s">
        <v>71</v>
      </c>
      <c r="F12" s="22" t="s">
        <v>26</v>
      </c>
      <c r="G12" s="15">
        <v>660</v>
      </c>
      <c r="H12" s="79">
        <f>IF(B$20=0,0,G12/B$20)</f>
        <v>6.3718864645684492E-2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1.929370629370629</v>
      </c>
      <c r="Q12" s="69">
        <v>1430</v>
      </c>
      <c r="R12" s="60">
        <v>2758.9999999999995</v>
      </c>
    </row>
    <row r="13" spans="1:18" x14ac:dyDescent="0.4">
      <c r="A13" s="19" t="s">
        <v>200</v>
      </c>
      <c r="B13" s="89">
        <f>IF(B10=0,0,C13/B10)</f>
        <v>-36.944553072625702</v>
      </c>
      <c r="C13" s="90">
        <v>-52904.600000000006</v>
      </c>
      <c r="E13" s="25" t="s">
        <v>86</v>
      </c>
      <c r="F13" s="22" t="s">
        <v>41</v>
      </c>
      <c r="G13" s="15">
        <v>575</v>
      </c>
      <c r="H13" s="79">
        <f>IF(B$20=0,0,G13/B$20)</f>
        <v>5.5512647229194828E-2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-3.5597338575350079E-2</v>
      </c>
      <c r="C14" s="127"/>
      <c r="E14" s="25" t="s">
        <v>83</v>
      </c>
      <c r="F14" s="22" t="s">
        <v>38</v>
      </c>
      <c r="G14" s="15">
        <v>464</v>
      </c>
      <c r="H14" s="79">
        <f>IF(B$20=0,0,G14/B$20)</f>
        <v>4.4796292720602433E-2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497</v>
      </c>
      <c r="C15" s="14">
        <f t="shared" si="1"/>
        <v>0.11560828099558036</v>
      </c>
      <c r="E15" s="25" t="s">
        <v>78</v>
      </c>
      <c r="F15" s="22" t="s">
        <v>33</v>
      </c>
      <c r="G15" s="15">
        <v>294</v>
      </c>
      <c r="H15" s="79">
        <f>IF(B$20=0,0,G15/B$20)</f>
        <v>2.8383857887623092E-2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8812</v>
      </c>
      <c r="C16" s="4">
        <f>IF(B$3=0,0,B16/B$3)</f>
        <v>0.25161327165781511</v>
      </c>
      <c r="E16" s="25" t="s">
        <v>81</v>
      </c>
      <c r="F16" s="22" t="s">
        <v>36</v>
      </c>
      <c r="G16" s="15">
        <v>263</v>
      </c>
      <c r="H16" s="79">
        <f>IF(B$20=0,0,G16/B$20)</f>
        <v>2.5391002123962156E-2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7280</v>
      </c>
      <c r="C17" s="13">
        <f>IF(B$3=0,0,B17/B$3)</f>
        <v>0.20786933927245732</v>
      </c>
      <c r="E17" s="25" t="s">
        <v>91</v>
      </c>
      <c r="F17" s="22" t="s">
        <v>46</v>
      </c>
      <c r="G17" s="15">
        <v>186</v>
      </c>
      <c r="H17" s="79">
        <f>IF(B$20=0,0,G17/B$20)</f>
        <v>1.7957134581965632E-2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4938</v>
      </c>
      <c r="C18" s="1">
        <f>IF(B$16=0,0,B18/B$16)</f>
        <v>0.56037221970040851</v>
      </c>
      <c r="E18" s="25" t="s">
        <v>150</v>
      </c>
      <c r="F18" s="22" t="s">
        <v>151</v>
      </c>
      <c r="G18" s="15">
        <v>148</v>
      </c>
      <c r="H18" s="79">
        <f>IF(B$20=0,0,G18/B$20)</f>
        <v>1.428847267812319E-2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2953</v>
      </c>
      <c r="C19" s="1">
        <f>IF(B$17=0,0,B19/B$17)</f>
        <v>0.40563186813186813</v>
      </c>
      <c r="E19" s="25" t="s">
        <v>79</v>
      </c>
      <c r="F19" s="22" t="s">
        <v>34</v>
      </c>
      <c r="G19" s="15">
        <v>145</v>
      </c>
      <c r="H19" s="79">
        <f>IF(B$20=0,0,G19/B$20)</f>
        <v>1.399884147518826E-2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10358</v>
      </c>
      <c r="C20" s="1">
        <f>IF(B$3=0,0,B20/B$3)</f>
        <v>0.29575695277254299</v>
      </c>
      <c r="E20" s="25" t="s">
        <v>92</v>
      </c>
      <c r="F20" s="22" t="s">
        <v>47</v>
      </c>
      <c r="G20" s="15">
        <v>59</v>
      </c>
      <c r="H20" s="79">
        <f>IF(B$20=0,0,G20/B$20)</f>
        <v>5.6960803243869471E-3</v>
      </c>
      <c r="I20" s="49">
        <v>5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5718</v>
      </c>
      <c r="C21" s="13">
        <f>IF(B$3=0,0,B21/B$3)</f>
        <v>0.16326880246702072</v>
      </c>
      <c r="E21" s="25" t="s">
        <v>75</v>
      </c>
      <c r="F21" s="22" t="s">
        <v>30</v>
      </c>
      <c r="G21" s="15">
        <v>58</v>
      </c>
      <c r="H21" s="79">
        <f>IF(B$20=0,0,G21/B$20)</f>
        <v>5.5995365900753042E-3</v>
      </c>
      <c r="I21" s="49">
        <v>6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4566</v>
      </c>
      <c r="C22" s="13">
        <f>IF(B$20=0,0,B22/B$20)</f>
        <v>0.44081869086696274</v>
      </c>
      <c r="E22" s="25" t="s">
        <v>73</v>
      </c>
      <c r="F22" s="22" t="s">
        <v>28</v>
      </c>
      <c r="G22" s="15">
        <v>57</v>
      </c>
      <c r="H22" s="79">
        <f>IF(B$20=0,0,G22/B$20)</f>
        <v>5.5029928557636613E-3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5792</v>
      </c>
      <c r="C23" s="13">
        <f>IF(B$20=0,0,B23/B$20)</f>
        <v>0.55918130913303732</v>
      </c>
      <c r="E23" s="25" t="s">
        <v>77</v>
      </c>
      <c r="F23" s="22" t="s">
        <v>32</v>
      </c>
      <c r="G23" s="15">
        <v>49</v>
      </c>
      <c r="H23" s="79">
        <f>IF(B$20=0,0,G23/B$20)</f>
        <v>4.7306429812705155E-3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11.682802547770699</v>
      </c>
      <c r="Q23" s="68">
        <v>314</v>
      </c>
      <c r="R23" s="59">
        <v>3668.3999999999996</v>
      </c>
    </row>
    <row r="24" spans="1:18" x14ac:dyDescent="0.4">
      <c r="A24" s="18" t="s">
        <v>177</v>
      </c>
      <c r="B24" s="15">
        <v>4938</v>
      </c>
      <c r="C24" s="13">
        <f>IF(B$20=0,0,B24/B$20)</f>
        <v>0.47673296003089399</v>
      </c>
      <c r="E24" s="25" t="s">
        <v>85</v>
      </c>
      <c r="F24" s="22" t="s">
        <v>40</v>
      </c>
      <c r="G24" s="15">
        <v>45</v>
      </c>
      <c r="H24" s="79">
        <f>IF(B$20=0,0,G24/B$20)</f>
        <v>4.3444680440239431E-3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2953</v>
      </c>
      <c r="C25" s="13">
        <f>IF(B$20=0,0,B25/B$20)</f>
        <v>0.28509364742228227</v>
      </c>
      <c r="E25" s="25" t="s">
        <v>74</v>
      </c>
      <c r="F25" s="22" t="s">
        <v>29</v>
      </c>
      <c r="G25" s="15">
        <v>30</v>
      </c>
      <c r="H25" s="79">
        <f>IF(B$20=0,0,G25/B$20)</f>
        <v>2.8963120293492954E-3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2467</v>
      </c>
      <c r="C26" s="13">
        <f>IF(B$20=0,0,B26/B$20)</f>
        <v>0.23817339254682371</v>
      </c>
      <c r="E26" s="25" t="s">
        <v>93</v>
      </c>
      <c r="F26" s="22" t="s">
        <v>48</v>
      </c>
      <c r="G26" s="15">
        <v>27</v>
      </c>
      <c r="H26" s="79">
        <f>IF(B$20=0,0,G26/B$20)</f>
        <v>2.6066808264143659E-3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8870.8148291175894</v>
      </c>
      <c r="C27" s="3">
        <v>91883900</v>
      </c>
      <c r="E27" s="25" t="s">
        <v>87</v>
      </c>
      <c r="F27" s="22" t="s">
        <v>42</v>
      </c>
      <c r="G27" s="15">
        <v>22</v>
      </c>
      <c r="H27" s="79">
        <f>IF(B$20=0,0,G27/B$20)</f>
        <v>2.1239621548561497E-3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2.6658590308370096</v>
      </c>
      <c r="Q27" s="68">
        <v>1362</v>
      </c>
      <c r="R27" s="59">
        <v>3630.9000000000069</v>
      </c>
    </row>
    <row r="28" spans="1:18" x14ac:dyDescent="0.4">
      <c r="A28" s="19" t="s">
        <v>159</v>
      </c>
      <c r="B28" s="86">
        <f>IF($B$20-B$19=0,0,C28/($B$20-B$19))</f>
        <v>9466.4415935178931</v>
      </c>
      <c r="C28" s="87">
        <v>70099000</v>
      </c>
      <c r="E28" s="25" t="s">
        <v>84</v>
      </c>
      <c r="F28" s="22" t="s">
        <v>39</v>
      </c>
      <c r="G28" s="15">
        <v>21</v>
      </c>
      <c r="H28" s="79">
        <f>IF(B$20=0,0,G28/B$20)</f>
        <v>2.0274184205445068E-3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7377.2096173382997</v>
      </c>
      <c r="C29" s="87">
        <v>21784900</v>
      </c>
      <c r="E29" s="25" t="s">
        <v>88</v>
      </c>
      <c r="F29" s="22" t="s">
        <v>43</v>
      </c>
      <c r="G29" s="15">
        <v>21</v>
      </c>
      <c r="H29" s="79">
        <f>IF(B$20=0,0,G29/B$20)</f>
        <v>2.0274184205445068E-3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-8275.4109828611399</v>
      </c>
      <c r="C30" s="87">
        <v>-47318800</v>
      </c>
      <c r="E30" s="25" t="s">
        <v>90</v>
      </c>
      <c r="F30" s="22" t="s">
        <v>45</v>
      </c>
      <c r="G30" s="15">
        <v>19</v>
      </c>
      <c r="H30" s="79">
        <f>IF(B$20=0,0,G30/B$20)</f>
        <v>1.8343309519212204E-3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9.6543734311643173E-4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-0.70015455950540928</v>
      </c>
      <c r="Q31" s="68">
        <v>1294</v>
      </c>
      <c r="R31" s="59">
        <v>-905.99999999999955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5.7926240586985908E-4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2.8963120293492954E-4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1.9308746862328635E-4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-12.492263610315183</v>
      </c>
      <c r="Q34" s="68">
        <v>2094</v>
      </c>
      <c r="R34" s="59">
        <v>-26158.799999999992</v>
      </c>
    </row>
    <row r="35" spans="1:18" x14ac:dyDescent="0.4">
      <c r="A35" s="20" t="s">
        <v>135</v>
      </c>
      <c r="B35" s="11">
        <v>90</v>
      </c>
      <c r="C35" s="14">
        <f>IF(B$3=0,0,B35/B$3)</f>
        <v>2.5698132602364229E-3</v>
      </c>
      <c r="E35" s="25" t="s">
        <v>101</v>
      </c>
      <c r="F35" s="22" t="s">
        <v>56</v>
      </c>
      <c r="G35" s="15">
        <v>2</v>
      </c>
      <c r="H35" s="79">
        <f>IF(B$20=0,0,G35/B$20)</f>
        <v>1.9308746862328635E-4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1.9308746862328635E-4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677</v>
      </c>
      <c r="C37" s="88">
        <f t="shared" ref="C37:C49" si="2">IF(B$20=0,0,B37/B$20)</f>
        <v>6.5360108128982436E-2</v>
      </c>
      <c r="E37" s="25" t="s">
        <v>76</v>
      </c>
      <c r="F37" s="22" t="s">
        <v>31</v>
      </c>
      <c r="G37" s="15">
        <v>1</v>
      </c>
      <c r="H37" s="79">
        <f>IF(B$20=0,0,G37/B$20)</f>
        <v>9.6543734311643176E-5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1572</v>
      </c>
      <c r="C38" s="13">
        <f t="shared" si="2"/>
        <v>0.15176675033790307</v>
      </c>
      <c r="E38" s="25" t="s">
        <v>94</v>
      </c>
      <c r="F38" s="22" t="s">
        <v>49</v>
      </c>
      <c r="G38" s="15">
        <v>1</v>
      </c>
      <c r="H38" s="79">
        <f>IF(B$20=0,0,G38/B$20)</f>
        <v>9.6543734311643176E-5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1870</v>
      </c>
      <c r="C39" s="13">
        <f t="shared" si="2"/>
        <v>0.18053678316277275</v>
      </c>
      <c r="E39" s="25" t="s">
        <v>98</v>
      </c>
      <c r="F39" s="22" t="s">
        <v>53</v>
      </c>
      <c r="G39" s="15">
        <v>1</v>
      </c>
      <c r="H39" s="79">
        <f>IF(B$20=0,0,G39/B$20)</f>
        <v>9.6543734311643176E-5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1888</v>
      </c>
      <c r="C40" s="13">
        <f t="shared" si="2"/>
        <v>0.18227457038038231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1534</v>
      </c>
      <c r="C41" s="13">
        <f t="shared" si="2"/>
        <v>0.14809808843406064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1005</v>
      </c>
      <c r="C42" s="13">
        <f t="shared" si="2"/>
        <v>9.7026452983201394E-2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571</v>
      </c>
      <c r="C43" s="13">
        <f t="shared" si="2"/>
        <v>5.5126472291948253E-2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322</v>
      </c>
      <c r="C44" s="13">
        <f t="shared" si="2"/>
        <v>3.1087082448349103E-2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188</v>
      </c>
      <c r="C45" s="13">
        <f t="shared" si="2"/>
        <v>1.8150222050588916E-2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92</v>
      </c>
      <c r="C46" s="13">
        <f t="shared" si="2"/>
        <v>8.882023556671172E-3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5.0202741842054451E-3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2.0274184205445068E-3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132</v>
      </c>
      <c r="C49" s="14">
        <f t="shared" si="2"/>
        <v>1.27437729291369E-2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33606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9924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D432B-A3ED-4001-8407-4A2C59C7C768}">
  <sheetPr codeName="Sheet28"/>
  <dimension ref="A1:R104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1047</v>
      </c>
      <c r="C2" s="121"/>
      <c r="E2" s="24" t="s">
        <v>66</v>
      </c>
      <c r="F2" s="10" t="s">
        <v>22</v>
      </c>
      <c r="G2" s="5">
        <v>1964</v>
      </c>
      <c r="H2" s="78">
        <f>IF(B$20=0,0,G2/B$20)</f>
        <v>0.69106263194933149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1193.8283510125361</v>
      </c>
      <c r="Q2" s="67">
        <v>1037</v>
      </c>
      <c r="R2" s="54">
        <v>1238000</v>
      </c>
    </row>
    <row r="3" spans="1:18" x14ac:dyDescent="0.4">
      <c r="A3" s="18" t="s">
        <v>8</v>
      </c>
      <c r="B3" s="122">
        <v>8413</v>
      </c>
      <c r="C3" s="123"/>
      <c r="E3" s="25" t="s">
        <v>72</v>
      </c>
      <c r="F3" s="22" t="s">
        <v>27</v>
      </c>
      <c r="G3" s="15">
        <v>1414</v>
      </c>
      <c r="H3" s="79">
        <f>IF(B$20=0,0,G3/B$20)</f>
        <v>0.49753694581280788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1332.7398615232444</v>
      </c>
      <c r="Q3" s="68">
        <v>1011</v>
      </c>
      <c r="R3" s="55">
        <v>1347400</v>
      </c>
    </row>
    <row r="4" spans="1:18" x14ac:dyDescent="0.4">
      <c r="A4" s="18" t="s">
        <v>6</v>
      </c>
      <c r="B4" s="124">
        <v>8719.5999999999985</v>
      </c>
      <c r="C4" s="125"/>
      <c r="E4" s="25" t="s">
        <v>64</v>
      </c>
      <c r="F4" s="22" t="s">
        <v>20</v>
      </c>
      <c r="G4" s="15">
        <v>1271</v>
      </c>
      <c r="H4" s="79">
        <f>IF(B$20=0,0,G4/B$20)</f>
        <v>0.44722026741731175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1082.9721362229102</v>
      </c>
      <c r="Q4" s="68">
        <v>969</v>
      </c>
      <c r="R4" s="55">
        <v>1049400</v>
      </c>
    </row>
    <row r="5" spans="1:18" x14ac:dyDescent="0.4">
      <c r="A5" s="18" t="s">
        <v>7</v>
      </c>
      <c r="B5" s="126">
        <f>IF(B$2=0,0,B$4/B$2)</f>
        <v>8.3281757402101224</v>
      </c>
      <c r="C5" s="127"/>
      <c r="E5" s="25" t="s">
        <v>154</v>
      </c>
      <c r="F5" s="22" t="s">
        <v>155</v>
      </c>
      <c r="G5" s="15">
        <v>856</v>
      </c>
      <c r="H5" s="79">
        <f>IF(B$20=0,0,G5/B$20)</f>
        <v>0.30119634060520761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1400.1119820828667</v>
      </c>
      <c r="Q5" s="68">
        <v>893</v>
      </c>
      <c r="R5" s="55">
        <v>1250300</v>
      </c>
    </row>
    <row r="6" spans="1:18" x14ac:dyDescent="0.4">
      <c r="A6" s="18" t="s">
        <v>204</v>
      </c>
      <c r="B6" s="128">
        <v>1846.5755924228188</v>
      </c>
      <c r="C6" s="129"/>
      <c r="E6" s="25" t="s">
        <v>68</v>
      </c>
      <c r="F6" s="22" t="s">
        <v>12</v>
      </c>
      <c r="G6" s="15">
        <v>814</v>
      </c>
      <c r="H6" s="79">
        <f>IF(B$20=0,0,G6/B$20)</f>
        <v>0.28641801548205487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888.39506172839504</v>
      </c>
      <c r="Q6" s="68">
        <v>810</v>
      </c>
      <c r="R6" s="55">
        <v>719600</v>
      </c>
    </row>
    <row r="7" spans="1:18" x14ac:dyDescent="0.4">
      <c r="A7" s="18" t="s">
        <v>1</v>
      </c>
      <c r="B7" s="130">
        <f>IF(B$2=0,0,(B$8*1+B$9*2+B$10*3)/B$2)</f>
        <v>1.7994269340974212</v>
      </c>
      <c r="C7" s="131"/>
      <c r="E7" s="25" t="s">
        <v>67</v>
      </c>
      <c r="F7" s="22" t="s">
        <v>23</v>
      </c>
      <c r="G7" s="15">
        <v>726</v>
      </c>
      <c r="H7" s="79">
        <f>IF(B$20=0,0,G7/B$20)</f>
        <v>0.25545390570021109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1397.189349112426</v>
      </c>
      <c r="Q7" s="69">
        <v>676</v>
      </c>
      <c r="R7" s="56">
        <v>944500</v>
      </c>
    </row>
    <row r="8" spans="1:18" x14ac:dyDescent="0.4">
      <c r="A8" s="18" t="s">
        <v>2</v>
      </c>
      <c r="B8" s="15">
        <v>468</v>
      </c>
      <c r="C8" s="13">
        <f t="shared" ref="C8:C15" si="1">IF(B$2=0,0,B8/B$2)</f>
        <v>0.44699140401146131</v>
      </c>
      <c r="E8" s="25" t="s">
        <v>89</v>
      </c>
      <c r="F8" s="22" t="s">
        <v>44</v>
      </c>
      <c r="G8" s="15">
        <v>418</v>
      </c>
      <c r="H8" s="79">
        <f>IF(B$20=0,0,G8/B$20)</f>
        <v>0.14707952146375791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321</v>
      </c>
      <c r="C9" s="13">
        <f t="shared" si="1"/>
        <v>0.30659025787965616</v>
      </c>
      <c r="E9" s="25" t="s">
        <v>69</v>
      </c>
      <c r="F9" s="22" t="s">
        <v>24</v>
      </c>
      <c r="G9" s="15">
        <v>405</v>
      </c>
      <c r="H9" s="79">
        <f>IF(B$20=0,0,G9/B$20)</f>
        <v>0.14250527797325827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258</v>
      </c>
      <c r="C10" s="2">
        <f t="shared" si="1"/>
        <v>0.24641833810888253</v>
      </c>
      <c r="E10" s="25" t="s">
        <v>65</v>
      </c>
      <c r="F10" s="22" t="s">
        <v>21</v>
      </c>
      <c r="G10" s="15">
        <v>313</v>
      </c>
      <c r="H10" s="79">
        <f>IF(B$20=0,0,G10/B$20)</f>
        <v>0.11013370865587614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10.599671052631583</v>
      </c>
      <c r="Q10" s="67">
        <v>304</v>
      </c>
      <c r="R10" s="58">
        <v>3222.3000000000011</v>
      </c>
    </row>
    <row r="11" spans="1:18" x14ac:dyDescent="0.4">
      <c r="A11" s="19" t="s">
        <v>198</v>
      </c>
      <c r="B11" s="89">
        <f>IF(B8=0,0,C11/B8)</f>
        <v>38.175641025641021</v>
      </c>
      <c r="C11" s="90">
        <v>17866.199999999997</v>
      </c>
      <c r="E11" s="25" t="s">
        <v>70</v>
      </c>
      <c r="F11" s="22" t="s">
        <v>25</v>
      </c>
      <c r="G11" s="15">
        <v>230</v>
      </c>
      <c r="H11" s="79">
        <f>IF(B$20=0,0,G11/B$20)</f>
        <v>8.0928923293455315E-2</v>
      </c>
      <c r="I11" s="49">
        <v>9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5.7088757396449701</v>
      </c>
      <c r="Q11" s="68">
        <v>338</v>
      </c>
      <c r="R11" s="59">
        <v>1929.6</v>
      </c>
    </row>
    <row r="12" spans="1:18" x14ac:dyDescent="0.4">
      <c r="A12" s="19" t="s">
        <v>199</v>
      </c>
      <c r="B12" s="89">
        <f>IF(B9=0,0,C12/B9)</f>
        <v>-0.36323987538940844</v>
      </c>
      <c r="C12" s="90">
        <v>-116.60000000000011</v>
      </c>
      <c r="E12" s="25" t="s">
        <v>86</v>
      </c>
      <c r="F12" s="22" t="s">
        <v>41</v>
      </c>
      <c r="G12" s="15">
        <v>185</v>
      </c>
      <c r="H12" s="79">
        <f>IF(B$20=0,0,G12/B$20)</f>
        <v>6.5095003518648845E-2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8.8062189054726385</v>
      </c>
      <c r="Q12" s="69">
        <v>402</v>
      </c>
      <c r="R12" s="60">
        <v>3540.1000000000004</v>
      </c>
    </row>
    <row r="13" spans="1:18" x14ac:dyDescent="0.4">
      <c r="A13" s="19" t="s">
        <v>200</v>
      </c>
      <c r="B13" s="89">
        <f>IF(B10=0,0,C13/B10)</f>
        <v>-35.000000000000007</v>
      </c>
      <c r="C13" s="90">
        <v>-9030.0000000000018</v>
      </c>
      <c r="E13" s="25" t="s">
        <v>71</v>
      </c>
      <c r="F13" s="22" t="s">
        <v>26</v>
      </c>
      <c r="G13" s="15">
        <v>166</v>
      </c>
      <c r="H13" s="79">
        <f>IF(B$20=0,0,G13/B$20)</f>
        <v>5.840957072484166E-2</v>
      </c>
      <c r="I13" s="49">
        <v>12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0.93746705008386755</v>
      </c>
      <c r="C14" s="127"/>
      <c r="E14" s="25" t="s">
        <v>83</v>
      </c>
      <c r="F14" s="22" t="s">
        <v>38</v>
      </c>
      <c r="G14" s="15">
        <v>123</v>
      </c>
      <c r="H14" s="79">
        <f>IF(B$20=0,0,G14/B$20)</f>
        <v>4.3279380717804364E-2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7.5453677172874878E-2</v>
      </c>
      <c r="E15" s="25" t="s">
        <v>78</v>
      </c>
      <c r="F15" s="22" t="s">
        <v>33</v>
      </c>
      <c r="G15" s="15">
        <v>82</v>
      </c>
      <c r="H15" s="79">
        <f>IF(B$20=0,0,G15/B$20)</f>
        <v>2.8852920478536243E-2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2259</v>
      </c>
      <c r="C16" s="4">
        <f>IF(B$3=0,0,B16/B$3)</f>
        <v>0.26851301557113988</v>
      </c>
      <c r="E16" s="25" t="s">
        <v>150</v>
      </c>
      <c r="F16" s="22" t="s">
        <v>151</v>
      </c>
      <c r="G16" s="15">
        <v>67</v>
      </c>
      <c r="H16" s="79">
        <f>IF(B$20=0,0,G16/B$20)</f>
        <v>2.3574947220267418E-2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1641</v>
      </c>
      <c r="C17" s="13">
        <f>IF(B$3=0,0,B17/B$3)</f>
        <v>0.19505527160347083</v>
      </c>
      <c r="E17" s="25" t="s">
        <v>81</v>
      </c>
      <c r="F17" s="22" t="s">
        <v>36</v>
      </c>
      <c r="G17" s="15">
        <v>55</v>
      </c>
      <c r="H17" s="79">
        <f>IF(B$20=0,0,G17/B$20)</f>
        <v>1.9352568613652359E-2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1344</v>
      </c>
      <c r="C18" s="1">
        <f>IF(B$16=0,0,B18/B$16)</f>
        <v>0.59495351925630813</v>
      </c>
      <c r="E18" s="25" t="s">
        <v>91</v>
      </c>
      <c r="F18" s="22" t="s">
        <v>46</v>
      </c>
      <c r="G18" s="15">
        <v>44</v>
      </c>
      <c r="H18" s="79">
        <f>IF(B$20=0,0,G18/B$20)</f>
        <v>1.5482054890921885E-2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795</v>
      </c>
      <c r="C19" s="1">
        <f>IF(B$17=0,0,B19/B$17)</f>
        <v>0.48446069469835468</v>
      </c>
      <c r="E19" s="25" t="s">
        <v>79</v>
      </c>
      <c r="F19" s="22" t="s">
        <v>34</v>
      </c>
      <c r="G19" s="15">
        <v>34</v>
      </c>
      <c r="H19" s="79">
        <f>IF(B$20=0,0,G19/B$20)</f>
        <v>1.1963406052076003E-2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2842</v>
      </c>
      <c r="C20" s="1">
        <f>IF(B$3=0,0,B20/B$3)</f>
        <v>0.33781053132057531</v>
      </c>
      <c r="E20" s="25" t="s">
        <v>92</v>
      </c>
      <c r="F20" s="22" t="s">
        <v>47</v>
      </c>
      <c r="G20" s="15">
        <v>23</v>
      </c>
      <c r="H20" s="79">
        <f>IF(B$20=0,0,G20/B$20)</f>
        <v>8.0928923293455308E-3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1203</v>
      </c>
      <c r="C21" s="13">
        <f>IF(B$3=0,0,B21/B$3)</f>
        <v>0.14299298704386068</v>
      </c>
      <c r="E21" s="25" t="s">
        <v>85</v>
      </c>
      <c r="F21" s="22" t="s">
        <v>40</v>
      </c>
      <c r="G21" s="15">
        <v>17</v>
      </c>
      <c r="H21" s="79">
        <f>IF(B$20=0,0,G21/B$20)</f>
        <v>5.9817030260380013E-3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1202</v>
      </c>
      <c r="C22" s="13">
        <f>IF(B$20=0,0,B22/B$20)</f>
        <v>0.42294159042927515</v>
      </c>
      <c r="E22" s="25" t="s">
        <v>75</v>
      </c>
      <c r="F22" s="22" t="s">
        <v>30</v>
      </c>
      <c r="G22" s="15">
        <v>14</v>
      </c>
      <c r="H22" s="79">
        <f>IF(B$20=0,0,G22/B$20)</f>
        <v>4.9261083743842365E-3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1640</v>
      </c>
      <c r="C23" s="13">
        <f>IF(B$20=0,0,B23/B$20)</f>
        <v>0.57705840957072485</v>
      </c>
      <c r="E23" s="25" t="s">
        <v>77</v>
      </c>
      <c r="F23" s="22" t="s">
        <v>32</v>
      </c>
      <c r="G23" s="15">
        <v>13</v>
      </c>
      <c r="H23" s="79">
        <f>IF(B$20=0,0,G23/B$20)</f>
        <v>4.5742434904996482E-3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24.786363636363639</v>
      </c>
      <c r="Q23" s="68">
        <v>88</v>
      </c>
      <c r="R23" s="59">
        <v>2181.2000000000003</v>
      </c>
    </row>
    <row r="24" spans="1:18" x14ac:dyDescent="0.4">
      <c r="A24" s="18" t="s">
        <v>177</v>
      </c>
      <c r="B24" s="15">
        <v>1344</v>
      </c>
      <c r="C24" s="13">
        <f>IF(B$20=0,0,B24/B$20)</f>
        <v>0.47290640394088668</v>
      </c>
      <c r="E24" s="25" t="s">
        <v>73</v>
      </c>
      <c r="F24" s="22" t="s">
        <v>28</v>
      </c>
      <c r="G24" s="15">
        <v>12</v>
      </c>
      <c r="H24" s="79">
        <f>IF(B$20=0,0,G24/B$20)</f>
        <v>4.22237860661506E-3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795</v>
      </c>
      <c r="C25" s="13">
        <f>IF(B$20=0,0,B25/B$20)</f>
        <v>0.27973258268824769</v>
      </c>
      <c r="E25" s="25" t="s">
        <v>87</v>
      </c>
      <c r="F25" s="22" t="s">
        <v>42</v>
      </c>
      <c r="G25" s="15">
        <v>8</v>
      </c>
      <c r="H25" s="79">
        <f>IF(B$20=0,0,G25/B$20)</f>
        <v>2.8149190710767065E-3</v>
      </c>
      <c r="I25" s="49">
        <v>3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703</v>
      </c>
      <c r="C26" s="13">
        <f>IF(B$20=0,0,B26/B$20)</f>
        <v>0.24736101337086558</v>
      </c>
      <c r="E26" s="25" t="s">
        <v>88</v>
      </c>
      <c r="F26" s="22" t="s">
        <v>43</v>
      </c>
      <c r="G26" s="15">
        <v>7</v>
      </c>
      <c r="H26" s="79">
        <f>IF(B$20=0,0,G26/B$20)</f>
        <v>2.4630541871921183E-3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9123.8212526389871</v>
      </c>
      <c r="C27" s="3">
        <v>25929900</v>
      </c>
      <c r="E27" s="25" t="s">
        <v>90</v>
      </c>
      <c r="F27" s="22" t="s">
        <v>45</v>
      </c>
      <c r="G27" s="15">
        <v>7</v>
      </c>
      <c r="H27" s="79">
        <f>IF(B$20=0,0,G27/B$20)</f>
        <v>2.4630541871921183E-3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10.789021956087826</v>
      </c>
      <c r="Q27" s="68">
        <v>501</v>
      </c>
      <c r="R27" s="59">
        <v>5405.3000000000011</v>
      </c>
    </row>
    <row r="28" spans="1:18" x14ac:dyDescent="0.4">
      <c r="A28" s="19" t="s">
        <v>159</v>
      </c>
      <c r="B28" s="86">
        <f>IF($B$20-B$19=0,0,C28/($B$20-B$19))</f>
        <v>9524.3771372740594</v>
      </c>
      <c r="C28" s="87">
        <v>19496400</v>
      </c>
      <c r="E28" s="25" t="s">
        <v>93</v>
      </c>
      <c r="F28" s="22" t="s">
        <v>48</v>
      </c>
      <c r="G28" s="15">
        <v>7</v>
      </c>
      <c r="H28" s="79">
        <f>IF(B$20=0,0,G28/B$20)</f>
        <v>2.4630541871921183E-3</v>
      </c>
      <c r="I28" s="49">
        <v>7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8092.4528301886794</v>
      </c>
      <c r="C29" s="87">
        <v>6433500</v>
      </c>
      <c r="E29" s="25" t="s">
        <v>74</v>
      </c>
      <c r="F29" s="22" t="s">
        <v>29</v>
      </c>
      <c r="G29" s="15">
        <v>6</v>
      </c>
      <c r="H29" s="79">
        <f>IF(B$20=0,0,G29/B$20)</f>
        <v>2.11118930330753E-3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186</v>
      </c>
      <c r="P29" s="74">
        <f>IF(Q29=0,0,R29/Q29)</f>
        <v>5.5657534246575322</v>
      </c>
      <c r="Q29" s="68">
        <v>438</v>
      </c>
      <c r="R29" s="59">
        <v>2437.7999999999993</v>
      </c>
    </row>
    <row r="30" spans="1:18" x14ac:dyDescent="0.4">
      <c r="A30" s="19" t="s">
        <v>158</v>
      </c>
      <c r="B30" s="86">
        <f>IF(B$21=0,0,C30/B$21)</f>
        <v>-8249.0440565253539</v>
      </c>
      <c r="C30" s="87">
        <v>-9923600</v>
      </c>
      <c r="E30" s="25" t="s">
        <v>84</v>
      </c>
      <c r="F30" s="22" t="s">
        <v>39</v>
      </c>
      <c r="G30" s="15">
        <v>6</v>
      </c>
      <c r="H30" s="79">
        <f>IF(B$20=0,0,G30/B$20)</f>
        <v>2.11118930330753E-3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1.7593244194229415E-3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1.4074595355383533E-3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3.5186488388458831E-4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3.5186488388458831E-4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7</v>
      </c>
      <c r="C35" s="14">
        <f>IF(B$3=0,0,B35/B$3)</f>
        <v>8.3204564364673715E-4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174</v>
      </c>
      <c r="C37" s="88">
        <f t="shared" ref="C37:C49" si="2">IF(B$20=0,0,B37/B$20)</f>
        <v>6.1224489795918366E-2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407</v>
      </c>
      <c r="C38" s="13">
        <f t="shared" si="2"/>
        <v>0.14320900774102743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510</v>
      </c>
      <c r="C39" s="13">
        <f t="shared" si="2"/>
        <v>0.17945109078114005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521</v>
      </c>
      <c r="C40" s="13">
        <f t="shared" si="2"/>
        <v>0.1833216045038705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406</v>
      </c>
      <c r="C41" s="13">
        <f t="shared" si="2"/>
        <v>0.14285714285714285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282</v>
      </c>
      <c r="C42" s="13">
        <f t="shared" si="2"/>
        <v>9.9225897255453901E-2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165</v>
      </c>
      <c r="C43" s="13">
        <f t="shared" si="2"/>
        <v>5.8057705840957076E-2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79</v>
      </c>
      <c r="C44" s="13">
        <f t="shared" si="2"/>
        <v>2.7797325826882477E-2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54</v>
      </c>
      <c r="C45" s="13">
        <f t="shared" si="2"/>
        <v>1.9000703729767768E-2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23</v>
      </c>
      <c r="C46" s="13">
        <f t="shared" si="2"/>
        <v>8.0928923293455308E-3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14</v>
      </c>
      <c r="C47" s="13">
        <f t="shared" si="2"/>
        <v>4.9261083743842365E-3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1.7593244194229415E-3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46</v>
      </c>
      <c r="C49" s="14">
        <f t="shared" si="2"/>
        <v>1.6185784658691062E-2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7957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2686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4F3C-BDBE-4D19-B371-0B664BD2275F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06EBE-9C0D-4858-A3F4-1F6DAB1CA15B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CBE6-CA57-48E8-B5CA-DDF9CCA44800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13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13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8A0E-2093-4A5D-A3D4-89C4C95C1E40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911AA-79B8-451E-9FFB-9A546C8F8522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66256-EBD7-4357-85FA-A5AB4D4D6182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10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12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5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E7E99-5CC0-4D86-8381-BA880EA6D8B5}">
  <sheetPr codeName="Sheet36"/>
  <dimension ref="A1:R68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681</v>
      </c>
      <c r="C2" s="121"/>
      <c r="E2" s="24" t="s">
        <v>66</v>
      </c>
      <c r="F2" s="10" t="s">
        <v>22</v>
      </c>
      <c r="G2" s="5">
        <v>1264</v>
      </c>
      <c r="H2" s="78">
        <f>IF(B$20=0,0,G2/B$20)</f>
        <v>0.75462686567164183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-588.54166666666663</v>
      </c>
      <c r="Q2" s="67">
        <v>672</v>
      </c>
      <c r="R2" s="54">
        <v>-395500</v>
      </c>
    </row>
    <row r="3" spans="1:18" x14ac:dyDescent="0.4">
      <c r="A3" s="18" t="s">
        <v>8</v>
      </c>
      <c r="B3" s="122">
        <v>5544</v>
      </c>
      <c r="C3" s="123"/>
      <c r="E3" s="25" t="s">
        <v>72</v>
      </c>
      <c r="F3" s="22" t="s">
        <v>27</v>
      </c>
      <c r="G3" s="15">
        <v>869</v>
      </c>
      <c r="H3" s="79">
        <f>IF(B$20=0,0,G3/B$20)</f>
        <v>0.51880597014925378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-253.6697247706422</v>
      </c>
      <c r="Q3" s="68">
        <v>654</v>
      </c>
      <c r="R3" s="55">
        <v>-165900</v>
      </c>
    </row>
    <row r="4" spans="1:18" x14ac:dyDescent="0.4">
      <c r="A4" s="18" t="s">
        <v>6</v>
      </c>
      <c r="B4" s="124">
        <v>-1210.3000000000006</v>
      </c>
      <c r="C4" s="125"/>
      <c r="E4" s="25" t="s">
        <v>64</v>
      </c>
      <c r="F4" s="22" t="s">
        <v>20</v>
      </c>
      <c r="G4" s="15">
        <v>691</v>
      </c>
      <c r="H4" s="79">
        <f>IF(B$20=0,0,G4/B$20)</f>
        <v>0.41253731343283584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157.09677419354838</v>
      </c>
      <c r="Q4" s="68">
        <v>620</v>
      </c>
      <c r="R4" s="55">
        <v>97400</v>
      </c>
    </row>
    <row r="5" spans="1:18" x14ac:dyDescent="0.4">
      <c r="A5" s="18" t="s">
        <v>7</v>
      </c>
      <c r="B5" s="126">
        <f>IF(B$2=0,0,B$4/B$2)</f>
        <v>-1.7772393538913371</v>
      </c>
      <c r="C5" s="127"/>
      <c r="E5" s="25" t="s">
        <v>154</v>
      </c>
      <c r="F5" s="22" t="s">
        <v>155</v>
      </c>
      <c r="G5" s="15">
        <v>577</v>
      </c>
      <c r="H5" s="79">
        <f>IF(B$20=0,0,G5/B$20)</f>
        <v>0.34447761194029852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-594.80968858131484</v>
      </c>
      <c r="Q5" s="68">
        <v>578</v>
      </c>
      <c r="R5" s="55">
        <v>-343800</v>
      </c>
    </row>
    <row r="6" spans="1:18" x14ac:dyDescent="0.4">
      <c r="A6" s="18" t="s">
        <v>204</v>
      </c>
      <c r="B6" s="128">
        <v>1546.9221135131666</v>
      </c>
      <c r="C6" s="129"/>
      <c r="E6" s="25" t="s">
        <v>68</v>
      </c>
      <c r="F6" s="22" t="s">
        <v>12</v>
      </c>
      <c r="G6" s="15">
        <v>482</v>
      </c>
      <c r="H6" s="79">
        <f>IF(B$20=0,0,G6/B$20)</f>
        <v>0.28776119402985073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-44.252873563218394</v>
      </c>
      <c r="Q6" s="68">
        <v>522</v>
      </c>
      <c r="R6" s="55">
        <v>-23100</v>
      </c>
    </row>
    <row r="7" spans="1:18" x14ac:dyDescent="0.4">
      <c r="A7" s="18" t="s">
        <v>1</v>
      </c>
      <c r="B7" s="130">
        <f>IF(B$2=0,0,(B$8*1+B$9*2+B$10*3)/B$2)</f>
        <v>2.0088105726872247</v>
      </c>
      <c r="C7" s="131"/>
      <c r="E7" s="25" t="s">
        <v>67</v>
      </c>
      <c r="F7" s="22" t="s">
        <v>23</v>
      </c>
      <c r="G7" s="15">
        <v>380</v>
      </c>
      <c r="H7" s="79">
        <f>IF(B$20=0,0,G7/B$20)</f>
        <v>0.22686567164179106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-105.65610859728507</v>
      </c>
      <c r="Q7" s="69">
        <v>442</v>
      </c>
      <c r="R7" s="56">
        <v>-46700</v>
      </c>
    </row>
    <row r="8" spans="1:18" x14ac:dyDescent="0.4">
      <c r="A8" s="18" t="s">
        <v>2</v>
      </c>
      <c r="B8" s="15">
        <v>222</v>
      </c>
      <c r="C8" s="13">
        <f t="shared" ref="C8:C15" si="1">IF(B$2=0,0,B8/B$2)</f>
        <v>0.32599118942731276</v>
      </c>
      <c r="E8" s="25" t="s">
        <v>69</v>
      </c>
      <c r="F8" s="22" t="s">
        <v>24</v>
      </c>
      <c r="G8" s="15">
        <v>220</v>
      </c>
      <c r="H8" s="79">
        <f>IF(B$20=0,0,G8/B$20)</f>
        <v>0.13134328358208955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231</v>
      </c>
      <c r="C9" s="13">
        <f t="shared" si="1"/>
        <v>0.33920704845814981</v>
      </c>
      <c r="E9" s="25" t="s">
        <v>89</v>
      </c>
      <c r="F9" s="22" t="s">
        <v>44</v>
      </c>
      <c r="G9" s="15">
        <v>207</v>
      </c>
      <c r="H9" s="79">
        <f>IF(B$20=0,0,G9/B$20)</f>
        <v>0.1235820895522388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228</v>
      </c>
      <c r="C10" s="2">
        <f t="shared" si="1"/>
        <v>0.33480176211453744</v>
      </c>
      <c r="E10" s="25" t="s">
        <v>70</v>
      </c>
      <c r="F10" s="22" t="s">
        <v>25</v>
      </c>
      <c r="G10" s="15">
        <v>190</v>
      </c>
      <c r="H10" s="79">
        <f>IF(B$20=0,0,G10/B$20)</f>
        <v>0.11343283582089553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-1.9648648648648639</v>
      </c>
      <c r="Q10" s="67">
        <v>222</v>
      </c>
      <c r="R10" s="58">
        <v>-436.19999999999976</v>
      </c>
    </row>
    <row r="11" spans="1:18" x14ac:dyDescent="0.4">
      <c r="A11" s="19" t="s">
        <v>198</v>
      </c>
      <c r="B11" s="89">
        <f>IF(B8=0,0,C11/B8)</f>
        <v>36.271171171171176</v>
      </c>
      <c r="C11" s="90">
        <v>8052.2000000000016</v>
      </c>
      <c r="E11" s="25" t="s">
        <v>65</v>
      </c>
      <c r="F11" s="22" t="s">
        <v>21</v>
      </c>
      <c r="G11" s="15">
        <v>144</v>
      </c>
      <c r="H11" s="79">
        <f>IF(B$20=0,0,G11/B$20)</f>
        <v>8.5970149253731337E-2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-1.3097777777777777</v>
      </c>
      <c r="Q11" s="68">
        <v>225</v>
      </c>
      <c r="R11" s="59">
        <v>-294.7</v>
      </c>
    </row>
    <row r="12" spans="1:18" x14ac:dyDescent="0.4">
      <c r="A12" s="19" t="s">
        <v>199</v>
      </c>
      <c r="B12" s="89">
        <f>IF(B9=0,0,C12/B9)</f>
        <v>-1.8766233766233766</v>
      </c>
      <c r="C12" s="90">
        <v>-433.5</v>
      </c>
      <c r="E12" s="25" t="s">
        <v>71</v>
      </c>
      <c r="F12" s="22" t="s">
        <v>26</v>
      </c>
      <c r="G12" s="15">
        <v>139</v>
      </c>
      <c r="H12" s="79">
        <f>IF(B$20=0,0,G12/B$20)</f>
        <v>8.2985074626865676E-2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-2.2159482758620688</v>
      </c>
      <c r="Q12" s="69">
        <v>232</v>
      </c>
      <c r="R12" s="60">
        <v>-514.09999999999991</v>
      </c>
    </row>
    <row r="13" spans="1:18" x14ac:dyDescent="0.4">
      <c r="A13" s="19" t="s">
        <v>200</v>
      </c>
      <c r="B13" s="89">
        <f>IF(B10=0,0,C13/B10)</f>
        <v>-38.723684210526322</v>
      </c>
      <c r="C13" s="90">
        <v>-8829.0000000000018</v>
      </c>
      <c r="E13" s="25" t="s">
        <v>86</v>
      </c>
      <c r="F13" s="22" t="s">
        <v>41</v>
      </c>
      <c r="G13" s="15">
        <v>81</v>
      </c>
      <c r="H13" s="79">
        <f>IF(B$20=0,0,G13/B$20)</f>
        <v>4.8358208955223879E-2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-1.4430454719928416</v>
      </c>
      <c r="C14" s="127"/>
      <c r="E14" s="25" t="s">
        <v>83</v>
      </c>
      <c r="F14" s="22" t="s">
        <v>38</v>
      </c>
      <c r="G14" s="15">
        <v>70</v>
      </c>
      <c r="H14" s="79">
        <f>IF(B$20=0,0,G14/B$20)</f>
        <v>4.1791044776119404E-2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75</v>
      </c>
      <c r="C15" s="14">
        <f t="shared" si="1"/>
        <v>0.11013215859030837</v>
      </c>
      <c r="E15" s="25" t="s">
        <v>78</v>
      </c>
      <c r="F15" s="22" t="s">
        <v>33</v>
      </c>
      <c r="G15" s="15">
        <v>60</v>
      </c>
      <c r="H15" s="79">
        <f>IF(B$20=0,0,G15/B$20)</f>
        <v>3.5820895522388062E-2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1292</v>
      </c>
      <c r="C16" s="4">
        <f>IF(B$3=0,0,B16/B$3)</f>
        <v>0.23304473304473305</v>
      </c>
      <c r="E16" s="25" t="s">
        <v>81</v>
      </c>
      <c r="F16" s="22" t="s">
        <v>36</v>
      </c>
      <c r="G16" s="15">
        <v>48</v>
      </c>
      <c r="H16" s="79">
        <f>IF(B$20=0,0,G16/B$20)</f>
        <v>2.8656716417910448E-2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1320</v>
      </c>
      <c r="C17" s="13">
        <f>IF(B$3=0,0,B17/B$3)</f>
        <v>0.23809523809523808</v>
      </c>
      <c r="E17" s="25" t="s">
        <v>91</v>
      </c>
      <c r="F17" s="22" t="s">
        <v>46</v>
      </c>
      <c r="G17" s="15">
        <v>27</v>
      </c>
      <c r="H17" s="79">
        <f>IF(B$20=0,0,G17/B$20)</f>
        <v>1.6119402985074627E-2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703</v>
      </c>
      <c r="C18" s="1">
        <f>IF(B$16=0,0,B18/B$16)</f>
        <v>0.54411764705882348</v>
      </c>
      <c r="E18" s="25" t="s">
        <v>79</v>
      </c>
      <c r="F18" s="22" t="s">
        <v>34</v>
      </c>
      <c r="G18" s="15">
        <v>21</v>
      </c>
      <c r="H18" s="79">
        <f>IF(B$20=0,0,G18/B$20)</f>
        <v>1.2537313432835821E-2</v>
      </c>
      <c r="I18" s="49">
        <v>12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508</v>
      </c>
      <c r="C19" s="1">
        <f>IF(B$17=0,0,B19/B$17)</f>
        <v>0.38484848484848483</v>
      </c>
      <c r="E19" s="25" t="s">
        <v>150</v>
      </c>
      <c r="F19" s="22" t="s">
        <v>151</v>
      </c>
      <c r="G19" s="15">
        <v>11</v>
      </c>
      <c r="H19" s="79">
        <f>IF(B$20=0,0,G19/B$20)</f>
        <v>6.5671641791044772E-3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1675</v>
      </c>
      <c r="C20" s="1">
        <f>IF(B$3=0,0,B20/B$3)</f>
        <v>0.30212842712842713</v>
      </c>
      <c r="E20" s="25" t="s">
        <v>73</v>
      </c>
      <c r="F20" s="22" t="s">
        <v>28</v>
      </c>
      <c r="G20" s="15">
        <v>10</v>
      </c>
      <c r="H20" s="79">
        <f>IF(B$20=0,0,G20/B$20)</f>
        <v>5.9701492537313433E-3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907</v>
      </c>
      <c r="C21" s="13">
        <f>IF(B$3=0,0,B21/B$3)</f>
        <v>0.16360028860028861</v>
      </c>
      <c r="E21" s="25" t="s">
        <v>77</v>
      </c>
      <c r="F21" s="22" t="s">
        <v>32</v>
      </c>
      <c r="G21" s="15">
        <v>9</v>
      </c>
      <c r="H21" s="79">
        <f>IF(B$20=0,0,G21/B$20)</f>
        <v>5.3731343283582086E-3</v>
      </c>
      <c r="I21" s="49">
        <v>5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705</v>
      </c>
      <c r="C22" s="13">
        <f>IF(B$20=0,0,B22/B$20)</f>
        <v>0.42089552238805972</v>
      </c>
      <c r="E22" s="25" t="s">
        <v>74</v>
      </c>
      <c r="F22" s="22" t="s">
        <v>29</v>
      </c>
      <c r="G22" s="15">
        <v>8</v>
      </c>
      <c r="H22" s="79">
        <f>IF(B$20=0,0,G22/B$20)</f>
        <v>4.7761194029850747E-3</v>
      </c>
      <c r="I22" s="49">
        <v>3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970</v>
      </c>
      <c r="C23" s="13">
        <f>IF(B$20=0,0,B23/B$20)</f>
        <v>0.57910447761194028</v>
      </c>
      <c r="E23" s="25" t="s">
        <v>75</v>
      </c>
      <c r="F23" s="22" t="s">
        <v>30</v>
      </c>
      <c r="G23" s="15">
        <v>7</v>
      </c>
      <c r="H23" s="79">
        <f>IF(B$20=0,0,G23/B$20)</f>
        <v>4.1791044776119399E-3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703</v>
      </c>
      <c r="C24" s="13">
        <f>IF(B$20=0,0,B24/B$20)</f>
        <v>0.41970149253731343</v>
      </c>
      <c r="E24" s="25" t="s">
        <v>92</v>
      </c>
      <c r="F24" s="22" t="s">
        <v>47</v>
      </c>
      <c r="G24" s="15">
        <v>7</v>
      </c>
      <c r="H24" s="79">
        <f>IF(B$20=0,0,G24/B$20)</f>
        <v>4.1791044776119399E-3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508</v>
      </c>
      <c r="C25" s="13">
        <f>IF(B$20=0,0,B25/B$20)</f>
        <v>0.30328358208955225</v>
      </c>
      <c r="E25" s="25" t="s">
        <v>84</v>
      </c>
      <c r="F25" s="22" t="s">
        <v>39</v>
      </c>
      <c r="G25" s="15">
        <v>4</v>
      </c>
      <c r="H25" s="79">
        <f>IF(B$20=0,0,G25/B$20)</f>
        <v>2.3880597014925373E-3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-2.0891304347826085</v>
      </c>
      <c r="Q25" s="68">
        <v>230</v>
      </c>
      <c r="R25" s="59">
        <v>-480.5</v>
      </c>
    </row>
    <row r="26" spans="1:18" x14ac:dyDescent="0.4">
      <c r="A26" s="18" t="s">
        <v>176</v>
      </c>
      <c r="B26" s="15">
        <v>464</v>
      </c>
      <c r="C26" s="13">
        <f>IF(B$20=0,0,B26/B$20)</f>
        <v>0.27701492537313432</v>
      </c>
      <c r="E26" s="25" t="s">
        <v>90</v>
      </c>
      <c r="F26" s="22" t="s">
        <v>45</v>
      </c>
      <c r="G26" s="15">
        <v>4</v>
      </c>
      <c r="H26" s="79">
        <f>IF(B$20=0,0,G26/B$20)</f>
        <v>2.3880597014925373E-3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8333.432835820895</v>
      </c>
      <c r="C27" s="3">
        <v>13958500</v>
      </c>
      <c r="E27" s="25" t="s">
        <v>93</v>
      </c>
      <c r="F27" s="22" t="s">
        <v>48</v>
      </c>
      <c r="G27" s="15">
        <v>4</v>
      </c>
      <c r="H27" s="79">
        <f>IF(B$20=0,0,G27/B$20)</f>
        <v>2.3880597014925373E-3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9001.7994858611819</v>
      </c>
      <c r="C28" s="87">
        <v>10505100</v>
      </c>
      <c r="E28" s="25" t="s">
        <v>87</v>
      </c>
      <c r="F28" s="22" t="s">
        <v>42</v>
      </c>
      <c r="G28" s="15">
        <v>3</v>
      </c>
      <c r="H28" s="79">
        <f>IF(B$20=0,0,G28/B$20)</f>
        <v>1.791044776119403E-3</v>
      </c>
      <c r="I28" s="49">
        <v>6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-10.789021956087829</v>
      </c>
      <c r="Q28" s="68">
        <v>501</v>
      </c>
      <c r="R28" s="59">
        <v>-5405.3000000000029</v>
      </c>
    </row>
    <row r="29" spans="1:18" x14ac:dyDescent="0.4">
      <c r="A29" s="19" t="s">
        <v>160</v>
      </c>
      <c r="B29" s="86">
        <f>IF(B$19=0,0,C29/B$19)</f>
        <v>6798.0314960629921</v>
      </c>
      <c r="C29" s="87">
        <v>3453400</v>
      </c>
      <c r="E29" s="25" t="s">
        <v>88</v>
      </c>
      <c r="F29" s="22" t="s">
        <v>43</v>
      </c>
      <c r="G29" s="15">
        <v>2</v>
      </c>
      <c r="H29" s="79">
        <f>IF(B$20=0,0,G29/B$20)</f>
        <v>1.1940298507462687E-3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-8432.9658213891944</v>
      </c>
      <c r="C30" s="87">
        <v>-7648700</v>
      </c>
      <c r="E30" s="25" t="s">
        <v>76</v>
      </c>
      <c r="F30" s="22" t="s">
        <v>31</v>
      </c>
      <c r="G30" s="15">
        <v>1</v>
      </c>
      <c r="H30" s="79">
        <f>IF(B$20=0,0,G30/B$20)</f>
        <v>5.9701492537313433E-4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5.9701492537313433E-4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5.9701492537313433E-4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5.9701492537313433E-4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2.7056277056277055E-3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113</v>
      </c>
      <c r="C37" s="88">
        <f t="shared" ref="C37:C49" si="2">IF(B$20=0,0,B37/B$20)</f>
        <v>6.7462686567164185E-2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308</v>
      </c>
      <c r="C38" s="13">
        <f t="shared" si="2"/>
        <v>0.18388059701492537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343</v>
      </c>
      <c r="C39" s="13">
        <f t="shared" si="2"/>
        <v>0.20477611940298507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311</v>
      </c>
      <c r="C40" s="13">
        <f t="shared" si="2"/>
        <v>0.18567164179104478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229</v>
      </c>
      <c r="C41" s="13">
        <f t="shared" si="2"/>
        <v>0.13671641791044775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136</v>
      </c>
      <c r="C42" s="13">
        <f t="shared" si="2"/>
        <v>8.1194029850746266E-2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73</v>
      </c>
      <c r="C43" s="13">
        <f t="shared" si="2"/>
        <v>4.3582089552238808E-2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49</v>
      </c>
      <c r="C44" s="13">
        <f t="shared" si="2"/>
        <v>2.9253731343283584E-2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1.671641791044776E-2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16</v>
      </c>
      <c r="C46" s="13">
        <f t="shared" si="2"/>
        <v>9.5522388059701493E-3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7.164179104477612E-3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1.791044776119403E-3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17</v>
      </c>
      <c r="C49" s="14">
        <f t="shared" si="2"/>
        <v>1.0149253731343283E-2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5418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1638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E79-3EF5-479A-9A77-6BCE91A72A16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EC9B0-806A-4C42-83D3-73ACC1D67CF8}">
  <sheetPr codeName="Sheet38"/>
  <dimension ref="A1:R64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647</v>
      </c>
      <c r="C2" s="121"/>
      <c r="E2" s="24" t="s">
        <v>66</v>
      </c>
      <c r="F2" s="10" t="s">
        <v>22</v>
      </c>
      <c r="G2" s="5">
        <v>1255</v>
      </c>
      <c r="H2" s="78">
        <f>IF(B$20=0,0,G2/B$20)</f>
        <v>0.85432266848196048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762.63736263736268</v>
      </c>
      <c r="Q2" s="67">
        <v>637</v>
      </c>
      <c r="R2" s="54">
        <v>485800</v>
      </c>
    </row>
    <row r="3" spans="1:18" x14ac:dyDescent="0.4">
      <c r="A3" s="18" t="s">
        <v>8</v>
      </c>
      <c r="B3" s="122">
        <v>5259</v>
      </c>
      <c r="C3" s="123"/>
      <c r="E3" s="25" t="s">
        <v>72</v>
      </c>
      <c r="F3" s="22" t="s">
        <v>27</v>
      </c>
      <c r="G3" s="15">
        <v>842</v>
      </c>
      <c r="H3" s="79">
        <f>IF(B$20=0,0,G3/B$20)</f>
        <v>0.57317903335602449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-581.21990369181378</v>
      </c>
      <c r="Q3" s="68">
        <v>623</v>
      </c>
      <c r="R3" s="55">
        <v>-362100</v>
      </c>
    </row>
    <row r="4" spans="1:18" x14ac:dyDescent="0.4">
      <c r="A4" s="18" t="s">
        <v>6</v>
      </c>
      <c r="B4" s="124">
        <v>302.0000000000004</v>
      </c>
      <c r="C4" s="125"/>
      <c r="E4" s="25" t="s">
        <v>64</v>
      </c>
      <c r="F4" s="22" t="s">
        <v>20</v>
      </c>
      <c r="G4" s="15">
        <v>791</v>
      </c>
      <c r="H4" s="79">
        <f>IF(B$20=0,0,G4/B$20)</f>
        <v>0.53846153846153844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-145.18900343642611</v>
      </c>
      <c r="Q4" s="68">
        <v>582</v>
      </c>
      <c r="R4" s="55">
        <v>-84500</v>
      </c>
    </row>
    <row r="5" spans="1:18" x14ac:dyDescent="0.4">
      <c r="A5" s="18" t="s">
        <v>7</v>
      </c>
      <c r="B5" s="126">
        <f>IF(B$2=0,0,B$4/B$2)</f>
        <v>0.46676970633694032</v>
      </c>
      <c r="C5" s="127"/>
      <c r="E5" s="25" t="s">
        <v>68</v>
      </c>
      <c r="F5" s="22" t="s">
        <v>12</v>
      </c>
      <c r="G5" s="15">
        <v>496</v>
      </c>
      <c r="H5" s="79">
        <f>IF(B$20=0,0,G5/B$20)</f>
        <v>0.33764465622872702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352.79850746268659</v>
      </c>
      <c r="Q5" s="68">
        <v>536</v>
      </c>
      <c r="R5" s="55">
        <v>189100</v>
      </c>
    </row>
    <row r="6" spans="1:18" x14ac:dyDescent="0.4">
      <c r="A6" s="18" t="s">
        <v>204</v>
      </c>
      <c r="B6" s="128">
        <v>1595.6213709809917</v>
      </c>
      <c r="C6" s="129"/>
      <c r="E6" s="25" t="s">
        <v>67</v>
      </c>
      <c r="F6" s="22" t="s">
        <v>23</v>
      </c>
      <c r="G6" s="15">
        <v>491</v>
      </c>
      <c r="H6" s="79">
        <f>IF(B$20=0,0,G6/B$20)</f>
        <v>0.33424098025867938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-391.6496945010183</v>
      </c>
      <c r="Q6" s="68">
        <v>491</v>
      </c>
      <c r="R6" s="55">
        <v>-192300</v>
      </c>
    </row>
    <row r="7" spans="1:18" x14ac:dyDescent="0.4">
      <c r="A7" s="18" t="s">
        <v>1</v>
      </c>
      <c r="B7" s="130">
        <f>IF(B$2=0,0,(B$8*1+B$9*2+B$10*3)/B$2)</f>
        <v>2.0123647604327668</v>
      </c>
      <c r="C7" s="131"/>
      <c r="E7" s="25" t="s">
        <v>154</v>
      </c>
      <c r="F7" s="22" t="s">
        <v>155</v>
      </c>
      <c r="G7" s="15">
        <v>473</v>
      </c>
      <c r="H7" s="79">
        <f>IF(B$20=0,0,G7/B$20)</f>
        <v>0.32198774676650782</v>
      </c>
      <c r="I7" s="49">
        <v>11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558.37438423645324</v>
      </c>
      <c r="Q7" s="69">
        <v>406</v>
      </c>
      <c r="R7" s="56">
        <v>226700</v>
      </c>
    </row>
    <row r="8" spans="1:18" x14ac:dyDescent="0.4">
      <c r="A8" s="18" t="s">
        <v>2</v>
      </c>
      <c r="B8" s="15">
        <v>218</v>
      </c>
      <c r="C8" s="13">
        <f t="shared" ref="C8:C15" si="1">IF(B$2=0,0,B8/B$2)</f>
        <v>0.33693972179289028</v>
      </c>
      <c r="E8" s="25" t="s">
        <v>89</v>
      </c>
      <c r="F8" s="22" t="s">
        <v>44</v>
      </c>
      <c r="G8" s="15">
        <v>255</v>
      </c>
      <c r="H8" s="79">
        <f>IF(B$20=0,0,G8/B$20)</f>
        <v>0.17358747447243023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203</v>
      </c>
      <c r="C9" s="13">
        <f t="shared" si="1"/>
        <v>0.31375579598145287</v>
      </c>
      <c r="E9" s="25" t="s">
        <v>69</v>
      </c>
      <c r="F9" s="22" t="s">
        <v>24</v>
      </c>
      <c r="G9" s="15">
        <v>251</v>
      </c>
      <c r="H9" s="79">
        <f>IF(B$20=0,0,G9/B$20)</f>
        <v>0.1708645336963921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226</v>
      </c>
      <c r="C10" s="2">
        <f t="shared" si="1"/>
        <v>0.34930448222565685</v>
      </c>
      <c r="E10" s="25" t="s">
        <v>65</v>
      </c>
      <c r="F10" s="22" t="s">
        <v>21</v>
      </c>
      <c r="G10" s="15">
        <v>178</v>
      </c>
      <c r="H10" s="79">
        <f>IF(B$20=0,0,G10/B$20)</f>
        <v>0.1211708645336964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-4.2319248826291087</v>
      </c>
      <c r="Q10" s="67">
        <v>213</v>
      </c>
      <c r="R10" s="58">
        <v>-901.40000000000009</v>
      </c>
    </row>
    <row r="11" spans="1:18" x14ac:dyDescent="0.4">
      <c r="A11" s="19" t="s">
        <v>198</v>
      </c>
      <c r="B11" s="89">
        <f>IF(B8=0,0,C11/B8)</f>
        <v>41.185779816513758</v>
      </c>
      <c r="C11" s="90">
        <v>8978.5</v>
      </c>
      <c r="E11" s="25" t="s">
        <v>70</v>
      </c>
      <c r="F11" s="22" t="s">
        <v>25</v>
      </c>
      <c r="G11" s="15">
        <v>161</v>
      </c>
      <c r="H11" s="79">
        <f>IF(B$20=0,0,G11/B$20)</f>
        <v>0.10959836623553437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3.7838565022421515</v>
      </c>
      <c r="Q11" s="68">
        <v>223</v>
      </c>
      <c r="R11" s="59">
        <v>843.79999999999984</v>
      </c>
    </row>
    <row r="12" spans="1:18" x14ac:dyDescent="0.4">
      <c r="A12" s="19" t="s">
        <v>199</v>
      </c>
      <c r="B12" s="89">
        <f>IF(B9=0,0,C12/B9)</f>
        <v>-0.89408866995073932</v>
      </c>
      <c r="C12" s="90">
        <v>-181.50000000000009</v>
      </c>
      <c r="E12" s="25" t="s">
        <v>86</v>
      </c>
      <c r="F12" s="22" t="s">
        <v>41</v>
      </c>
      <c r="G12" s="15">
        <v>95</v>
      </c>
      <c r="H12" s="79">
        <f>IF(B$20=0,0,G12/B$20)</f>
        <v>6.4669843430905372E-2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2.2687499999999998</v>
      </c>
      <c r="Q12" s="69">
        <v>208</v>
      </c>
      <c r="R12" s="60">
        <v>471.9</v>
      </c>
    </row>
    <row r="13" spans="1:18" x14ac:dyDescent="0.4">
      <c r="A13" s="19" t="s">
        <v>200</v>
      </c>
      <c r="B13" s="89">
        <f>IF(B10=0,0,C13/B10)</f>
        <v>-37.588495575221238</v>
      </c>
      <c r="C13" s="90">
        <v>-8495</v>
      </c>
      <c r="E13" s="25" t="s">
        <v>71</v>
      </c>
      <c r="F13" s="22" t="s">
        <v>26</v>
      </c>
      <c r="G13" s="15">
        <v>91</v>
      </c>
      <c r="H13" s="79">
        <f>IF(B$20=0,0,G13/B$20)</f>
        <v>6.1946902654867256E-2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0.90106519044726008</v>
      </c>
      <c r="C14" s="127"/>
      <c r="E14" s="25" t="s">
        <v>83</v>
      </c>
      <c r="F14" s="22" t="s">
        <v>38</v>
      </c>
      <c r="G14" s="15">
        <v>47</v>
      </c>
      <c r="H14" s="79">
        <f>IF(B$20=0,0,G14/B$20)</f>
        <v>3.1994554118447927E-2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90</v>
      </c>
      <c r="C15" s="14">
        <f t="shared" si="1"/>
        <v>0.13910355486862441</v>
      </c>
      <c r="E15" s="25" t="s">
        <v>91</v>
      </c>
      <c r="F15" s="22" t="s">
        <v>46</v>
      </c>
      <c r="G15" s="15">
        <v>44</v>
      </c>
      <c r="H15" s="79">
        <f>IF(B$20=0,0,G15/B$20)</f>
        <v>2.9952348536419333E-2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1550</v>
      </c>
      <c r="C16" s="4">
        <f>IF(B$3=0,0,B16/B$3)</f>
        <v>0.29473283894276481</v>
      </c>
      <c r="E16" s="25" t="s">
        <v>78</v>
      </c>
      <c r="F16" s="22" t="s">
        <v>33</v>
      </c>
      <c r="G16" s="15">
        <v>40</v>
      </c>
      <c r="H16" s="79">
        <f>IF(B$20=0,0,G16/B$20)</f>
        <v>2.722940776038121E-2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1026</v>
      </c>
      <c r="C17" s="13">
        <f>IF(B$3=0,0,B17/B$3)</f>
        <v>0.195094124358243</v>
      </c>
      <c r="E17" s="25" t="s">
        <v>150</v>
      </c>
      <c r="F17" s="22" t="s">
        <v>151</v>
      </c>
      <c r="G17" s="15">
        <v>40</v>
      </c>
      <c r="H17" s="79">
        <f>IF(B$20=0,0,G17/B$20)</f>
        <v>2.722940776038121E-2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834</v>
      </c>
      <c r="C18" s="1">
        <f>IF(B$16=0,0,B18/B$16)</f>
        <v>0.53806451612903228</v>
      </c>
      <c r="E18" s="25" t="s">
        <v>81</v>
      </c>
      <c r="F18" s="22" t="s">
        <v>36</v>
      </c>
      <c r="G18" s="15">
        <v>35</v>
      </c>
      <c r="H18" s="79">
        <f>IF(B$20=0,0,G18/B$20)</f>
        <v>2.3825731790333562E-2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387</v>
      </c>
      <c r="C19" s="1">
        <f>IF(B$17=0,0,B19/B$17)</f>
        <v>0.37719298245614036</v>
      </c>
      <c r="E19" s="25" t="s">
        <v>79</v>
      </c>
      <c r="F19" s="22" t="s">
        <v>34</v>
      </c>
      <c r="G19" s="15">
        <v>19</v>
      </c>
      <c r="H19" s="79">
        <f>IF(B$20=0,0,G19/B$20)</f>
        <v>1.2933968686181076E-2</v>
      </c>
      <c r="I19" s="49">
        <v>11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1469</v>
      </c>
      <c r="C20" s="1">
        <f>IF(B$3=0,0,B20/B$3)</f>
        <v>0.27933067123027189</v>
      </c>
      <c r="E20" s="25" t="s">
        <v>73</v>
      </c>
      <c r="F20" s="22" t="s">
        <v>28</v>
      </c>
      <c r="G20" s="15">
        <v>14</v>
      </c>
      <c r="H20" s="79">
        <f>IF(B$20=0,0,G20/B$20)</f>
        <v>9.5302927161334244E-3</v>
      </c>
      <c r="I20" s="49">
        <v>4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10.884745762711866</v>
      </c>
      <c r="Q20" s="68">
        <v>118</v>
      </c>
      <c r="R20" s="59">
        <v>1284.4000000000001</v>
      </c>
    </row>
    <row r="21" spans="1:18" x14ac:dyDescent="0.4">
      <c r="A21" s="18" t="s">
        <v>13</v>
      </c>
      <c r="B21" s="15">
        <v>962</v>
      </c>
      <c r="C21" s="13">
        <f>IF(B$3=0,0,B21/B$3)</f>
        <v>0.18292451036318691</v>
      </c>
      <c r="E21" s="25" t="s">
        <v>92</v>
      </c>
      <c r="F21" s="22" t="s">
        <v>47</v>
      </c>
      <c r="G21" s="15">
        <v>14</v>
      </c>
      <c r="H21" s="79">
        <f>IF(B$20=0,0,G21/B$20)</f>
        <v>9.5302927161334244E-3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10.551388888888889</v>
      </c>
      <c r="Q21" s="68">
        <v>72</v>
      </c>
      <c r="R21" s="59">
        <v>759.7</v>
      </c>
    </row>
    <row r="22" spans="1:18" x14ac:dyDescent="0.4">
      <c r="A22" s="18" t="s">
        <v>12</v>
      </c>
      <c r="B22" s="15">
        <v>673</v>
      </c>
      <c r="C22" s="13">
        <f>IF(B$20=0,0,B22/B$20)</f>
        <v>0.45813478556841386</v>
      </c>
      <c r="E22" s="25" t="s">
        <v>75</v>
      </c>
      <c r="F22" s="22" t="s">
        <v>30</v>
      </c>
      <c r="G22" s="15">
        <v>11</v>
      </c>
      <c r="H22" s="79">
        <f>IF(B$20=0,0,G22/B$20)</f>
        <v>7.4880871341048332E-3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796</v>
      </c>
      <c r="C23" s="13">
        <f>IF(B$20=0,0,B23/B$20)</f>
        <v>0.54186521443158608</v>
      </c>
      <c r="E23" s="25" t="s">
        <v>77</v>
      </c>
      <c r="F23" s="22" t="s">
        <v>32</v>
      </c>
      <c r="G23" s="15">
        <v>8</v>
      </c>
      <c r="H23" s="79">
        <f>IF(B$20=0,0,G23/B$20)</f>
        <v>5.445881552076242E-3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2.0891304347826076</v>
      </c>
      <c r="Q23" s="68">
        <v>230</v>
      </c>
      <c r="R23" s="59">
        <v>480.49999999999972</v>
      </c>
    </row>
    <row r="24" spans="1:18" x14ac:dyDescent="0.4">
      <c r="A24" s="18" t="s">
        <v>177</v>
      </c>
      <c r="B24" s="15">
        <v>834</v>
      </c>
      <c r="C24" s="13">
        <f>IF(B$20=0,0,B24/B$20)</f>
        <v>0.56773315180394823</v>
      </c>
      <c r="E24" s="25" t="s">
        <v>85</v>
      </c>
      <c r="F24" s="22" t="s">
        <v>40</v>
      </c>
      <c r="G24" s="15">
        <v>7</v>
      </c>
      <c r="H24" s="79">
        <f>IF(B$20=0,0,G24/B$20)</f>
        <v>4.7651463580667122E-3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387</v>
      </c>
      <c r="C25" s="13">
        <f>IF(B$20=0,0,B25/B$20)</f>
        <v>0.26344452008168823</v>
      </c>
      <c r="E25" s="25" t="s">
        <v>84</v>
      </c>
      <c r="F25" s="22" t="s">
        <v>39</v>
      </c>
      <c r="G25" s="15">
        <v>6</v>
      </c>
      <c r="H25" s="79">
        <f>IF(B$20=0,0,G25/B$20)</f>
        <v>4.0844111640571815E-3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248</v>
      </c>
      <c r="C26" s="13">
        <f>IF(B$20=0,0,B26/B$20)</f>
        <v>0.16882232811436351</v>
      </c>
      <c r="E26" s="25" t="s">
        <v>93</v>
      </c>
      <c r="F26" s="22" t="s">
        <v>48</v>
      </c>
      <c r="G26" s="15">
        <v>5</v>
      </c>
      <c r="H26" s="79">
        <f>IF(B$20=0,0,G26/B$20)</f>
        <v>3.4036759700476512E-3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10273.927842069435</v>
      </c>
      <c r="C27" s="3">
        <v>15092400</v>
      </c>
      <c r="E27" s="25" t="s">
        <v>88</v>
      </c>
      <c r="F27" s="22" t="s">
        <v>43</v>
      </c>
      <c r="G27" s="15">
        <v>3</v>
      </c>
      <c r="H27" s="79">
        <f>IF(B$20=0,0,G27/B$20)</f>
        <v>2.0422055820285907E-3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203</v>
      </c>
      <c r="P27" s="74">
        <f>IF(Q27=0,0,R27/Q27)</f>
        <v>-5.3576923076923091</v>
      </c>
      <c r="Q27" s="68">
        <v>26</v>
      </c>
      <c r="R27" s="59">
        <v>-139.30000000000004</v>
      </c>
    </row>
    <row r="28" spans="1:18" x14ac:dyDescent="0.4">
      <c r="A28" s="19" t="s">
        <v>159</v>
      </c>
      <c r="B28" s="86">
        <f>IF($B$20-B$19=0,0,C28/($B$20-B$19))</f>
        <v>10982.070240295749</v>
      </c>
      <c r="C28" s="87">
        <v>11882600</v>
      </c>
      <c r="E28" s="25" t="s">
        <v>90</v>
      </c>
      <c r="F28" s="22" t="s">
        <v>45</v>
      </c>
      <c r="G28" s="15">
        <v>3</v>
      </c>
      <c r="H28" s="79">
        <f>IF(B$20=0,0,G28/B$20)</f>
        <v>2.0422055820285907E-3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-5.5657534246575322</v>
      </c>
      <c r="Q28" s="68">
        <v>438</v>
      </c>
      <c r="R28" s="59">
        <v>-2437.7999999999993</v>
      </c>
    </row>
    <row r="29" spans="1:18" x14ac:dyDescent="0.4">
      <c r="A29" s="19" t="s">
        <v>160</v>
      </c>
      <c r="B29" s="86">
        <f>IF(B$19=0,0,C29/B$19)</f>
        <v>8294.0568475452201</v>
      </c>
      <c r="C29" s="87">
        <v>3209800</v>
      </c>
      <c r="E29" s="25" t="s">
        <v>74</v>
      </c>
      <c r="F29" s="22" t="s">
        <v>29</v>
      </c>
      <c r="G29" s="15">
        <v>2</v>
      </c>
      <c r="H29" s="79">
        <f>IF(B$20=0,0,G29/B$20)</f>
        <v>1.3614703880190605E-3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-8298.8565488565491</v>
      </c>
      <c r="C30" s="87">
        <v>-7983500</v>
      </c>
      <c r="E30" s="25" t="s">
        <v>87</v>
      </c>
      <c r="F30" s="22" t="s">
        <v>42</v>
      </c>
      <c r="G30" s="15">
        <v>2</v>
      </c>
      <c r="H30" s="79">
        <f>IF(B$20=0,0,G30/B$20)</f>
        <v>1.3614703880190605E-3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1.3614703880190605E-3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6.8073519400953025E-4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6.8073519400953025E-4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3.6128541547822781E-3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3.6078965282505107E-2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145</v>
      </c>
      <c r="C38" s="13">
        <f t="shared" si="2"/>
        <v>9.8706603131381895E-2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220</v>
      </c>
      <c r="C39" s="13">
        <f t="shared" si="2"/>
        <v>0.14976174268209666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308</v>
      </c>
      <c r="C40" s="13">
        <f t="shared" si="2"/>
        <v>0.20966643975493532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274</v>
      </c>
      <c r="C41" s="13">
        <f t="shared" si="2"/>
        <v>0.1865214431586113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177</v>
      </c>
      <c r="C42" s="13">
        <f t="shared" si="2"/>
        <v>0.12049012933968686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106</v>
      </c>
      <c r="C43" s="13">
        <f t="shared" si="2"/>
        <v>7.2157930565010214E-2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72</v>
      </c>
      <c r="C44" s="13">
        <f t="shared" si="2"/>
        <v>4.9012933968686181E-2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44</v>
      </c>
      <c r="C45" s="13">
        <f t="shared" si="2"/>
        <v>2.9952348536419333E-2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1.0211027910142955E-2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6.8073519400953025E-3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4.0844111640571815E-3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1.9741320626276378E-2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5222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1459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4B067-AC37-42DE-81BB-5C9609B46079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07CF-F377-4CCB-8C8B-8428B9B39ADA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4F87-B5E8-4E11-B4E0-B73EE1AB191B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13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11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5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2BB7-BA51-4E38-AB63-DE4BADF0F8F2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CC1A-8B28-425F-BEE2-9F1952640E9C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F90D-A4E3-4129-AC88-6C1C8278949E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3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F4AF-4642-49D7-8F20-34912D72AB10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FCF56-CAD3-43B3-AB50-859CBD70F30E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D50E8-7402-4A44-84DD-E7600CFBD450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24FCF-C568-4213-A63D-8904484C8E9E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50A22-3D9F-4B0A-BB3F-09920FC0D823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15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4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E93C0-87CD-4B79-9E3C-441282D9B095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70FDE-F792-4C20-8A2D-EF58765D31A3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2023-01-04T07:58:19Z</dcterms:modified>
</cp:coreProperties>
</file>