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030B5721-85CE-43FA-BF84-429CCD1D4BD0}" xr6:coauthVersionLast="47" xr6:coauthVersionMax="47" xr10:uidLastSave="{00000000-0000-0000-0000-000000000000}"/>
  <bookViews>
    <workbookView xWindow="1125" yWindow="1125" windowWidth="21600" windowHeight="11505" tabRatio="663" firstSheet="2" activeTab="2" xr2:uid="{00000000-000D-0000-FFFF-FFFF00000000}"/>
  </bookViews>
  <sheets>
    <sheet name="Template" sheetId="4099" state="hidden" r:id="rId1"/>
    <sheet name="Players" sheetId="3285" state="hidden" r:id="rId2"/>
    <sheet name="ランキング" sheetId="3332" r:id="rId3"/>
    <sheet name="全体" sheetId="4739" r:id="rId4"/>
    <sheet name="だいち" sheetId="4740" r:id="rId5"/>
    <sheet name="かこたろう" sheetId="4741" r:id="rId6"/>
    <sheet name="ともき" sheetId="4742" r:id="rId7"/>
    <sheet name="りくと" sheetId="4743" r:id="rId8"/>
    <sheet name="いっしー" sheetId="4744" r:id="rId9"/>
    <sheet name="がくと" sheetId="4745" r:id="rId10"/>
    <sheet name="たかの" sheetId="4746" r:id="rId11"/>
    <sheet name="ただ" sheetId="4747" r:id="rId12"/>
    <sheet name="やがさき" sheetId="4748" r:id="rId13"/>
    <sheet name="れんたろう" sheetId="4749" r:id="rId14"/>
    <sheet name="あさひ" sheetId="4750" r:id="rId15"/>
    <sheet name="まっつん" sheetId="4751" r:id="rId16"/>
    <sheet name="ぱぱ" sheetId="4752" r:id="rId17"/>
    <sheet name="ほたに" sheetId="4753" r:id="rId18"/>
    <sheet name="かわたつ" sheetId="4754" r:id="rId19"/>
    <sheet name="のり" sheetId="4755" r:id="rId20"/>
    <sheet name="ちさと" sheetId="4756" r:id="rId21"/>
    <sheet name="たか" sheetId="4757" r:id="rId22"/>
    <sheet name="ゆう" sheetId="4758" r:id="rId23"/>
    <sheet name="てんちゃん" sheetId="4759" r:id="rId24"/>
    <sheet name="いちかわ" sheetId="4760" r:id="rId25"/>
    <sheet name="わさび" sheetId="4761" r:id="rId26"/>
    <sheet name="やなぎ" sheetId="4762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4761" l="1"/>
  <c r="P18" i="4740"/>
  <c r="P17" i="4762" l="1"/>
  <c r="P16" i="4762"/>
  <c r="P15" i="4762"/>
  <c r="C49" i="4762"/>
  <c r="H49" i="4762"/>
  <c r="C48" i="4762"/>
  <c r="H48" i="4762"/>
  <c r="C45" i="4762"/>
  <c r="H45" i="4762"/>
  <c r="C44" i="4762"/>
  <c r="H44" i="4762"/>
  <c r="C41" i="4762"/>
  <c r="H41" i="4762"/>
  <c r="C40" i="4762"/>
  <c r="H40" i="4762"/>
  <c r="C37" i="4762"/>
  <c r="H37" i="4762"/>
  <c r="H36" i="4762"/>
  <c r="C35" i="4762"/>
  <c r="H31" i="4762"/>
  <c r="B30" i="4762"/>
  <c r="H30" i="4762"/>
  <c r="B29" i="4762"/>
  <c r="H27" i="4762"/>
  <c r="C26" i="4762"/>
  <c r="H26" i="4762"/>
  <c r="C25" i="4762"/>
  <c r="H23" i="4762"/>
  <c r="C22" i="4762"/>
  <c r="H10" i="4762"/>
  <c r="C21" i="4762"/>
  <c r="C20" i="4762"/>
  <c r="H52" i="4762"/>
  <c r="H6" i="4762"/>
  <c r="C19" i="4762"/>
  <c r="H21" i="4762"/>
  <c r="C18" i="4762"/>
  <c r="H20" i="4762"/>
  <c r="C17" i="4762"/>
  <c r="H19" i="4762"/>
  <c r="C16" i="4762"/>
  <c r="H18" i="4762"/>
  <c r="C15" i="4762"/>
  <c r="H17" i="4762"/>
  <c r="H16" i="4762"/>
  <c r="B13" i="4762"/>
  <c r="P12" i="4762"/>
  <c r="H15" i="4762"/>
  <c r="B12" i="4762"/>
  <c r="P11" i="4762"/>
  <c r="H14" i="4762"/>
  <c r="B11" i="4762"/>
  <c r="P10" i="4762"/>
  <c r="H9" i="4762"/>
  <c r="C10" i="4762"/>
  <c r="H8" i="4762"/>
  <c r="C9" i="4762"/>
  <c r="H13" i="4762"/>
  <c r="C8" i="4762"/>
  <c r="P7" i="4762"/>
  <c r="H12" i="4762"/>
  <c r="B7" i="4762"/>
  <c r="P6" i="4762"/>
  <c r="H4" i="4762"/>
  <c r="P5" i="4762"/>
  <c r="H5" i="4762"/>
  <c r="B5" i="4762"/>
  <c r="P4" i="4762"/>
  <c r="H2" i="4762"/>
  <c r="P3" i="4762"/>
  <c r="H7" i="4762"/>
  <c r="P2" i="4762"/>
  <c r="H3" i="4762"/>
  <c r="P16" i="4761"/>
  <c r="P15" i="4761"/>
  <c r="P17" i="4761"/>
  <c r="C49" i="4761"/>
  <c r="C45" i="4761"/>
  <c r="C41" i="4761"/>
  <c r="C37" i="4761"/>
  <c r="C35" i="4761"/>
  <c r="H32" i="4761"/>
  <c r="H31" i="4761"/>
  <c r="B30" i="4761"/>
  <c r="B29" i="4761"/>
  <c r="B27" i="4761"/>
  <c r="H28" i="4761"/>
  <c r="C23" i="4761"/>
  <c r="H24" i="4761"/>
  <c r="C21" i="4761"/>
  <c r="C20" i="4761"/>
  <c r="H6" i="4761"/>
  <c r="H21" i="4761"/>
  <c r="C19" i="4761"/>
  <c r="C18" i="4761"/>
  <c r="C17" i="4761"/>
  <c r="H14" i="4761"/>
  <c r="C16" i="4761"/>
  <c r="C15" i="4761"/>
  <c r="B13" i="4761"/>
  <c r="P12" i="4761"/>
  <c r="H15" i="4761"/>
  <c r="B12" i="4761"/>
  <c r="P11" i="4761"/>
  <c r="B11" i="4761"/>
  <c r="P10" i="4761"/>
  <c r="C10" i="4761"/>
  <c r="H12" i="4761"/>
  <c r="C9" i="4761"/>
  <c r="C8" i="4761"/>
  <c r="P7" i="4761"/>
  <c r="B7" i="4761"/>
  <c r="P6" i="4761"/>
  <c r="H4" i="4761"/>
  <c r="P5" i="4761"/>
  <c r="B5" i="4761"/>
  <c r="P4" i="4761"/>
  <c r="P3" i="4761"/>
  <c r="H10" i="4761"/>
  <c r="P2" i="4761"/>
  <c r="P19" i="4743"/>
  <c r="P15" i="4743"/>
  <c r="P18" i="4755"/>
  <c r="P21" i="4757"/>
  <c r="P19" i="4757"/>
  <c r="P31" i="4747"/>
  <c r="P19" i="4747"/>
  <c r="P16" i="4747"/>
  <c r="P21" i="4760"/>
  <c r="P17" i="4760"/>
  <c r="P16" i="4760"/>
  <c r="P15" i="4760"/>
  <c r="P24" i="4749"/>
  <c r="P19" i="4740"/>
  <c r="P16" i="4739"/>
  <c r="P19" i="4739"/>
  <c r="B14" i="4762" l="1"/>
  <c r="C23" i="4762"/>
  <c r="B27" i="4762"/>
  <c r="H32" i="4762"/>
  <c r="H38" i="4762"/>
  <c r="H42" i="4762"/>
  <c r="H46" i="4762"/>
  <c r="H50" i="4762"/>
  <c r="H24" i="4762"/>
  <c r="H28" i="4762"/>
  <c r="H33" i="4762"/>
  <c r="C38" i="4762"/>
  <c r="C42" i="4762"/>
  <c r="C46" i="4762"/>
  <c r="H51" i="4762"/>
  <c r="C24" i="4762"/>
  <c r="B28" i="4762"/>
  <c r="H34" i="4762"/>
  <c r="H39" i="4762"/>
  <c r="H43" i="4762"/>
  <c r="H47" i="4762"/>
  <c r="H11" i="4762"/>
  <c r="H22" i="4762"/>
  <c r="H25" i="4762"/>
  <c r="H29" i="4762"/>
  <c r="H35" i="4762"/>
  <c r="C39" i="4762"/>
  <c r="C43" i="4762"/>
  <c r="C47" i="4762"/>
  <c r="B14" i="4761"/>
  <c r="H9" i="4761"/>
  <c r="C38" i="4761"/>
  <c r="C46" i="4761"/>
  <c r="B28" i="4761"/>
  <c r="H39" i="4761"/>
  <c r="H43" i="4761"/>
  <c r="H22" i="4761"/>
  <c r="H29" i="4761"/>
  <c r="C39" i="4761"/>
  <c r="C47" i="4761"/>
  <c r="H13" i="4761"/>
  <c r="H40" i="4761"/>
  <c r="H44" i="4761"/>
  <c r="H48" i="4761"/>
  <c r="H7" i="4761"/>
  <c r="H8" i="4761"/>
  <c r="H20" i="4761"/>
  <c r="H23" i="4761"/>
  <c r="H27" i="4761"/>
  <c r="H30" i="4761"/>
  <c r="H36" i="4761"/>
  <c r="C40" i="4761"/>
  <c r="C44" i="4761"/>
  <c r="C48" i="4761"/>
  <c r="H25" i="4761"/>
  <c r="H33" i="4761"/>
  <c r="C42" i="4761"/>
  <c r="H51" i="4761"/>
  <c r="H3" i="4761"/>
  <c r="H11" i="4761"/>
  <c r="H16" i="4761"/>
  <c r="H19" i="4761"/>
  <c r="C24" i="4761"/>
  <c r="H34" i="4761"/>
  <c r="H47" i="4761"/>
  <c r="H26" i="4761"/>
  <c r="H35" i="4761"/>
  <c r="C43" i="4761"/>
  <c r="H52" i="4761"/>
  <c r="H17" i="4761"/>
  <c r="C25" i="4761"/>
  <c r="H2" i="4761"/>
  <c r="H18" i="4761"/>
  <c r="C22" i="4761"/>
  <c r="C26" i="4761"/>
  <c r="H37" i="4761"/>
  <c r="H41" i="4761"/>
  <c r="H45" i="4761"/>
  <c r="H49" i="4761"/>
  <c r="H38" i="4761"/>
  <c r="H42" i="4761"/>
  <c r="H46" i="4761"/>
  <c r="H50" i="4761"/>
  <c r="H5" i="4761"/>
  <c r="P22" i="4760" l="1"/>
  <c r="P19" i="4760"/>
  <c r="P20" i="4760"/>
  <c r="P18" i="4760"/>
  <c r="H52" i="4760"/>
  <c r="H50" i="4760"/>
  <c r="C49" i="4760"/>
  <c r="C48" i="4760"/>
  <c r="H48" i="4760"/>
  <c r="C47" i="4760"/>
  <c r="H46" i="4760"/>
  <c r="C45" i="4760"/>
  <c r="C44" i="4760"/>
  <c r="H44" i="4760"/>
  <c r="C43" i="4760"/>
  <c r="H42" i="4760"/>
  <c r="C41" i="4760"/>
  <c r="C40" i="4760"/>
  <c r="H40" i="4760"/>
  <c r="C39" i="4760"/>
  <c r="H38" i="4760"/>
  <c r="C37" i="4760"/>
  <c r="H36" i="4760"/>
  <c r="C35" i="4760"/>
  <c r="H35" i="4760"/>
  <c r="H21" i="4760"/>
  <c r="H32" i="4760"/>
  <c r="B30" i="4760"/>
  <c r="H17" i="4760"/>
  <c r="B29" i="4760"/>
  <c r="H31" i="4760"/>
  <c r="B27" i="4760"/>
  <c r="H30" i="4760"/>
  <c r="C26" i="4760"/>
  <c r="H29" i="4760"/>
  <c r="C25" i="4760"/>
  <c r="H12" i="4760"/>
  <c r="C23" i="4760"/>
  <c r="H27" i="4760"/>
  <c r="C22" i="4760"/>
  <c r="H13" i="4760"/>
  <c r="C21" i="4760"/>
  <c r="H26" i="4760"/>
  <c r="C20" i="4760"/>
  <c r="H5" i="4760"/>
  <c r="H16" i="4760"/>
  <c r="C19" i="4760"/>
  <c r="H25" i="4760"/>
  <c r="C18" i="4760"/>
  <c r="H20" i="4760"/>
  <c r="C17" i="4760"/>
  <c r="H15" i="4760"/>
  <c r="C16" i="4760"/>
  <c r="H24" i="4760"/>
  <c r="C15" i="4760"/>
  <c r="H23" i="4760"/>
  <c r="H19" i="4760"/>
  <c r="B13" i="4760"/>
  <c r="P12" i="4760"/>
  <c r="H22" i="4760"/>
  <c r="B12" i="4760"/>
  <c r="P11" i="4760"/>
  <c r="H18" i="4760"/>
  <c r="B11" i="4760"/>
  <c r="P10" i="4760"/>
  <c r="H3" i="4760"/>
  <c r="C10" i="4760"/>
  <c r="H11" i="4760"/>
  <c r="C9" i="4760"/>
  <c r="H14" i="4760"/>
  <c r="C8" i="4760"/>
  <c r="P7" i="4760"/>
  <c r="H9" i="4760"/>
  <c r="B7" i="4760"/>
  <c r="P6" i="4760"/>
  <c r="H7" i="4760"/>
  <c r="P5" i="4760"/>
  <c r="H6" i="4760"/>
  <c r="B5" i="4760"/>
  <c r="P4" i="4760"/>
  <c r="H2" i="4760"/>
  <c r="P3" i="4760"/>
  <c r="H10" i="4760"/>
  <c r="P2" i="4760"/>
  <c r="H4" i="4760"/>
  <c r="P18" i="4759"/>
  <c r="P17" i="4759"/>
  <c r="P16" i="4759"/>
  <c r="P15" i="4759"/>
  <c r="H52" i="4759"/>
  <c r="H50" i="4759"/>
  <c r="C49" i="4759"/>
  <c r="H49" i="4759"/>
  <c r="C48" i="4759"/>
  <c r="H48" i="4759"/>
  <c r="C47" i="4759"/>
  <c r="H46" i="4759"/>
  <c r="C45" i="4759"/>
  <c r="H45" i="4759"/>
  <c r="C44" i="4759"/>
  <c r="H44" i="4759"/>
  <c r="C43" i="4759"/>
  <c r="H42" i="4759"/>
  <c r="C41" i="4759"/>
  <c r="H41" i="4759"/>
  <c r="C40" i="4759"/>
  <c r="H40" i="4759"/>
  <c r="C39" i="4759"/>
  <c r="H38" i="4759"/>
  <c r="C37" i="4759"/>
  <c r="H37" i="4759"/>
  <c r="H36" i="4759"/>
  <c r="C35" i="4759"/>
  <c r="H35" i="4759"/>
  <c r="H32" i="4759"/>
  <c r="H31" i="4759"/>
  <c r="B30" i="4759"/>
  <c r="H30" i="4759"/>
  <c r="B29" i="4759"/>
  <c r="H29" i="4759"/>
  <c r="B27" i="4759"/>
  <c r="H27" i="4759"/>
  <c r="C26" i="4759"/>
  <c r="H26" i="4759"/>
  <c r="C25" i="4759"/>
  <c r="H25" i="4759"/>
  <c r="C23" i="4759"/>
  <c r="H23" i="4759"/>
  <c r="C22" i="4759"/>
  <c r="H22" i="4759"/>
  <c r="C21" i="4759"/>
  <c r="H21" i="4759"/>
  <c r="C20" i="4759"/>
  <c r="H5" i="4759"/>
  <c r="H20" i="4759"/>
  <c r="C19" i="4759"/>
  <c r="H19" i="4759"/>
  <c r="C18" i="4759"/>
  <c r="H11" i="4759"/>
  <c r="C17" i="4759"/>
  <c r="H18" i="4759"/>
  <c r="C16" i="4759"/>
  <c r="H17" i="4759"/>
  <c r="C15" i="4759"/>
  <c r="H16" i="4759"/>
  <c r="H15" i="4759"/>
  <c r="B13" i="4759"/>
  <c r="P12" i="4759"/>
  <c r="H14" i="4759"/>
  <c r="B12" i="4759"/>
  <c r="P11" i="4759"/>
  <c r="H13" i="4759"/>
  <c r="B11" i="4759"/>
  <c r="P10" i="4759"/>
  <c r="H4" i="4759"/>
  <c r="C10" i="4759"/>
  <c r="H12" i="4759"/>
  <c r="C9" i="4759"/>
  <c r="H10" i="4759"/>
  <c r="C8" i="4759"/>
  <c r="P7" i="4759"/>
  <c r="H9" i="4759"/>
  <c r="B7" i="4759"/>
  <c r="P6" i="4759"/>
  <c r="H3" i="4759"/>
  <c r="P5" i="4759"/>
  <c r="H8" i="4759"/>
  <c r="B5" i="4759"/>
  <c r="P4" i="4759"/>
  <c r="H7" i="4759"/>
  <c r="P3" i="4759"/>
  <c r="H6" i="4759"/>
  <c r="P2" i="4759"/>
  <c r="H2" i="4759"/>
  <c r="P26" i="4747"/>
  <c r="P17" i="4746"/>
  <c r="P20" i="4751"/>
  <c r="P15" i="4751"/>
  <c r="P17" i="4743"/>
  <c r="P32" i="4740"/>
  <c r="P21" i="4740"/>
  <c r="P27" i="4749"/>
  <c r="P32" i="4739"/>
  <c r="P17" i="4739"/>
  <c r="B14" i="4760" l="1"/>
  <c r="H37" i="4760"/>
  <c r="H41" i="4760"/>
  <c r="H45" i="4760"/>
  <c r="H49" i="4760"/>
  <c r="H28" i="4760"/>
  <c r="H8" i="4760"/>
  <c r="H33" i="4760"/>
  <c r="C38" i="4760"/>
  <c r="C42" i="4760"/>
  <c r="C46" i="4760"/>
  <c r="H51" i="4760"/>
  <c r="C24" i="4760"/>
  <c r="B28" i="4760"/>
  <c r="H34" i="4760"/>
  <c r="H39" i="4760"/>
  <c r="H43" i="4760"/>
  <c r="H47" i="4760"/>
  <c r="B14" i="4759"/>
  <c r="H24" i="4759"/>
  <c r="H28" i="4759"/>
  <c r="H33" i="4759"/>
  <c r="C38" i="4759"/>
  <c r="C42" i="4759"/>
  <c r="C46" i="4759"/>
  <c r="H51" i="4759"/>
  <c r="C24" i="4759"/>
  <c r="B28" i="4759"/>
  <c r="H34" i="4759"/>
  <c r="H39" i="4759"/>
  <c r="H43" i="4759"/>
  <c r="H47" i="4759"/>
  <c r="P17" i="4758" l="1"/>
  <c r="P16" i="4758"/>
  <c r="P15" i="4758"/>
  <c r="H52" i="4758"/>
  <c r="C49" i="4758"/>
  <c r="H48" i="4758"/>
  <c r="C47" i="4758"/>
  <c r="C45" i="4758"/>
  <c r="H44" i="4758"/>
  <c r="C43" i="4758"/>
  <c r="C41" i="4758"/>
  <c r="H40" i="4758"/>
  <c r="C39" i="4758"/>
  <c r="C37" i="4758"/>
  <c r="C35" i="4758"/>
  <c r="H35" i="4758"/>
  <c r="H31" i="4758"/>
  <c r="B30" i="4758"/>
  <c r="B29" i="4758"/>
  <c r="H29" i="4758"/>
  <c r="H28" i="4758"/>
  <c r="C25" i="4758"/>
  <c r="H27" i="4758"/>
  <c r="H25" i="4758"/>
  <c r="C21" i="4758"/>
  <c r="H23" i="4758"/>
  <c r="C20" i="4758"/>
  <c r="H4" i="4758"/>
  <c r="C19" i="4758"/>
  <c r="C18" i="4758"/>
  <c r="C17" i="4758"/>
  <c r="C16" i="4758"/>
  <c r="C15" i="4758"/>
  <c r="H18" i="4758"/>
  <c r="B13" i="4758"/>
  <c r="P12" i="4758"/>
  <c r="H16" i="4758"/>
  <c r="B12" i="4758"/>
  <c r="P11" i="4758"/>
  <c r="H15" i="4758"/>
  <c r="B11" i="4758"/>
  <c r="B14" i="4758" s="1"/>
  <c r="P10" i="4758"/>
  <c r="H8" i="4758"/>
  <c r="C10" i="4758"/>
  <c r="H14" i="4758"/>
  <c r="C9" i="4758"/>
  <c r="H13" i="4758"/>
  <c r="C8" i="4758"/>
  <c r="P7" i="4758"/>
  <c r="B7" i="4758"/>
  <c r="P6" i="4758"/>
  <c r="H6" i="4758"/>
  <c r="P5" i="4758"/>
  <c r="H11" i="4758"/>
  <c r="B5" i="4758"/>
  <c r="P4" i="4758"/>
  <c r="P3" i="4758"/>
  <c r="P2" i="4758"/>
  <c r="P22" i="4757"/>
  <c r="P17" i="4757"/>
  <c r="P20" i="4757"/>
  <c r="P18" i="4757"/>
  <c r="P15" i="4757"/>
  <c r="P16" i="4757"/>
  <c r="H50" i="4757"/>
  <c r="C49" i="4757"/>
  <c r="H49" i="4757"/>
  <c r="C48" i="4757"/>
  <c r="H48" i="4757"/>
  <c r="H46" i="4757"/>
  <c r="C45" i="4757"/>
  <c r="H45" i="4757"/>
  <c r="C44" i="4757"/>
  <c r="H44" i="4757"/>
  <c r="H42" i="4757"/>
  <c r="C41" i="4757"/>
  <c r="H41" i="4757"/>
  <c r="C40" i="4757"/>
  <c r="H40" i="4757"/>
  <c r="H38" i="4757"/>
  <c r="C37" i="4757"/>
  <c r="H37" i="4757"/>
  <c r="H36" i="4757"/>
  <c r="C35" i="4757"/>
  <c r="H32" i="4757"/>
  <c r="H31" i="4757"/>
  <c r="B30" i="4757"/>
  <c r="H17" i="4757"/>
  <c r="B29" i="4757"/>
  <c r="B27" i="4757"/>
  <c r="H29" i="4757"/>
  <c r="C26" i="4757"/>
  <c r="H28" i="4757"/>
  <c r="C25" i="4757"/>
  <c r="C23" i="4757"/>
  <c r="H27" i="4757"/>
  <c r="C22" i="4757"/>
  <c r="H26" i="4757"/>
  <c r="C21" i="4757"/>
  <c r="C20" i="4757"/>
  <c r="H52" i="4757"/>
  <c r="H13" i="4757"/>
  <c r="C19" i="4757"/>
  <c r="H24" i="4757"/>
  <c r="C18" i="4757"/>
  <c r="C17" i="4757"/>
  <c r="H22" i="4757"/>
  <c r="C16" i="4757"/>
  <c r="H15" i="4757"/>
  <c r="C15" i="4757"/>
  <c r="H21" i="4757"/>
  <c r="B13" i="4757"/>
  <c r="P12" i="4757"/>
  <c r="H19" i="4757"/>
  <c r="B12" i="4757"/>
  <c r="P11" i="4757"/>
  <c r="H18" i="4757"/>
  <c r="B11" i="4757"/>
  <c r="P10" i="4757"/>
  <c r="C10" i="4757"/>
  <c r="H12" i="4757"/>
  <c r="C9" i="4757"/>
  <c r="H9" i="4757"/>
  <c r="C8" i="4757"/>
  <c r="P7" i="4757"/>
  <c r="B7" i="4757"/>
  <c r="P6" i="4757"/>
  <c r="H7" i="4757"/>
  <c r="P5" i="4757"/>
  <c r="H6" i="4757"/>
  <c r="B5" i="4757"/>
  <c r="P4" i="4757"/>
  <c r="P3" i="4757"/>
  <c r="H8" i="4757"/>
  <c r="P2" i="4757"/>
  <c r="H3" i="4757"/>
  <c r="P22" i="4742"/>
  <c r="P21" i="4742"/>
  <c r="P18" i="4742"/>
  <c r="P16" i="4742"/>
  <c r="P17" i="4742"/>
  <c r="P19" i="4744"/>
  <c r="P17" i="4752"/>
  <c r="P24" i="4755"/>
  <c r="P22" i="4755"/>
  <c r="P19" i="4755"/>
  <c r="P20" i="4755"/>
  <c r="P17" i="4755"/>
  <c r="P16" i="4755"/>
  <c r="P15" i="4755"/>
  <c r="P28" i="4751"/>
  <c r="P22" i="4751"/>
  <c r="P17" i="4749"/>
  <c r="P16" i="4743"/>
  <c r="P29" i="4747"/>
  <c r="P22" i="4740"/>
  <c r="P22" i="4746"/>
  <c r="P24" i="4746"/>
  <c r="P15" i="4746"/>
  <c r="P20" i="4739"/>
  <c r="B14" i="4757" l="1"/>
  <c r="H21" i="4758"/>
  <c r="H24" i="4758"/>
  <c r="H12" i="4758"/>
  <c r="H30" i="4758"/>
  <c r="H36" i="4758"/>
  <c r="C40" i="4758"/>
  <c r="C44" i="4758"/>
  <c r="C48" i="4758"/>
  <c r="H2" i="4758"/>
  <c r="H19" i="4758"/>
  <c r="C22" i="4758"/>
  <c r="C26" i="4758"/>
  <c r="H37" i="4758"/>
  <c r="H41" i="4758"/>
  <c r="H45" i="4758"/>
  <c r="H49" i="4758"/>
  <c r="H10" i="4758"/>
  <c r="H5" i="4758"/>
  <c r="H22" i="4758"/>
  <c r="C23" i="4758"/>
  <c r="B27" i="4758"/>
  <c r="H32" i="4758"/>
  <c r="H38" i="4758"/>
  <c r="H42" i="4758"/>
  <c r="H46" i="4758"/>
  <c r="H50" i="4758"/>
  <c r="H26" i="4758"/>
  <c r="H9" i="4758"/>
  <c r="H33" i="4758"/>
  <c r="C38" i="4758"/>
  <c r="C42" i="4758"/>
  <c r="C46" i="4758"/>
  <c r="H51" i="4758"/>
  <c r="H3" i="4758"/>
  <c r="H7" i="4758"/>
  <c r="H17" i="4758"/>
  <c r="H20" i="4758"/>
  <c r="C24" i="4758"/>
  <c r="B28" i="4758"/>
  <c r="H34" i="4758"/>
  <c r="H39" i="4758"/>
  <c r="H43" i="4758"/>
  <c r="H47" i="4758"/>
  <c r="H5" i="4757"/>
  <c r="H16" i="4757"/>
  <c r="H33" i="4757"/>
  <c r="C42" i="4757"/>
  <c r="H51" i="4757"/>
  <c r="H2" i="4757"/>
  <c r="H11" i="4757"/>
  <c r="H20" i="4757"/>
  <c r="H23" i="4757"/>
  <c r="C24" i="4757"/>
  <c r="B28" i="4757"/>
  <c r="H34" i="4757"/>
  <c r="H39" i="4757"/>
  <c r="H43" i="4757"/>
  <c r="H47" i="4757"/>
  <c r="H4" i="4757"/>
  <c r="H10" i="4757"/>
  <c r="C38" i="4757"/>
  <c r="C46" i="4757"/>
  <c r="H25" i="4757"/>
  <c r="H14" i="4757"/>
  <c r="H30" i="4757"/>
  <c r="H35" i="4757"/>
  <c r="C39" i="4757"/>
  <c r="C43" i="4757"/>
  <c r="C47" i="4757"/>
  <c r="P16" i="4756" l="1"/>
  <c r="P15" i="4756"/>
  <c r="H50" i="4756"/>
  <c r="C48" i="4756"/>
  <c r="H48" i="4756"/>
  <c r="H46" i="4756"/>
  <c r="C44" i="4756"/>
  <c r="H44" i="4756"/>
  <c r="H42" i="4756"/>
  <c r="C40" i="4756"/>
  <c r="H40" i="4756"/>
  <c r="H38" i="4756"/>
  <c r="H36" i="4756"/>
  <c r="C35" i="4756"/>
  <c r="H32" i="4756"/>
  <c r="B30" i="4756"/>
  <c r="H30" i="4756"/>
  <c r="B29" i="4756"/>
  <c r="B27" i="4756"/>
  <c r="H27" i="4756"/>
  <c r="C25" i="4756"/>
  <c r="C23" i="4756"/>
  <c r="C22" i="4756"/>
  <c r="H11" i="4756"/>
  <c r="C21" i="4756"/>
  <c r="C20" i="4756"/>
  <c r="H52" i="4756"/>
  <c r="H10" i="4756"/>
  <c r="C19" i="4756"/>
  <c r="H23" i="4756"/>
  <c r="C18" i="4756"/>
  <c r="C17" i="4756"/>
  <c r="H21" i="4756"/>
  <c r="C16" i="4756"/>
  <c r="H20" i="4756"/>
  <c r="C15" i="4756"/>
  <c r="H19" i="4756"/>
  <c r="B13" i="4756"/>
  <c r="P12" i="4756"/>
  <c r="B12" i="4756"/>
  <c r="P11" i="4756"/>
  <c r="H16" i="4756"/>
  <c r="B11" i="4756"/>
  <c r="P10" i="4756"/>
  <c r="H2" i="4756"/>
  <c r="C10" i="4756"/>
  <c r="C9" i="4756"/>
  <c r="H14" i="4756"/>
  <c r="C8" i="4756"/>
  <c r="P7" i="4756"/>
  <c r="B7" i="4756"/>
  <c r="P6" i="4756"/>
  <c r="P5" i="4756"/>
  <c r="H7" i="4756"/>
  <c r="B5" i="4756"/>
  <c r="P4" i="4756"/>
  <c r="P3" i="4756"/>
  <c r="H6" i="4756"/>
  <c r="P2" i="4756"/>
  <c r="H3" i="4756"/>
  <c r="P26" i="4755"/>
  <c r="P21" i="4755"/>
  <c r="P23" i="4755"/>
  <c r="P25" i="4755"/>
  <c r="C35" i="4755"/>
  <c r="B30" i="4755"/>
  <c r="B29" i="4755"/>
  <c r="C21" i="4755"/>
  <c r="C20" i="4755"/>
  <c r="H52" i="4755"/>
  <c r="C19" i="4755"/>
  <c r="C18" i="4755"/>
  <c r="C17" i="4755"/>
  <c r="C16" i="4755"/>
  <c r="C15" i="4755"/>
  <c r="B13" i="4755"/>
  <c r="P12" i="4755"/>
  <c r="B12" i="4755"/>
  <c r="P11" i="4755"/>
  <c r="B11" i="4755"/>
  <c r="P10" i="4755"/>
  <c r="C10" i="4755"/>
  <c r="C9" i="4755"/>
  <c r="C8" i="4755"/>
  <c r="P7" i="4755"/>
  <c r="B7" i="4755"/>
  <c r="P6" i="4755"/>
  <c r="P5" i="4755"/>
  <c r="B5" i="4755"/>
  <c r="P4" i="4755"/>
  <c r="P3" i="4755"/>
  <c r="P2" i="4755"/>
  <c r="P16" i="4754"/>
  <c r="P15" i="4754"/>
  <c r="H52" i="4754"/>
  <c r="H7" i="4754"/>
  <c r="C49" i="4754"/>
  <c r="H49" i="4754"/>
  <c r="H48" i="4754"/>
  <c r="C47" i="4754"/>
  <c r="H47" i="4754"/>
  <c r="C45" i="4754"/>
  <c r="H45" i="4754"/>
  <c r="H44" i="4754"/>
  <c r="C43" i="4754"/>
  <c r="H43" i="4754"/>
  <c r="C41" i="4754"/>
  <c r="H41" i="4754"/>
  <c r="H40" i="4754"/>
  <c r="C39" i="4754"/>
  <c r="H39" i="4754"/>
  <c r="C37" i="4754"/>
  <c r="H37" i="4754"/>
  <c r="C35" i="4754"/>
  <c r="H35" i="4754"/>
  <c r="H34" i="4754"/>
  <c r="H31" i="4754"/>
  <c r="B30" i="4754"/>
  <c r="H29" i="4754"/>
  <c r="B28" i="4754"/>
  <c r="H27" i="4754"/>
  <c r="C26" i="4754"/>
  <c r="C25" i="4754"/>
  <c r="H25" i="4754"/>
  <c r="C24" i="4754"/>
  <c r="H23" i="4754"/>
  <c r="C22" i="4754"/>
  <c r="C21" i="4754"/>
  <c r="H21" i="4754"/>
  <c r="C20" i="4754"/>
  <c r="H51" i="4754"/>
  <c r="C19" i="4754"/>
  <c r="B29" i="4754"/>
  <c r="C18" i="4754"/>
  <c r="H19" i="4754"/>
  <c r="C17" i="4754"/>
  <c r="C16" i="4754"/>
  <c r="H17" i="4754"/>
  <c r="C15" i="4754"/>
  <c r="H16" i="4754"/>
  <c r="B14" i="4754"/>
  <c r="H15" i="4754"/>
  <c r="B13" i="4754"/>
  <c r="P12" i="4754"/>
  <c r="H14" i="4754"/>
  <c r="B12" i="4754"/>
  <c r="P11" i="4754"/>
  <c r="H13" i="4754"/>
  <c r="B11" i="4754"/>
  <c r="P10" i="4754"/>
  <c r="H12" i="4754"/>
  <c r="C10" i="4754"/>
  <c r="H11" i="4754"/>
  <c r="C9" i="4754"/>
  <c r="C8" i="4754"/>
  <c r="P7" i="4754"/>
  <c r="H9" i="4754"/>
  <c r="B7" i="4754"/>
  <c r="P6" i="4754"/>
  <c r="H5" i="4754"/>
  <c r="P5" i="4754"/>
  <c r="B5" i="4754"/>
  <c r="P4" i="4754"/>
  <c r="H2" i="4754"/>
  <c r="P3" i="4754"/>
  <c r="H8" i="4754"/>
  <c r="P2" i="4754"/>
  <c r="H3" i="4754"/>
  <c r="P22" i="4753"/>
  <c r="P21" i="4753"/>
  <c r="P17" i="4753"/>
  <c r="P20" i="4753"/>
  <c r="P19" i="4753"/>
  <c r="P18" i="4753"/>
  <c r="P16" i="4753"/>
  <c r="P15" i="4753"/>
  <c r="H52" i="4753"/>
  <c r="H50" i="4753"/>
  <c r="C49" i="4753"/>
  <c r="H49" i="4753"/>
  <c r="C47" i="4753"/>
  <c r="H46" i="4753"/>
  <c r="C45" i="4753"/>
  <c r="H45" i="4753"/>
  <c r="C43" i="4753"/>
  <c r="H42" i="4753"/>
  <c r="C41" i="4753"/>
  <c r="H41" i="4753"/>
  <c r="C39" i="4753"/>
  <c r="H38" i="4753"/>
  <c r="C37" i="4753"/>
  <c r="H37" i="4753"/>
  <c r="C35" i="4753"/>
  <c r="H35" i="4753"/>
  <c r="H33" i="4753"/>
  <c r="H32" i="4753"/>
  <c r="H31" i="4753"/>
  <c r="B30" i="4753"/>
  <c r="H29" i="4753"/>
  <c r="B27" i="4753"/>
  <c r="H28" i="4753"/>
  <c r="C26" i="4753"/>
  <c r="H11" i="4753"/>
  <c r="C23" i="4753"/>
  <c r="H25" i="4753"/>
  <c r="C22" i="4753"/>
  <c r="C21" i="4753"/>
  <c r="H24" i="4753"/>
  <c r="C20" i="4753"/>
  <c r="H7" i="4753"/>
  <c r="H18" i="4753"/>
  <c r="C19" i="4753"/>
  <c r="B29" i="4753"/>
  <c r="C18" i="4753"/>
  <c r="C17" i="4753"/>
  <c r="H13" i="4753"/>
  <c r="C16" i="4753"/>
  <c r="H15" i="4753"/>
  <c r="C15" i="4753"/>
  <c r="H22" i="4753"/>
  <c r="B13" i="4753"/>
  <c r="P12" i="4753"/>
  <c r="H20" i="4753"/>
  <c r="B12" i="4753"/>
  <c r="P11" i="4753"/>
  <c r="H19" i="4753"/>
  <c r="B11" i="4753"/>
  <c r="P10" i="4753"/>
  <c r="H2" i="4753"/>
  <c r="C10" i="4753"/>
  <c r="H16" i="4753"/>
  <c r="C9" i="4753"/>
  <c r="C8" i="4753"/>
  <c r="P7" i="4753"/>
  <c r="B7" i="4753"/>
  <c r="P6" i="4753"/>
  <c r="H6" i="4753"/>
  <c r="P5" i="4753"/>
  <c r="B5" i="4753"/>
  <c r="P4" i="4753"/>
  <c r="P3" i="4753"/>
  <c r="H10" i="4753"/>
  <c r="P2" i="4753"/>
  <c r="H4" i="4753"/>
  <c r="P22" i="4750"/>
  <c r="P16" i="4750"/>
  <c r="P15" i="4750"/>
  <c r="P30" i="4751"/>
  <c r="P17" i="4751"/>
  <c r="P16" i="4751"/>
  <c r="P18" i="4751"/>
  <c r="P24" i="4752"/>
  <c r="P25" i="4752"/>
  <c r="P19" i="4752"/>
  <c r="P15" i="4752"/>
  <c r="P26" i="4746"/>
  <c r="P18" i="4746"/>
  <c r="P30" i="4749"/>
  <c r="P22" i="4749"/>
  <c r="P21" i="4747"/>
  <c r="P15" i="4747"/>
  <c r="P17" i="4747"/>
  <c r="P28" i="4743"/>
  <c r="P33" i="4740"/>
  <c r="P23" i="4740"/>
  <c r="P17" i="4740"/>
  <c r="P36" i="4739"/>
  <c r="P30" i="4739"/>
  <c r="P21" i="4739"/>
  <c r="P22" i="4739"/>
  <c r="B14" i="4756" l="1"/>
  <c r="C26" i="4756"/>
  <c r="H37" i="4756"/>
  <c r="H41" i="4756"/>
  <c r="H45" i="4756"/>
  <c r="H49" i="4756"/>
  <c r="H8" i="4756"/>
  <c r="H15" i="4756"/>
  <c r="H17" i="4756"/>
  <c r="H25" i="4756"/>
  <c r="H28" i="4756"/>
  <c r="H31" i="4756"/>
  <c r="C37" i="4756"/>
  <c r="C41" i="4756"/>
  <c r="C45" i="4756"/>
  <c r="C49" i="4756"/>
  <c r="H26" i="4756"/>
  <c r="H13" i="4756"/>
  <c r="C38" i="4756"/>
  <c r="C42" i="4756"/>
  <c r="H51" i="4756"/>
  <c r="H4" i="4756"/>
  <c r="H9" i="4756"/>
  <c r="H18" i="4756"/>
  <c r="H22" i="4756"/>
  <c r="C24" i="4756"/>
  <c r="B28" i="4756"/>
  <c r="H34" i="4756"/>
  <c r="H39" i="4756"/>
  <c r="H43" i="4756"/>
  <c r="H47" i="4756"/>
  <c r="H5" i="4756"/>
  <c r="H33" i="4756"/>
  <c r="C46" i="4756"/>
  <c r="H24" i="4756"/>
  <c r="H12" i="4756"/>
  <c r="H29" i="4756"/>
  <c r="H35" i="4756"/>
  <c r="C39" i="4756"/>
  <c r="C43" i="4756"/>
  <c r="C47" i="4756"/>
  <c r="B14" i="4755"/>
  <c r="H30" i="4755"/>
  <c r="C38" i="4755"/>
  <c r="C42" i="4755"/>
  <c r="C46" i="4755"/>
  <c r="H18" i="4755"/>
  <c r="H26" i="4755"/>
  <c r="C25" i="4755"/>
  <c r="H41" i="4755"/>
  <c r="H45" i="4755"/>
  <c r="H49" i="4755"/>
  <c r="H15" i="4755"/>
  <c r="H37" i="4755"/>
  <c r="C48" i="4755"/>
  <c r="H7" i="4755"/>
  <c r="H12" i="4755"/>
  <c r="H27" i="4755"/>
  <c r="H31" i="4755"/>
  <c r="H16" i="4755"/>
  <c r="C40" i="4755"/>
  <c r="C44" i="4755"/>
  <c r="H4" i="4755"/>
  <c r="H20" i="4755"/>
  <c r="C22" i="4755"/>
  <c r="C26" i="4755"/>
  <c r="H38" i="4755"/>
  <c r="H42" i="4755"/>
  <c r="H46" i="4755"/>
  <c r="H50" i="4755"/>
  <c r="H6" i="4755"/>
  <c r="H10" i="4755"/>
  <c r="H19" i="4755"/>
  <c r="H29" i="4755"/>
  <c r="H32" i="4755"/>
  <c r="H22" i="4755"/>
  <c r="C37" i="4755"/>
  <c r="C41" i="4755"/>
  <c r="C45" i="4755"/>
  <c r="C49" i="4755"/>
  <c r="H9" i="4755"/>
  <c r="H17" i="4755"/>
  <c r="H14" i="4755"/>
  <c r="C23" i="4755"/>
  <c r="B27" i="4755"/>
  <c r="H34" i="4755"/>
  <c r="H39" i="4755"/>
  <c r="H43" i="4755"/>
  <c r="H47" i="4755"/>
  <c r="H51" i="4755"/>
  <c r="H3" i="4755"/>
  <c r="H8" i="4755"/>
  <c r="H2" i="4755"/>
  <c r="H11" i="4755"/>
  <c r="H25" i="4755"/>
  <c r="H21" i="4755"/>
  <c r="C24" i="4755"/>
  <c r="B28" i="4755"/>
  <c r="H23" i="4755"/>
  <c r="H40" i="4755"/>
  <c r="H44" i="4755"/>
  <c r="H48" i="4755"/>
  <c r="H5" i="4755"/>
  <c r="H35" i="4755"/>
  <c r="H24" i="4755"/>
  <c r="H28" i="4755"/>
  <c r="H13" i="4755"/>
  <c r="H33" i="4755"/>
  <c r="H36" i="4755"/>
  <c r="C39" i="4755"/>
  <c r="C43" i="4755"/>
  <c r="C47" i="4755"/>
  <c r="H4" i="4754"/>
  <c r="H10" i="4754"/>
  <c r="H20" i="4754"/>
  <c r="H22" i="4754"/>
  <c r="H26" i="4754"/>
  <c r="H30" i="4754"/>
  <c r="H36" i="4754"/>
  <c r="C40" i="4754"/>
  <c r="C44" i="4754"/>
  <c r="C48" i="4754"/>
  <c r="H18" i="4754"/>
  <c r="H6" i="4754"/>
  <c r="C23" i="4754"/>
  <c r="B27" i="4754"/>
  <c r="H32" i="4754"/>
  <c r="H38" i="4754"/>
  <c r="H42" i="4754"/>
  <c r="H46" i="4754"/>
  <c r="H50" i="4754"/>
  <c r="H24" i="4754"/>
  <c r="H28" i="4754"/>
  <c r="H33" i="4754"/>
  <c r="C38" i="4754"/>
  <c r="C42" i="4754"/>
  <c r="C46" i="4754"/>
  <c r="B14" i="4753"/>
  <c r="C25" i="4753"/>
  <c r="H40" i="4753"/>
  <c r="H44" i="4753"/>
  <c r="H48" i="4753"/>
  <c r="H5" i="4753"/>
  <c r="H12" i="4753"/>
  <c r="H23" i="4753"/>
  <c r="H14" i="4753"/>
  <c r="H27" i="4753"/>
  <c r="H30" i="4753"/>
  <c r="H36" i="4753"/>
  <c r="C40" i="4753"/>
  <c r="C44" i="4753"/>
  <c r="C48" i="4753"/>
  <c r="H26" i="4753"/>
  <c r="H8" i="4753"/>
  <c r="C38" i="4753"/>
  <c r="C42" i="4753"/>
  <c r="C46" i="4753"/>
  <c r="H51" i="4753"/>
  <c r="H3" i="4753"/>
  <c r="H9" i="4753"/>
  <c r="H21" i="4753"/>
  <c r="H17" i="4753"/>
  <c r="C24" i="4753"/>
  <c r="B28" i="4753"/>
  <c r="H34" i="4753"/>
  <c r="H39" i="4753"/>
  <c r="H43" i="4753"/>
  <c r="H47" i="4753"/>
  <c r="P20" i="4752" l="1"/>
  <c r="P18" i="4752"/>
  <c r="P21" i="4752"/>
  <c r="P23" i="4752"/>
  <c r="P26" i="4752"/>
  <c r="P16" i="4752"/>
  <c r="P22" i="4752"/>
  <c r="H52" i="4752"/>
  <c r="H6" i="4752"/>
  <c r="H51" i="4752"/>
  <c r="C49" i="4752"/>
  <c r="H50" i="4752"/>
  <c r="C48" i="4752"/>
  <c r="C47" i="4752"/>
  <c r="H48" i="4752"/>
  <c r="H47" i="4752"/>
  <c r="C45" i="4752"/>
  <c r="H27" i="4752"/>
  <c r="C44" i="4752"/>
  <c r="C43" i="4752"/>
  <c r="H45" i="4752"/>
  <c r="H44" i="4752"/>
  <c r="C41" i="4752"/>
  <c r="H43" i="4752"/>
  <c r="C40" i="4752"/>
  <c r="C39" i="4752"/>
  <c r="H41" i="4752"/>
  <c r="H40" i="4752"/>
  <c r="C37" i="4752"/>
  <c r="H39" i="4752"/>
  <c r="H38" i="4752"/>
  <c r="C35" i="4752"/>
  <c r="H37" i="4752"/>
  <c r="H36" i="4752"/>
  <c r="H22" i="4752"/>
  <c r="H34" i="4752"/>
  <c r="B30" i="4752"/>
  <c r="H17" i="4752"/>
  <c r="H33" i="4752"/>
  <c r="B27" i="4752"/>
  <c r="H32" i="4752"/>
  <c r="C26" i="4752"/>
  <c r="H21" i="4752"/>
  <c r="C25" i="4752"/>
  <c r="H13" i="4752"/>
  <c r="C24" i="4752"/>
  <c r="C23" i="4752"/>
  <c r="H25" i="4752"/>
  <c r="C22" i="4752"/>
  <c r="H15" i="4752"/>
  <c r="C21" i="4752"/>
  <c r="H31" i="4752"/>
  <c r="C20" i="4752"/>
  <c r="H18" i="4752"/>
  <c r="H19" i="4752"/>
  <c r="C19" i="4752"/>
  <c r="B28" i="4752"/>
  <c r="H30" i="4752"/>
  <c r="C18" i="4752"/>
  <c r="H16" i="4752"/>
  <c r="C17" i="4752"/>
  <c r="H14" i="4752"/>
  <c r="C16" i="4752"/>
  <c r="H29" i="4752"/>
  <c r="C15" i="4752"/>
  <c r="H28" i="4752"/>
  <c r="H24" i="4752"/>
  <c r="B13" i="4752"/>
  <c r="P12" i="4752"/>
  <c r="H23" i="4752"/>
  <c r="B12" i="4752"/>
  <c r="P11" i="4752"/>
  <c r="H20" i="4752"/>
  <c r="B11" i="4752"/>
  <c r="P10" i="4752"/>
  <c r="H4" i="4752"/>
  <c r="C10" i="4752"/>
  <c r="H12" i="4752"/>
  <c r="C9" i="4752"/>
  <c r="H9" i="4752"/>
  <c r="C8" i="4752"/>
  <c r="P7" i="4752"/>
  <c r="H8" i="4752"/>
  <c r="B7" i="4752"/>
  <c r="P6" i="4752"/>
  <c r="H5" i="4752"/>
  <c r="P5" i="4752"/>
  <c r="H7" i="4752"/>
  <c r="B5" i="4752"/>
  <c r="P4" i="4752"/>
  <c r="H2" i="4752"/>
  <c r="P3" i="4752"/>
  <c r="H11" i="4752"/>
  <c r="P2" i="4752"/>
  <c r="H3" i="4752"/>
  <c r="P29" i="4751"/>
  <c r="P27" i="4751"/>
  <c r="P25" i="4751"/>
  <c r="P21" i="4751"/>
  <c r="P24" i="4751"/>
  <c r="P26" i="4751"/>
  <c r="P23" i="4751"/>
  <c r="P19" i="4751"/>
  <c r="H52" i="4751"/>
  <c r="H5" i="4751"/>
  <c r="H50" i="4751"/>
  <c r="C48" i="4751"/>
  <c r="H49" i="4751"/>
  <c r="C47" i="4751"/>
  <c r="H48" i="4751"/>
  <c r="H46" i="4751"/>
  <c r="C44" i="4751"/>
  <c r="H45" i="4751"/>
  <c r="C43" i="4751"/>
  <c r="H44" i="4751"/>
  <c r="H42" i="4751"/>
  <c r="C40" i="4751"/>
  <c r="H29" i="4751"/>
  <c r="C39" i="4751"/>
  <c r="H41" i="4751"/>
  <c r="H39" i="4751"/>
  <c r="H38" i="4751"/>
  <c r="C35" i="4751"/>
  <c r="H37" i="4751"/>
  <c r="H31" i="4751"/>
  <c r="B30" i="4751"/>
  <c r="H17" i="4751"/>
  <c r="B29" i="4751"/>
  <c r="H26" i="4751"/>
  <c r="B28" i="4751"/>
  <c r="C26" i="4751"/>
  <c r="H30" i="4751"/>
  <c r="C25" i="4751"/>
  <c r="H14" i="4751"/>
  <c r="C24" i="4751"/>
  <c r="C22" i="4751"/>
  <c r="H13" i="4751"/>
  <c r="C21" i="4751"/>
  <c r="H34" i="4751"/>
  <c r="C20" i="4751"/>
  <c r="H21" i="4751"/>
  <c r="C19" i="4751"/>
  <c r="H33" i="4751"/>
  <c r="C18" i="4751"/>
  <c r="H18" i="4751"/>
  <c r="C17" i="4751"/>
  <c r="C16" i="4751"/>
  <c r="H24" i="4751"/>
  <c r="C15" i="4751"/>
  <c r="H32" i="4751"/>
  <c r="H22" i="4751"/>
  <c r="B13" i="4751"/>
  <c r="P12" i="4751"/>
  <c r="B12" i="4751"/>
  <c r="P11" i="4751"/>
  <c r="H23" i="4751"/>
  <c r="B11" i="4751"/>
  <c r="P10" i="4751"/>
  <c r="H3" i="4751"/>
  <c r="C10" i="4751"/>
  <c r="C9" i="4751"/>
  <c r="H11" i="4751"/>
  <c r="C8" i="4751"/>
  <c r="P7" i="4751"/>
  <c r="H8" i="4751"/>
  <c r="B7" i="4751"/>
  <c r="P6" i="4751"/>
  <c r="P5" i="4751"/>
  <c r="H6" i="4751"/>
  <c r="B5" i="4751"/>
  <c r="P4" i="4751"/>
  <c r="H2" i="4751"/>
  <c r="P3" i="4751"/>
  <c r="P2" i="4751"/>
  <c r="H4" i="4751"/>
  <c r="P21" i="4750"/>
  <c r="P19" i="4750"/>
  <c r="P20" i="4750"/>
  <c r="P18" i="4750"/>
  <c r="P17" i="4750"/>
  <c r="H52" i="4750"/>
  <c r="H50" i="4750"/>
  <c r="C49" i="4750"/>
  <c r="C47" i="4750"/>
  <c r="H46" i="4750"/>
  <c r="C45" i="4750"/>
  <c r="C43" i="4750"/>
  <c r="H42" i="4750"/>
  <c r="C41" i="4750"/>
  <c r="C39" i="4750"/>
  <c r="H38" i="4750"/>
  <c r="C37" i="4750"/>
  <c r="H37" i="4750"/>
  <c r="C35" i="4750"/>
  <c r="H35" i="4750"/>
  <c r="H32" i="4750"/>
  <c r="H31" i="4750"/>
  <c r="B30" i="4750"/>
  <c r="H30" i="4750"/>
  <c r="B27" i="4750"/>
  <c r="H29" i="4750"/>
  <c r="C26" i="4750"/>
  <c r="H10" i="4750"/>
  <c r="C23" i="4750"/>
  <c r="H26" i="4750"/>
  <c r="C22" i="4750"/>
  <c r="C21" i="4750"/>
  <c r="H24" i="4750"/>
  <c r="C20" i="4750"/>
  <c r="H13" i="4750"/>
  <c r="H23" i="4750"/>
  <c r="C19" i="4750"/>
  <c r="B29" i="4750"/>
  <c r="C18" i="4750"/>
  <c r="C17" i="4750"/>
  <c r="H20" i="4750"/>
  <c r="C16" i="4750"/>
  <c r="H19" i="4750"/>
  <c r="C15" i="4750"/>
  <c r="B13" i="4750"/>
  <c r="P12" i="4750"/>
  <c r="H16" i="4750"/>
  <c r="B12" i="4750"/>
  <c r="P11" i="4750"/>
  <c r="B11" i="4750"/>
  <c r="B14" i="4750" s="1"/>
  <c r="P10" i="4750"/>
  <c r="H4" i="4750"/>
  <c r="C10" i="4750"/>
  <c r="H12" i="4750"/>
  <c r="C9" i="4750"/>
  <c r="H9" i="4750"/>
  <c r="C8" i="4750"/>
  <c r="P7" i="4750"/>
  <c r="B7" i="4750"/>
  <c r="P6" i="4750"/>
  <c r="H6" i="4750"/>
  <c r="P5" i="4750"/>
  <c r="H5" i="4750"/>
  <c r="B5" i="4750"/>
  <c r="P4" i="4750"/>
  <c r="P3" i="4750"/>
  <c r="H11" i="4750"/>
  <c r="P2" i="4750"/>
  <c r="H2" i="4750"/>
  <c r="P29" i="4749"/>
  <c r="P23" i="4749"/>
  <c r="P28" i="4749"/>
  <c r="P19" i="4749"/>
  <c r="P26" i="4749"/>
  <c r="P21" i="4749"/>
  <c r="P18" i="4749"/>
  <c r="P25" i="4749"/>
  <c r="P16" i="4749"/>
  <c r="P15" i="4749"/>
  <c r="P20" i="4749"/>
  <c r="H52" i="4749"/>
  <c r="C49" i="4749"/>
  <c r="C48" i="4749"/>
  <c r="C47" i="4749"/>
  <c r="C45" i="4749"/>
  <c r="C44" i="4749"/>
  <c r="C43" i="4749"/>
  <c r="C41" i="4749"/>
  <c r="C40" i="4749"/>
  <c r="C39" i="4749"/>
  <c r="C37" i="4749"/>
  <c r="H31" i="4749"/>
  <c r="C35" i="4749"/>
  <c r="H37" i="4749"/>
  <c r="H21" i="4749"/>
  <c r="B30" i="4749"/>
  <c r="H15" i="4749"/>
  <c r="H28" i="4749"/>
  <c r="H27" i="4749"/>
  <c r="H30" i="4749"/>
  <c r="H12" i="4749"/>
  <c r="H25" i="4749"/>
  <c r="H14" i="4749"/>
  <c r="C21" i="4749"/>
  <c r="H36" i="4749"/>
  <c r="C20" i="4749"/>
  <c r="H7" i="4749"/>
  <c r="H18" i="4749"/>
  <c r="C19" i="4749"/>
  <c r="B29" i="4749"/>
  <c r="H35" i="4749"/>
  <c r="C18" i="4749"/>
  <c r="H19" i="4749"/>
  <c r="C17" i="4749"/>
  <c r="H16" i="4749"/>
  <c r="C16" i="4749"/>
  <c r="C15" i="4749"/>
  <c r="H22" i="4749"/>
  <c r="B13" i="4749"/>
  <c r="P12" i="4749"/>
  <c r="H29" i="4749"/>
  <c r="B12" i="4749"/>
  <c r="P11" i="4749"/>
  <c r="B11" i="4749"/>
  <c r="P10" i="4749"/>
  <c r="H3" i="4749"/>
  <c r="C10" i="4749"/>
  <c r="H13" i="4749"/>
  <c r="C9" i="4749"/>
  <c r="H11" i="4749"/>
  <c r="C8" i="4749"/>
  <c r="P7" i="4749"/>
  <c r="H8" i="4749"/>
  <c r="B7" i="4749"/>
  <c r="P6" i="4749"/>
  <c r="H5" i="4749"/>
  <c r="P5" i="4749"/>
  <c r="H6" i="4749"/>
  <c r="B5" i="4749"/>
  <c r="P4" i="4749"/>
  <c r="H2" i="4749"/>
  <c r="P3" i="4749"/>
  <c r="H10" i="4749"/>
  <c r="P2" i="4749"/>
  <c r="P15" i="4748"/>
  <c r="P21" i="4748"/>
  <c r="P19" i="4748"/>
  <c r="P20" i="4748"/>
  <c r="P18" i="4748"/>
  <c r="P17" i="4748"/>
  <c r="P16" i="4748"/>
  <c r="C35" i="4748"/>
  <c r="B30" i="4748"/>
  <c r="C21" i="4748"/>
  <c r="C20" i="4748"/>
  <c r="H51" i="4748"/>
  <c r="C19" i="4748"/>
  <c r="B29" i="4748"/>
  <c r="C18" i="4748"/>
  <c r="C17" i="4748"/>
  <c r="C16" i="4748"/>
  <c r="C15" i="4748"/>
  <c r="B13" i="4748"/>
  <c r="P12" i="4748"/>
  <c r="B12" i="4748"/>
  <c r="P11" i="4748"/>
  <c r="B11" i="4748"/>
  <c r="P10" i="4748"/>
  <c r="H3" i="4748"/>
  <c r="C10" i="4748"/>
  <c r="C9" i="4748"/>
  <c r="C8" i="4748"/>
  <c r="P7" i="4748"/>
  <c r="B7" i="4748"/>
  <c r="P6" i="4748"/>
  <c r="P5" i="4748"/>
  <c r="B5" i="4748"/>
  <c r="P4" i="4748"/>
  <c r="P3" i="4748"/>
  <c r="P2" i="4748"/>
  <c r="P30" i="4747"/>
  <c r="P25" i="4747"/>
  <c r="P27" i="4747"/>
  <c r="P28" i="4747"/>
  <c r="P18" i="4747"/>
  <c r="P20" i="4747"/>
  <c r="P24" i="4747"/>
  <c r="P23" i="4747"/>
  <c r="P22" i="4747"/>
  <c r="H49" i="4747"/>
  <c r="C45" i="4747"/>
  <c r="H45" i="4747"/>
  <c r="C41" i="4747"/>
  <c r="H42" i="4747"/>
  <c r="C37" i="4747"/>
  <c r="C35" i="4747"/>
  <c r="H24" i="4747"/>
  <c r="B30" i="4747"/>
  <c r="B29" i="4747"/>
  <c r="H29" i="4747"/>
  <c r="C25" i="4747"/>
  <c r="H25" i="4747"/>
  <c r="C21" i="4747"/>
  <c r="C20" i="4747"/>
  <c r="H52" i="4747"/>
  <c r="C19" i="4747"/>
  <c r="C18" i="4747"/>
  <c r="H18" i="4747"/>
  <c r="C17" i="4747"/>
  <c r="C16" i="4747"/>
  <c r="C15" i="4747"/>
  <c r="H30" i="4747"/>
  <c r="H23" i="4747"/>
  <c r="B13" i="4747"/>
  <c r="P12" i="4747"/>
  <c r="H21" i="4747"/>
  <c r="B12" i="4747"/>
  <c r="P11" i="4747"/>
  <c r="H20" i="4747"/>
  <c r="B11" i="4747"/>
  <c r="P10" i="4747"/>
  <c r="H3" i="4747"/>
  <c r="C10" i="4747"/>
  <c r="H12" i="4747"/>
  <c r="C9" i="4747"/>
  <c r="C8" i="4747"/>
  <c r="P7" i="4747"/>
  <c r="H8" i="4747"/>
  <c r="B7" i="4747"/>
  <c r="P6" i="4747"/>
  <c r="H6" i="4747"/>
  <c r="P5" i="4747"/>
  <c r="B5" i="4747"/>
  <c r="P4" i="4747"/>
  <c r="H2" i="4747"/>
  <c r="P3" i="4747"/>
  <c r="H11" i="4747"/>
  <c r="P2" i="4747"/>
  <c r="P27" i="4746"/>
  <c r="P21" i="4746"/>
  <c r="P25" i="4746"/>
  <c r="P16" i="4746"/>
  <c r="P23" i="4746"/>
  <c r="P19" i="4746"/>
  <c r="P20" i="4746"/>
  <c r="H52" i="4746"/>
  <c r="H5" i="4746"/>
  <c r="C49" i="4746"/>
  <c r="H49" i="4746"/>
  <c r="H48" i="4746"/>
  <c r="C47" i="4746"/>
  <c r="H47" i="4746"/>
  <c r="C45" i="4746"/>
  <c r="H30" i="4746"/>
  <c r="H45" i="4746"/>
  <c r="C43" i="4746"/>
  <c r="H44" i="4746"/>
  <c r="C41" i="4746"/>
  <c r="H29" i="4746"/>
  <c r="H42" i="4746"/>
  <c r="C39" i="4746"/>
  <c r="H41" i="4746"/>
  <c r="C37" i="4746"/>
  <c r="H39" i="4746"/>
  <c r="C35" i="4746"/>
  <c r="H37" i="4746"/>
  <c r="H36" i="4746"/>
  <c r="H34" i="4746"/>
  <c r="B30" i="4746"/>
  <c r="H28" i="4746"/>
  <c r="B28" i="4746"/>
  <c r="H22" i="4746"/>
  <c r="C26" i="4746"/>
  <c r="C25" i="4746"/>
  <c r="H15" i="4746"/>
  <c r="C24" i="4746"/>
  <c r="H27" i="4746"/>
  <c r="C22" i="4746"/>
  <c r="C21" i="4746"/>
  <c r="H33" i="4746"/>
  <c r="C20" i="4746"/>
  <c r="H51" i="4746"/>
  <c r="C19" i="4746"/>
  <c r="B29" i="4746"/>
  <c r="C18" i="4746"/>
  <c r="H17" i="4746"/>
  <c r="C17" i="4746"/>
  <c r="C16" i="4746"/>
  <c r="H21" i="4746"/>
  <c r="C15" i="4746"/>
  <c r="H31" i="4746"/>
  <c r="H20" i="4746"/>
  <c r="B13" i="4746"/>
  <c r="P12" i="4746"/>
  <c r="H19" i="4746"/>
  <c r="B12" i="4746"/>
  <c r="P11" i="4746"/>
  <c r="H24" i="4746"/>
  <c r="B11" i="4746"/>
  <c r="P10" i="4746"/>
  <c r="H3" i="4746"/>
  <c r="C10" i="4746"/>
  <c r="H12" i="4746"/>
  <c r="C9" i="4746"/>
  <c r="C8" i="4746"/>
  <c r="P7" i="4746"/>
  <c r="H8" i="4746"/>
  <c r="B7" i="4746"/>
  <c r="P6" i="4746"/>
  <c r="H6" i="4746"/>
  <c r="P5" i="4746"/>
  <c r="B5" i="4746"/>
  <c r="P4" i="4746"/>
  <c r="H2" i="4746"/>
  <c r="P3" i="4746"/>
  <c r="P2" i="4746"/>
  <c r="H4" i="4746"/>
  <c r="P19" i="4745"/>
  <c r="P18" i="4745"/>
  <c r="P17" i="4745"/>
  <c r="P16" i="4745"/>
  <c r="P15" i="4745"/>
  <c r="H52" i="4745"/>
  <c r="H49" i="4745"/>
  <c r="H48" i="4745"/>
  <c r="C48" i="4745"/>
  <c r="H47" i="4745"/>
  <c r="C47" i="4745"/>
  <c r="H45" i="4745"/>
  <c r="H44" i="4745"/>
  <c r="C44" i="4745"/>
  <c r="H43" i="4745"/>
  <c r="C43" i="4745"/>
  <c r="H41" i="4745"/>
  <c r="H40" i="4745"/>
  <c r="C40" i="4745"/>
  <c r="H39" i="4745"/>
  <c r="C39" i="4745"/>
  <c r="H37" i="4745"/>
  <c r="H36" i="4745"/>
  <c r="H35" i="4745"/>
  <c r="C35" i="4745"/>
  <c r="H34" i="4745"/>
  <c r="H31" i="4745"/>
  <c r="B30" i="4745"/>
  <c r="H29" i="4745"/>
  <c r="B29" i="4745"/>
  <c r="H28" i="4745"/>
  <c r="B27" i="4745"/>
  <c r="C26" i="4745"/>
  <c r="H25" i="4745"/>
  <c r="C25" i="4745"/>
  <c r="H10" i="4745"/>
  <c r="C23" i="4745"/>
  <c r="C22" i="4745"/>
  <c r="H22" i="4745"/>
  <c r="C21" i="4745"/>
  <c r="H21" i="4745"/>
  <c r="C20" i="4745"/>
  <c r="H51" i="4745"/>
  <c r="H20" i="4745"/>
  <c r="C19" i="4745"/>
  <c r="H19" i="4745"/>
  <c r="C18" i="4745"/>
  <c r="C17" i="4745"/>
  <c r="H18" i="4745"/>
  <c r="C16" i="4745"/>
  <c r="H17" i="4745"/>
  <c r="C15" i="4745"/>
  <c r="H16" i="4745"/>
  <c r="B13" i="4745"/>
  <c r="P12" i="4745"/>
  <c r="H14" i="4745"/>
  <c r="B12" i="4745"/>
  <c r="P11" i="4745"/>
  <c r="H13" i="4745"/>
  <c r="B11" i="4745"/>
  <c r="P10" i="4745"/>
  <c r="H4" i="4745"/>
  <c r="C10" i="4745"/>
  <c r="H12" i="4745"/>
  <c r="C9" i="4745"/>
  <c r="H11" i="4745"/>
  <c r="C8" i="4745"/>
  <c r="P7" i="4745"/>
  <c r="H9" i="4745"/>
  <c r="B7" i="4745"/>
  <c r="P6" i="4745"/>
  <c r="H5" i="4745"/>
  <c r="P5" i="4745"/>
  <c r="H6" i="4745"/>
  <c r="B5" i="4745"/>
  <c r="P4" i="4745"/>
  <c r="H8" i="4745"/>
  <c r="P3" i="4745"/>
  <c r="H3" i="4745"/>
  <c r="P2" i="4745"/>
  <c r="H2" i="4745"/>
  <c r="P23" i="4744"/>
  <c r="P25" i="4744"/>
  <c r="P22" i="4744"/>
  <c r="P18" i="4744"/>
  <c r="P15" i="4744"/>
  <c r="P20" i="4744"/>
  <c r="P24" i="4744"/>
  <c r="P17" i="4744"/>
  <c r="P21" i="4744"/>
  <c r="P16" i="4744"/>
  <c r="P26" i="4744"/>
  <c r="C49" i="4744"/>
  <c r="H49" i="4744"/>
  <c r="C48" i="4744"/>
  <c r="H48" i="4744"/>
  <c r="H46" i="4744"/>
  <c r="C45" i="4744"/>
  <c r="H45" i="4744"/>
  <c r="C44" i="4744"/>
  <c r="H44" i="4744"/>
  <c r="H42" i="4744"/>
  <c r="C41" i="4744"/>
  <c r="H41" i="4744"/>
  <c r="C40" i="4744"/>
  <c r="H40" i="4744"/>
  <c r="H38" i="4744"/>
  <c r="C37" i="4744"/>
  <c r="H37" i="4744"/>
  <c r="H23" i="4744"/>
  <c r="C35" i="4744"/>
  <c r="H22" i="4744"/>
  <c r="H33" i="4744"/>
  <c r="B30" i="4744"/>
  <c r="H18" i="4744"/>
  <c r="B27" i="4744"/>
  <c r="H31" i="4744"/>
  <c r="C26" i="4744"/>
  <c r="H30" i="4744"/>
  <c r="C25" i="4744"/>
  <c r="C23" i="4744"/>
  <c r="H28" i="4744"/>
  <c r="C22" i="4744"/>
  <c r="H9" i="4744"/>
  <c r="C21" i="4744"/>
  <c r="H27" i="4744"/>
  <c r="C20" i="4744"/>
  <c r="H52" i="4744"/>
  <c r="H14" i="4744"/>
  <c r="C19" i="4744"/>
  <c r="B29" i="4744"/>
  <c r="H26" i="4744"/>
  <c r="C18" i="4744"/>
  <c r="H15" i="4744"/>
  <c r="C17" i="4744"/>
  <c r="H17" i="4744"/>
  <c r="C16" i="4744"/>
  <c r="H25" i="4744"/>
  <c r="C15" i="4744"/>
  <c r="H24" i="4744"/>
  <c r="H21" i="4744"/>
  <c r="B13" i="4744"/>
  <c r="P12" i="4744"/>
  <c r="H20" i="4744"/>
  <c r="B12" i="4744"/>
  <c r="P11" i="4744"/>
  <c r="H19" i="4744"/>
  <c r="B11" i="4744"/>
  <c r="P10" i="4744"/>
  <c r="H3" i="4744"/>
  <c r="C10" i="4744"/>
  <c r="H13" i="4744"/>
  <c r="C9" i="4744"/>
  <c r="H10" i="4744"/>
  <c r="C8" i="4744"/>
  <c r="P7" i="4744"/>
  <c r="H8" i="4744"/>
  <c r="B7" i="4744"/>
  <c r="P6" i="4744"/>
  <c r="H5" i="4744"/>
  <c r="P5" i="4744"/>
  <c r="H6" i="4744"/>
  <c r="B5" i="4744"/>
  <c r="P4" i="4744"/>
  <c r="H2" i="4744"/>
  <c r="P3" i="4744"/>
  <c r="H12" i="4744"/>
  <c r="P2" i="4744"/>
  <c r="H4" i="4744"/>
  <c r="P29" i="4743"/>
  <c r="P25" i="4743"/>
  <c r="P26" i="4743"/>
  <c r="P24" i="4743"/>
  <c r="P27" i="4743"/>
  <c r="P22" i="4743"/>
  <c r="P20" i="4743"/>
  <c r="P23" i="4743"/>
  <c r="P21" i="4743"/>
  <c r="P18" i="4743"/>
  <c r="H52" i="4743"/>
  <c r="H6" i="4743"/>
  <c r="H51" i="4743"/>
  <c r="C49" i="4743"/>
  <c r="H50" i="4743"/>
  <c r="H49" i="4743"/>
  <c r="C47" i="4743"/>
  <c r="H48" i="4743"/>
  <c r="H47" i="4743"/>
  <c r="C45" i="4743"/>
  <c r="H46" i="4743"/>
  <c r="H45" i="4743"/>
  <c r="C43" i="4743"/>
  <c r="H44" i="4743"/>
  <c r="H43" i="4743"/>
  <c r="C41" i="4743"/>
  <c r="H42" i="4743"/>
  <c r="H41" i="4743"/>
  <c r="C39" i="4743"/>
  <c r="H40" i="4743"/>
  <c r="H39" i="4743"/>
  <c r="C37" i="4743"/>
  <c r="H38" i="4743"/>
  <c r="C35" i="4743"/>
  <c r="H36" i="4743"/>
  <c r="H32" i="4743"/>
  <c r="H31" i="4743"/>
  <c r="H22" i="4743"/>
  <c r="B30" i="4743"/>
  <c r="H30" i="4743"/>
  <c r="B28" i="4743"/>
  <c r="B27" i="4743"/>
  <c r="H28" i="4743"/>
  <c r="C26" i="4743"/>
  <c r="C25" i="4743"/>
  <c r="H12" i="4743"/>
  <c r="C24" i="4743"/>
  <c r="C23" i="4743"/>
  <c r="H24" i="4743"/>
  <c r="C22" i="4743"/>
  <c r="C21" i="4743"/>
  <c r="H34" i="4743"/>
  <c r="C20" i="4743"/>
  <c r="H19" i="4743"/>
  <c r="H15" i="4743"/>
  <c r="C19" i="4743"/>
  <c r="B29" i="4743"/>
  <c r="C18" i="4743"/>
  <c r="H18" i="4743"/>
  <c r="C17" i="4743"/>
  <c r="H16" i="4743"/>
  <c r="C16" i="4743"/>
  <c r="H26" i="4743"/>
  <c r="C15" i="4743"/>
  <c r="H33" i="4743"/>
  <c r="H20" i="4743"/>
  <c r="B13" i="4743"/>
  <c r="P12" i="4743"/>
  <c r="H23" i="4743"/>
  <c r="B12" i="4743"/>
  <c r="P11" i="4743"/>
  <c r="H21" i="4743"/>
  <c r="B11" i="4743"/>
  <c r="P10" i="4743"/>
  <c r="H4" i="4743"/>
  <c r="C10" i="4743"/>
  <c r="H14" i="4743"/>
  <c r="C9" i="4743"/>
  <c r="H11" i="4743"/>
  <c r="C8" i="4743"/>
  <c r="P7" i="4743"/>
  <c r="H8" i="4743"/>
  <c r="B7" i="4743"/>
  <c r="P6" i="4743"/>
  <c r="H5" i="4743"/>
  <c r="P5" i="4743"/>
  <c r="H7" i="4743"/>
  <c r="B5" i="4743"/>
  <c r="P4" i="4743"/>
  <c r="H2" i="4743"/>
  <c r="P3" i="4743"/>
  <c r="H9" i="4743"/>
  <c r="P2" i="4743"/>
  <c r="H3" i="4743"/>
  <c r="P19" i="4742"/>
  <c r="P23" i="4742"/>
  <c r="P20" i="4742"/>
  <c r="P15" i="4742"/>
  <c r="H52" i="4742"/>
  <c r="H50" i="4742"/>
  <c r="H48" i="4742"/>
  <c r="C47" i="4742"/>
  <c r="H46" i="4742"/>
  <c r="H44" i="4742"/>
  <c r="C43" i="4742"/>
  <c r="H42" i="4742"/>
  <c r="H40" i="4742"/>
  <c r="C39" i="4742"/>
  <c r="H38" i="4742"/>
  <c r="C35" i="4742"/>
  <c r="H35" i="4742"/>
  <c r="H32" i="4742"/>
  <c r="B30" i="4742"/>
  <c r="B29" i="4742"/>
  <c r="H29" i="4742"/>
  <c r="B27" i="4742"/>
  <c r="C25" i="4742"/>
  <c r="H17" i="4742"/>
  <c r="C23" i="4742"/>
  <c r="C21" i="4742"/>
  <c r="H25" i="4742"/>
  <c r="C20" i="4742"/>
  <c r="H7" i="4742"/>
  <c r="H24" i="4742"/>
  <c r="C19" i="4742"/>
  <c r="C18" i="4742"/>
  <c r="C17" i="4742"/>
  <c r="H22" i="4742"/>
  <c r="C16" i="4742"/>
  <c r="C15" i="4742"/>
  <c r="H21" i="4742"/>
  <c r="B13" i="4742"/>
  <c r="P12" i="4742"/>
  <c r="B12" i="4742"/>
  <c r="P11" i="4742"/>
  <c r="H19" i="4742"/>
  <c r="B11" i="4742"/>
  <c r="P10" i="4742"/>
  <c r="H4" i="4742"/>
  <c r="C10" i="4742"/>
  <c r="C9" i="4742"/>
  <c r="H11" i="4742"/>
  <c r="C8" i="4742"/>
  <c r="P7" i="4742"/>
  <c r="B7" i="4742"/>
  <c r="P6" i="4742"/>
  <c r="P5" i="4742"/>
  <c r="H5" i="4742"/>
  <c r="B5" i="4742"/>
  <c r="P4" i="4742"/>
  <c r="P3" i="4742"/>
  <c r="H8" i="4742"/>
  <c r="P2" i="4742"/>
  <c r="H3" i="4742"/>
  <c r="P17" i="4741"/>
  <c r="P16" i="4741"/>
  <c r="P15" i="4741"/>
  <c r="H52" i="4741"/>
  <c r="H51" i="4741"/>
  <c r="H49" i="4741"/>
  <c r="C49" i="4741"/>
  <c r="H48" i="4741"/>
  <c r="C48" i="4741"/>
  <c r="H47" i="4741"/>
  <c r="C47" i="4741"/>
  <c r="H46" i="4741"/>
  <c r="H45" i="4741"/>
  <c r="C45" i="4741"/>
  <c r="H44" i="4741"/>
  <c r="C44" i="4741"/>
  <c r="H43" i="4741"/>
  <c r="C43" i="4741"/>
  <c r="H42" i="4741"/>
  <c r="H41" i="4741"/>
  <c r="C41" i="4741"/>
  <c r="H40" i="4741"/>
  <c r="C40" i="4741"/>
  <c r="H39" i="4741"/>
  <c r="C39" i="4741"/>
  <c r="H38" i="4741"/>
  <c r="H37" i="4741"/>
  <c r="C37" i="4741"/>
  <c r="H36" i="4741"/>
  <c r="H35" i="4741"/>
  <c r="C35" i="4741"/>
  <c r="H34" i="4741"/>
  <c r="H33" i="4741"/>
  <c r="H31" i="4741"/>
  <c r="H30" i="4741"/>
  <c r="B30" i="4741"/>
  <c r="H29" i="4741"/>
  <c r="H28" i="4741"/>
  <c r="B28" i="4741"/>
  <c r="B27" i="4741"/>
  <c r="H26" i="4741"/>
  <c r="C26" i="4741"/>
  <c r="H25" i="4741"/>
  <c r="C25" i="4741"/>
  <c r="H24" i="4741"/>
  <c r="C24" i="4741"/>
  <c r="C23" i="4741"/>
  <c r="H22" i="4741"/>
  <c r="C22" i="4741"/>
  <c r="H21" i="4741"/>
  <c r="C21" i="4741"/>
  <c r="H20" i="4741"/>
  <c r="C20" i="4741"/>
  <c r="H50" i="4741"/>
  <c r="H19" i="4741"/>
  <c r="C19" i="4741"/>
  <c r="B29" i="4741"/>
  <c r="H18" i="4741"/>
  <c r="C18" i="4741"/>
  <c r="H17" i="4741"/>
  <c r="C17" i="4741"/>
  <c r="H16" i="4741"/>
  <c r="C16" i="4741"/>
  <c r="H15" i="4741"/>
  <c r="C15" i="4741"/>
  <c r="H14" i="4741"/>
  <c r="H13" i="4741"/>
  <c r="B13" i="4741"/>
  <c r="P12" i="4741"/>
  <c r="H12" i="4741"/>
  <c r="B12" i="4741"/>
  <c r="P11" i="4741"/>
  <c r="H11" i="4741"/>
  <c r="B11" i="4741"/>
  <c r="B14" i="4741" s="1"/>
  <c r="P10" i="4741"/>
  <c r="H10" i="4741"/>
  <c r="C10" i="4741"/>
  <c r="H9" i="4741"/>
  <c r="C9" i="4741"/>
  <c r="H8" i="4741"/>
  <c r="C8" i="4741"/>
  <c r="P7" i="4741"/>
  <c r="H7" i="4741"/>
  <c r="B7" i="4741"/>
  <c r="P6" i="4741"/>
  <c r="H6" i="4741"/>
  <c r="P5" i="4741"/>
  <c r="H5" i="4741"/>
  <c r="B5" i="4741"/>
  <c r="P4" i="4741"/>
  <c r="H4" i="4741"/>
  <c r="P3" i="4741"/>
  <c r="H3" i="4741"/>
  <c r="P2" i="4741"/>
  <c r="H2" i="4741"/>
  <c r="P29" i="4740"/>
  <c r="P28" i="4740"/>
  <c r="P20" i="4740"/>
  <c r="P31" i="4740"/>
  <c r="P25" i="4740"/>
  <c r="P30" i="4740"/>
  <c r="P27" i="4740"/>
  <c r="P24" i="4740"/>
  <c r="P26" i="4740"/>
  <c r="P16" i="4740"/>
  <c r="P15" i="4740"/>
  <c r="H52" i="4740"/>
  <c r="H5" i="4740"/>
  <c r="H51" i="4740"/>
  <c r="C49" i="4740"/>
  <c r="C48" i="4740"/>
  <c r="H49" i="4740"/>
  <c r="C47" i="4740"/>
  <c r="H48" i="4740"/>
  <c r="H47" i="4740"/>
  <c r="C45" i="4740"/>
  <c r="C44" i="4740"/>
  <c r="H46" i="4740"/>
  <c r="C43" i="4740"/>
  <c r="H45" i="4740"/>
  <c r="H44" i="4740"/>
  <c r="C41" i="4740"/>
  <c r="C40" i="4740"/>
  <c r="H42" i="4740"/>
  <c r="C39" i="4740"/>
  <c r="H41" i="4740"/>
  <c r="H36" i="4740"/>
  <c r="C37" i="4740"/>
  <c r="H40" i="4740"/>
  <c r="C35" i="4740"/>
  <c r="H39" i="4740"/>
  <c r="H31" i="4740"/>
  <c r="H28" i="4740"/>
  <c r="H20" i="4740"/>
  <c r="B30" i="4740"/>
  <c r="H18" i="4740"/>
  <c r="B29" i="4740"/>
  <c r="H27" i="4740"/>
  <c r="B28" i="4740"/>
  <c r="B27" i="4740"/>
  <c r="H26" i="4740"/>
  <c r="H25" i="4740"/>
  <c r="C25" i="4740"/>
  <c r="H12" i="4740"/>
  <c r="C24" i="4740"/>
  <c r="C23" i="4740"/>
  <c r="H30" i="4740"/>
  <c r="H14" i="4740"/>
  <c r="C21" i="4740"/>
  <c r="H37" i="4740"/>
  <c r="C20" i="4740"/>
  <c r="H16" i="4740"/>
  <c r="H17" i="4740"/>
  <c r="C19" i="4740"/>
  <c r="H34" i="4740"/>
  <c r="C18" i="4740"/>
  <c r="H19" i="4740"/>
  <c r="C17" i="4740"/>
  <c r="H15" i="4740"/>
  <c r="C16" i="4740"/>
  <c r="H23" i="4740"/>
  <c r="C15" i="4740"/>
  <c r="H33" i="4740"/>
  <c r="H22" i="4740"/>
  <c r="B13" i="4740"/>
  <c r="P12" i="4740"/>
  <c r="H29" i="4740"/>
  <c r="B12" i="4740"/>
  <c r="P11" i="4740"/>
  <c r="H24" i="4740"/>
  <c r="B11" i="4740"/>
  <c r="P10" i="4740"/>
  <c r="H3" i="4740"/>
  <c r="C10" i="4740"/>
  <c r="H13" i="4740"/>
  <c r="C9" i="4740"/>
  <c r="H11" i="4740"/>
  <c r="C8" i="4740"/>
  <c r="P7" i="4740"/>
  <c r="H9" i="4740"/>
  <c r="B7" i="4740"/>
  <c r="P6" i="4740"/>
  <c r="H6" i="4740"/>
  <c r="P5" i="4740"/>
  <c r="H7" i="4740"/>
  <c r="B5" i="4740"/>
  <c r="P4" i="4740"/>
  <c r="H2" i="4740"/>
  <c r="P3" i="4740"/>
  <c r="H10" i="4740"/>
  <c r="P2" i="4740"/>
  <c r="H4" i="4740"/>
  <c r="P35" i="4739"/>
  <c r="P34" i="4739"/>
  <c r="P28" i="4739"/>
  <c r="P27" i="4739"/>
  <c r="P33" i="4739"/>
  <c r="P31" i="4739"/>
  <c r="P25" i="4739"/>
  <c r="P23" i="4739"/>
  <c r="P26" i="4739"/>
  <c r="P29" i="4739"/>
  <c r="P24" i="4739"/>
  <c r="P18" i="4739"/>
  <c r="P15" i="4739"/>
  <c r="H51" i="4739"/>
  <c r="H47" i="4739"/>
  <c r="H44" i="4739"/>
  <c r="H40" i="4739"/>
  <c r="C35" i="4739"/>
  <c r="H26" i="4739"/>
  <c r="B30" i="4739"/>
  <c r="B27" i="4739"/>
  <c r="C23" i="4739"/>
  <c r="C21" i="4739"/>
  <c r="C20" i="4739"/>
  <c r="H5" i="4739"/>
  <c r="H16" i="4739"/>
  <c r="C19" i="4739"/>
  <c r="B29" i="4739"/>
  <c r="C18" i="4739"/>
  <c r="C17" i="4739"/>
  <c r="H15" i="4739"/>
  <c r="C16" i="4739"/>
  <c r="C15" i="4739"/>
  <c r="B13" i="4739"/>
  <c r="P12" i="4739"/>
  <c r="B12" i="4739"/>
  <c r="P11" i="4739"/>
  <c r="B11" i="4739"/>
  <c r="P10" i="4739"/>
  <c r="H3" i="4739"/>
  <c r="C10" i="4739"/>
  <c r="C9" i="4739"/>
  <c r="C8" i="4739"/>
  <c r="P7" i="4739"/>
  <c r="B7" i="4739"/>
  <c r="P6" i="4739"/>
  <c r="P5" i="4739"/>
  <c r="B5" i="4739"/>
  <c r="P4" i="4739"/>
  <c r="P3" i="4739"/>
  <c r="H10" i="4739"/>
  <c r="P2" i="4739"/>
  <c r="B14" i="4742" l="1"/>
  <c r="B14" i="4746"/>
  <c r="B14" i="4751"/>
  <c r="B14" i="4743"/>
  <c r="B14" i="4752"/>
  <c r="B29" i="4752"/>
  <c r="H42" i="4752"/>
  <c r="H46" i="4752"/>
  <c r="H49" i="4752"/>
  <c r="H26" i="4752"/>
  <c r="H10" i="4752"/>
  <c r="H35" i="4752"/>
  <c r="C38" i="4752"/>
  <c r="C42" i="4752"/>
  <c r="C46" i="4752"/>
  <c r="H7" i="4751"/>
  <c r="H12" i="4751"/>
  <c r="H25" i="4751"/>
  <c r="H35" i="4751"/>
  <c r="H27" i="4751"/>
  <c r="H20" i="4751"/>
  <c r="C37" i="4751"/>
  <c r="C41" i="4751"/>
  <c r="C45" i="4751"/>
  <c r="C49" i="4751"/>
  <c r="H10" i="4751"/>
  <c r="H15" i="4751"/>
  <c r="H16" i="4751"/>
  <c r="C23" i="4751"/>
  <c r="B27" i="4751"/>
  <c r="H28" i="4751"/>
  <c r="H40" i="4751"/>
  <c r="H43" i="4751"/>
  <c r="H47" i="4751"/>
  <c r="H51" i="4751"/>
  <c r="H19" i="4751"/>
  <c r="H9" i="4751"/>
  <c r="H36" i="4751"/>
  <c r="C38" i="4751"/>
  <c r="C42" i="4751"/>
  <c r="C46" i="4751"/>
  <c r="H15" i="4750"/>
  <c r="H18" i="4750"/>
  <c r="C25" i="4750"/>
  <c r="H40" i="4750"/>
  <c r="H44" i="4750"/>
  <c r="H48" i="4750"/>
  <c r="H22" i="4750"/>
  <c r="H25" i="4750"/>
  <c r="H28" i="4750"/>
  <c r="H14" i="4750"/>
  <c r="H36" i="4750"/>
  <c r="C40" i="4750"/>
  <c r="C44" i="4750"/>
  <c r="C48" i="4750"/>
  <c r="H41" i="4750"/>
  <c r="H45" i="4750"/>
  <c r="H49" i="4750"/>
  <c r="H27" i="4750"/>
  <c r="H7" i="4750"/>
  <c r="H33" i="4750"/>
  <c r="C38" i="4750"/>
  <c r="C42" i="4750"/>
  <c r="C46" i="4750"/>
  <c r="H51" i="4750"/>
  <c r="H3" i="4750"/>
  <c r="H8" i="4750"/>
  <c r="H17" i="4750"/>
  <c r="H21" i="4750"/>
  <c r="C24" i="4750"/>
  <c r="B28" i="4750"/>
  <c r="H34" i="4750"/>
  <c r="H39" i="4750"/>
  <c r="H43" i="4750"/>
  <c r="H47" i="4750"/>
  <c r="B14" i="4749"/>
  <c r="H20" i="4749"/>
  <c r="H34" i="4749"/>
  <c r="C25" i="4749"/>
  <c r="H41" i="4749"/>
  <c r="H45" i="4749"/>
  <c r="H49" i="4749"/>
  <c r="H4" i="4749"/>
  <c r="H23" i="4749"/>
  <c r="C22" i="4749"/>
  <c r="C26" i="4749"/>
  <c r="H38" i="4749"/>
  <c r="H42" i="4749"/>
  <c r="H46" i="4749"/>
  <c r="H50" i="4749"/>
  <c r="C23" i="4749"/>
  <c r="B27" i="4749"/>
  <c r="H26" i="4749"/>
  <c r="H39" i="4749"/>
  <c r="H43" i="4749"/>
  <c r="H47" i="4749"/>
  <c r="H51" i="4749"/>
  <c r="H24" i="4749"/>
  <c r="H9" i="4749"/>
  <c r="H32" i="4749"/>
  <c r="C38" i="4749"/>
  <c r="C42" i="4749"/>
  <c r="C46" i="4749"/>
  <c r="H17" i="4749"/>
  <c r="C24" i="4749"/>
  <c r="B28" i="4749"/>
  <c r="H33" i="4749"/>
  <c r="H40" i="4749"/>
  <c r="H44" i="4749"/>
  <c r="H48" i="4749"/>
  <c r="B14" i="4748"/>
  <c r="H29" i="4748"/>
  <c r="H7" i="4748"/>
  <c r="H34" i="4748"/>
  <c r="C38" i="4748"/>
  <c r="C42" i="4748"/>
  <c r="C46" i="4748"/>
  <c r="H16" i="4748"/>
  <c r="H2" i="4748"/>
  <c r="H9" i="4748"/>
  <c r="H22" i="4748"/>
  <c r="H14" i="4748"/>
  <c r="C24" i="4748"/>
  <c r="B28" i="4748"/>
  <c r="H35" i="4748"/>
  <c r="H40" i="4748"/>
  <c r="H44" i="4748"/>
  <c r="H48" i="4748"/>
  <c r="H10" i="4748"/>
  <c r="H27" i="4748"/>
  <c r="H18" i="4748"/>
  <c r="H32" i="4748"/>
  <c r="H36" i="4748"/>
  <c r="C39" i="4748"/>
  <c r="C43" i="4748"/>
  <c r="C47" i="4748"/>
  <c r="H52" i="4748"/>
  <c r="H17" i="4748"/>
  <c r="H23" i="4748"/>
  <c r="C25" i="4748"/>
  <c r="H41" i="4748"/>
  <c r="H45" i="4748"/>
  <c r="H49" i="4748"/>
  <c r="H5" i="4748"/>
  <c r="H11" i="4748"/>
  <c r="H25" i="4748"/>
  <c r="H15" i="4748"/>
  <c r="H30" i="4748"/>
  <c r="H19" i="4748"/>
  <c r="H37" i="4748"/>
  <c r="C40" i="4748"/>
  <c r="C44" i="4748"/>
  <c r="C48" i="4748"/>
  <c r="H4" i="4748"/>
  <c r="H24" i="4748"/>
  <c r="C22" i="4748"/>
  <c r="C26" i="4748"/>
  <c r="H38" i="4748"/>
  <c r="H42" i="4748"/>
  <c r="H46" i="4748"/>
  <c r="H50" i="4748"/>
  <c r="H6" i="4748"/>
  <c r="H12" i="4748"/>
  <c r="H21" i="4748"/>
  <c r="H28" i="4748"/>
  <c r="H31" i="4748"/>
  <c r="H20" i="4748"/>
  <c r="C37" i="4748"/>
  <c r="C41" i="4748"/>
  <c r="C45" i="4748"/>
  <c r="C49" i="4748"/>
  <c r="H8" i="4748"/>
  <c r="H13" i="4748"/>
  <c r="H26" i="4748"/>
  <c r="C23" i="4748"/>
  <c r="B27" i="4748"/>
  <c r="H33" i="4748"/>
  <c r="H39" i="4748"/>
  <c r="H43" i="4748"/>
  <c r="H47" i="4748"/>
  <c r="B14" i="4747"/>
  <c r="H7" i="4747"/>
  <c r="H10" i="4747"/>
  <c r="H35" i="4747"/>
  <c r="H14" i="4747"/>
  <c r="H28" i="4747"/>
  <c r="H17" i="4747"/>
  <c r="H38" i="4747"/>
  <c r="C40" i="4747"/>
  <c r="C44" i="4747"/>
  <c r="C48" i="4747"/>
  <c r="H4" i="4747"/>
  <c r="H22" i="4747"/>
  <c r="C22" i="4747"/>
  <c r="C26" i="4747"/>
  <c r="H39" i="4747"/>
  <c r="H34" i="4747"/>
  <c r="H46" i="4747"/>
  <c r="H50" i="4747"/>
  <c r="C49" i="4747"/>
  <c r="H15" i="4747"/>
  <c r="H16" i="4747"/>
  <c r="C23" i="4747"/>
  <c r="B27" i="4747"/>
  <c r="H27" i="4747"/>
  <c r="H40" i="4747"/>
  <c r="H43" i="4747"/>
  <c r="H47" i="4747"/>
  <c r="H51" i="4747"/>
  <c r="H31" i="4747"/>
  <c r="H9" i="4747"/>
  <c r="H32" i="4747"/>
  <c r="C38" i="4747"/>
  <c r="C42" i="4747"/>
  <c r="C46" i="4747"/>
  <c r="H19" i="4747"/>
  <c r="C24" i="4747"/>
  <c r="B28" i="4747"/>
  <c r="H33" i="4747"/>
  <c r="H41" i="4747"/>
  <c r="H44" i="4747"/>
  <c r="H48" i="4747"/>
  <c r="H5" i="4747"/>
  <c r="H36" i="4747"/>
  <c r="H13" i="4747"/>
  <c r="H26" i="4747"/>
  <c r="H37" i="4747"/>
  <c r="C39" i="4747"/>
  <c r="C43" i="4747"/>
  <c r="C47" i="4747"/>
  <c r="H7" i="4746"/>
  <c r="H11" i="4746"/>
  <c r="H32" i="4746"/>
  <c r="H13" i="4746"/>
  <c r="H26" i="4746"/>
  <c r="H18" i="4746"/>
  <c r="H38" i="4746"/>
  <c r="C40" i="4746"/>
  <c r="C44" i="4746"/>
  <c r="C48" i="4746"/>
  <c r="H9" i="4746"/>
  <c r="H16" i="4746"/>
  <c r="H14" i="4746"/>
  <c r="C23" i="4746"/>
  <c r="B27" i="4746"/>
  <c r="H23" i="4746"/>
  <c r="H40" i="4746"/>
  <c r="H43" i="4746"/>
  <c r="H46" i="4746"/>
  <c r="H50" i="4746"/>
  <c r="H25" i="4746"/>
  <c r="H10" i="4746"/>
  <c r="H35" i="4746"/>
  <c r="C38" i="4746"/>
  <c r="C42" i="4746"/>
  <c r="C46" i="4746"/>
  <c r="B14" i="4745"/>
  <c r="H23" i="4745"/>
  <c r="H26" i="4745"/>
  <c r="H30" i="4745"/>
  <c r="C37" i="4745"/>
  <c r="C41" i="4745"/>
  <c r="C45" i="4745"/>
  <c r="C49" i="4745"/>
  <c r="H24" i="4745"/>
  <c r="H27" i="4745"/>
  <c r="H32" i="4745"/>
  <c r="C38" i="4745"/>
  <c r="C42" i="4745"/>
  <c r="C46" i="4745"/>
  <c r="H50" i="4745"/>
  <c r="H15" i="4745"/>
  <c r="H7" i="4745"/>
  <c r="C24" i="4745"/>
  <c r="B28" i="4745"/>
  <c r="H33" i="4745"/>
  <c r="H38" i="4745"/>
  <c r="H42" i="4745"/>
  <c r="H46" i="4745"/>
  <c r="B14" i="4744"/>
  <c r="H50" i="4744"/>
  <c r="H29" i="4744"/>
  <c r="H11" i="4744"/>
  <c r="H34" i="4744"/>
  <c r="C38" i="4744"/>
  <c r="C42" i="4744"/>
  <c r="C46" i="4744"/>
  <c r="H51" i="4744"/>
  <c r="C24" i="4744"/>
  <c r="B28" i="4744"/>
  <c r="H35" i="4744"/>
  <c r="H39" i="4744"/>
  <c r="H43" i="4744"/>
  <c r="H47" i="4744"/>
  <c r="H7" i="4744"/>
  <c r="H16" i="4744"/>
  <c r="H32" i="4744"/>
  <c r="H36" i="4744"/>
  <c r="C39" i="4744"/>
  <c r="C43" i="4744"/>
  <c r="C47" i="4744"/>
  <c r="H29" i="4743"/>
  <c r="H13" i="4743"/>
  <c r="H27" i="4743"/>
  <c r="H17" i="4743"/>
  <c r="H37" i="4743"/>
  <c r="C40" i="4743"/>
  <c r="C44" i="4743"/>
  <c r="C48" i="4743"/>
  <c r="H25" i="4743"/>
  <c r="H10" i="4743"/>
  <c r="H35" i="4743"/>
  <c r="C38" i="4743"/>
  <c r="C42" i="4743"/>
  <c r="C46" i="4743"/>
  <c r="H23" i="4742"/>
  <c r="H13" i="4742"/>
  <c r="H27" i="4742"/>
  <c r="H30" i="4742"/>
  <c r="H36" i="4742"/>
  <c r="C40" i="4742"/>
  <c r="C44" i="4742"/>
  <c r="C48" i="4742"/>
  <c r="H49" i="4742"/>
  <c r="H18" i="4742"/>
  <c r="C22" i="4742"/>
  <c r="C26" i="4742"/>
  <c r="H37" i="4742"/>
  <c r="H41" i="4742"/>
  <c r="H45" i="4742"/>
  <c r="H6" i="4742"/>
  <c r="H12" i="4742"/>
  <c r="H20" i="4742"/>
  <c r="H26" i="4742"/>
  <c r="H28" i="4742"/>
  <c r="H31" i="4742"/>
  <c r="C37" i="4742"/>
  <c r="C41" i="4742"/>
  <c r="C45" i="4742"/>
  <c r="C49" i="4742"/>
  <c r="H51" i="4742"/>
  <c r="H16" i="4742"/>
  <c r="H10" i="4742"/>
  <c r="H33" i="4742"/>
  <c r="C38" i="4742"/>
  <c r="C42" i="4742"/>
  <c r="C46" i="4742"/>
  <c r="H2" i="4742"/>
  <c r="H9" i="4742"/>
  <c r="H14" i="4742"/>
  <c r="H15" i="4742"/>
  <c r="C24" i="4742"/>
  <c r="B28" i="4742"/>
  <c r="H34" i="4742"/>
  <c r="H39" i="4742"/>
  <c r="H43" i="4742"/>
  <c r="H47" i="4742"/>
  <c r="H23" i="4741"/>
  <c r="H27" i="4741"/>
  <c r="H32" i="4741"/>
  <c r="C38" i="4741"/>
  <c r="C42" i="4741"/>
  <c r="C46" i="4741"/>
  <c r="B14" i="4740"/>
  <c r="C22" i="4740"/>
  <c r="C26" i="4740"/>
  <c r="H35" i="4740"/>
  <c r="H43" i="4740"/>
  <c r="H32" i="4740"/>
  <c r="H50" i="4740"/>
  <c r="H21" i="4740"/>
  <c r="H8" i="4740"/>
  <c r="H38" i="4740"/>
  <c r="C38" i="4740"/>
  <c r="C42" i="4740"/>
  <c r="C46" i="4740"/>
  <c r="B14" i="4739"/>
  <c r="H41" i="4739"/>
  <c r="H13" i="4739"/>
  <c r="H30" i="4739"/>
  <c r="H42" i="4739"/>
  <c r="C39" i="4739"/>
  <c r="C43" i="4739"/>
  <c r="C47" i="4739"/>
  <c r="H52" i="4739"/>
  <c r="H20" i="4739"/>
  <c r="H34" i="4739"/>
  <c r="C25" i="4739"/>
  <c r="H37" i="4739"/>
  <c r="H46" i="4739"/>
  <c r="H49" i="4739"/>
  <c r="H11" i="4739"/>
  <c r="H27" i="4739"/>
  <c r="C44" i="4739"/>
  <c r="H38" i="4739"/>
  <c r="H50" i="4739"/>
  <c r="H7" i="4739"/>
  <c r="H35" i="4739"/>
  <c r="H14" i="4739"/>
  <c r="H17" i="4739"/>
  <c r="H33" i="4739"/>
  <c r="C40" i="4739"/>
  <c r="C48" i="4739"/>
  <c r="H4" i="4739"/>
  <c r="H23" i="4739"/>
  <c r="C22" i="4739"/>
  <c r="C26" i="4739"/>
  <c r="H39" i="4739"/>
  <c r="H32" i="4739"/>
  <c r="H6" i="4739"/>
  <c r="H12" i="4739"/>
  <c r="H25" i="4739"/>
  <c r="H28" i="4739"/>
  <c r="H29" i="4739"/>
  <c r="H22" i="4739"/>
  <c r="C37" i="4739"/>
  <c r="C41" i="4739"/>
  <c r="C45" i="4739"/>
  <c r="C49" i="4739"/>
  <c r="H24" i="4739"/>
  <c r="H9" i="4739"/>
  <c r="H36" i="4739"/>
  <c r="C38" i="4739"/>
  <c r="C42" i="4739"/>
  <c r="C46" i="4739"/>
  <c r="H18" i="4739"/>
  <c r="H2" i="4739"/>
  <c r="H8" i="4739"/>
  <c r="H21" i="4739"/>
  <c r="H19" i="4739"/>
  <c r="C24" i="4739"/>
  <c r="B28" i="4739"/>
  <c r="H31" i="4739"/>
  <c r="H43" i="4739"/>
  <c r="H45" i="4739"/>
  <c r="H48" i="4739"/>
  <c r="H45" i="4099" l="1"/>
  <c r="H43" i="4099"/>
  <c r="H41" i="4099"/>
  <c r="H39" i="4099"/>
  <c r="H37" i="4099"/>
  <c r="C35" i="4099"/>
  <c r="B30" i="4099"/>
  <c r="B27" i="4099"/>
  <c r="C25" i="4099"/>
  <c r="C23" i="4099"/>
  <c r="C21" i="4099"/>
  <c r="C20" i="4099"/>
  <c r="B20" i="4099"/>
  <c r="H52" i="4099" s="1"/>
  <c r="C19" i="4099"/>
  <c r="B19" i="4099"/>
  <c r="B29" i="4099" s="1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19" i="4099" l="1"/>
  <c r="H47" i="4099"/>
  <c r="B14" i="4099"/>
  <c r="H31" i="4099"/>
  <c r="H49" i="4099"/>
  <c r="H23" i="4099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<sst xmlns="http://schemas.openxmlformats.org/spreadsheetml/2006/main" count="5252" uniqueCount="210">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</sst>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全体!$K$2:$K$4379</c:f>
              <c:numCache>
                <c:formatCode>General</c:formatCode>
                <c:ptCount val="43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</c:numCache>
            </c:numRef>
          </c:xVal>
          <c:yVal>
            <c:numRef>
              <c:f>全体!$L$2:$L$4379</c:f>
              <c:numCache>
                <c:formatCode>\+0.0;\-0.0;\±0</c:formatCode>
                <c:ptCount val="437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  <c:pt idx="4300">
                  <c:v>5.0000000000000444</c:v>
                </c:pt>
                <c:pt idx="4301">
                  <c:v>40.30000000000004</c:v>
                </c:pt>
                <c:pt idx="4302">
                  <c:v>4.4408920985006262E-14</c:v>
                </c:pt>
                <c:pt idx="4303">
                  <c:v>-54.19999999999996</c:v>
                </c:pt>
                <c:pt idx="4304">
                  <c:v>21.200000000000045</c:v>
                </c:pt>
                <c:pt idx="4305">
                  <c:v>4.7961634663806763E-14</c:v>
                </c:pt>
                <c:pt idx="4306">
                  <c:v>-12.499999999999952</c:v>
                </c:pt>
                <c:pt idx="4307">
                  <c:v>40.500000000000043</c:v>
                </c:pt>
                <c:pt idx="4308">
                  <c:v>4.4408920985006262E-14</c:v>
                </c:pt>
                <c:pt idx="4309">
                  <c:v>12.100000000000044</c:v>
                </c:pt>
                <c:pt idx="4310">
                  <c:v>46.000000000000043</c:v>
                </c:pt>
                <c:pt idx="4311">
                  <c:v>4.4408920985006262E-14</c:v>
                </c:pt>
                <c:pt idx="4312">
                  <c:v>-1.7999999999999556</c:v>
                </c:pt>
                <c:pt idx="4313">
                  <c:v>-32.599999999999959</c:v>
                </c:pt>
                <c:pt idx="4314">
                  <c:v>4.4408920985006262E-14</c:v>
                </c:pt>
                <c:pt idx="4315">
                  <c:v>-55.499999999999957</c:v>
                </c:pt>
                <c:pt idx="4316">
                  <c:v>-4.4999999999999556</c:v>
                </c:pt>
                <c:pt idx="4317">
                  <c:v>4.4408920985006262E-14</c:v>
                </c:pt>
                <c:pt idx="4318">
                  <c:v>3.5000000000000444</c:v>
                </c:pt>
                <c:pt idx="4319">
                  <c:v>32.500000000000043</c:v>
                </c:pt>
                <c:pt idx="4320">
                  <c:v>4.4408920985006262E-14</c:v>
                </c:pt>
                <c:pt idx="4321">
                  <c:v>40.600000000000044</c:v>
                </c:pt>
                <c:pt idx="4322">
                  <c:v>60.30000000000004</c:v>
                </c:pt>
                <c:pt idx="4323">
                  <c:v>4.4408920985006262E-14</c:v>
                </c:pt>
                <c:pt idx="4324">
                  <c:v>34.200000000000045</c:v>
                </c:pt>
                <c:pt idx="4325">
                  <c:v>41.400000000000048</c:v>
                </c:pt>
                <c:pt idx="4326">
                  <c:v>5.1514348342607263E-14</c:v>
                </c:pt>
                <c:pt idx="4327">
                  <c:v>-57.99999999999995</c:v>
                </c:pt>
                <c:pt idx="4328">
                  <c:v>-6.4999999999999485</c:v>
                </c:pt>
                <c:pt idx="4329">
                  <c:v>5.1514348342607263E-14</c:v>
                </c:pt>
                <c:pt idx="4330">
                  <c:v>30.800000000000054</c:v>
                </c:pt>
                <c:pt idx="4331">
                  <c:v>0.60000000000005294</c:v>
                </c:pt>
                <c:pt idx="4332">
                  <c:v>5.2957638274619967E-14</c:v>
                </c:pt>
                <c:pt idx="4333">
                  <c:v>44.300000000000047</c:v>
                </c:pt>
                <c:pt idx="4334">
                  <c:v>-11.299999999999953</c:v>
                </c:pt>
                <c:pt idx="4335">
                  <c:v>4.7961634663806763E-14</c:v>
                </c:pt>
                <c:pt idx="4336">
                  <c:v>21.600000000000051</c:v>
                </c:pt>
                <c:pt idx="4337">
                  <c:v>21.00000000000005</c:v>
                </c:pt>
                <c:pt idx="4338">
                  <c:v>4.7961634663806763E-14</c:v>
                </c:pt>
                <c:pt idx="4339">
                  <c:v>42.500000000000043</c:v>
                </c:pt>
                <c:pt idx="4340">
                  <c:v>33.600000000000044</c:v>
                </c:pt>
                <c:pt idx="4341">
                  <c:v>4.4408920985006262E-14</c:v>
                </c:pt>
                <c:pt idx="4342">
                  <c:v>1.4000000000000443</c:v>
                </c:pt>
                <c:pt idx="4343">
                  <c:v>32.700000000000045</c:v>
                </c:pt>
                <c:pt idx="4344">
                  <c:v>4.4408920985006262E-14</c:v>
                </c:pt>
                <c:pt idx="4345">
                  <c:v>7.6000000000000441</c:v>
                </c:pt>
                <c:pt idx="4346">
                  <c:v>41.200000000000045</c:v>
                </c:pt>
                <c:pt idx="4347">
                  <c:v>4.4408920985006262E-14</c:v>
                </c:pt>
                <c:pt idx="4348">
                  <c:v>-38.69999999999996</c:v>
                </c:pt>
                <c:pt idx="4349">
                  <c:v>-7.7999999999999599</c:v>
                </c:pt>
                <c:pt idx="4350">
                  <c:v>3.9968028886505635E-14</c:v>
                </c:pt>
                <c:pt idx="4351">
                  <c:v>61.400000000000034</c:v>
                </c:pt>
                <c:pt idx="4352">
                  <c:v>6.4000000000000359</c:v>
                </c:pt>
                <c:pt idx="4353">
                  <c:v>3.5527136788005009E-14</c:v>
                </c:pt>
                <c:pt idx="4354">
                  <c:v>-0.79999999999996452</c:v>
                </c:pt>
                <c:pt idx="4355">
                  <c:v>46.000000000000028</c:v>
                </c:pt>
                <c:pt idx="4356">
                  <c:v>3.0198066269804258E-14</c:v>
                </c:pt>
                <c:pt idx="4357">
                  <c:v>-14.699999999999969</c:v>
                </c:pt>
                <c:pt idx="4358">
                  <c:v>57.600000000000023</c:v>
                </c:pt>
                <c:pt idx="4359">
                  <c:v>2.3092638912203256E-14</c:v>
                </c:pt>
                <c:pt idx="4360">
                  <c:v>31.300000000000026</c:v>
                </c:pt>
                <c:pt idx="4361">
                  <c:v>5.3000000000000238</c:v>
                </c:pt>
                <c:pt idx="4362">
                  <c:v>2.3980817331903381E-14</c:v>
                </c:pt>
                <c:pt idx="4363">
                  <c:v>-58.899999999999977</c:v>
                </c:pt>
                <c:pt idx="4364">
                  <c:v>10.700000000000019</c:v>
                </c:pt>
                <c:pt idx="4365">
                  <c:v>1.9539925233402755E-14</c:v>
                </c:pt>
                <c:pt idx="4366">
                  <c:v>-45.399999999999977</c:v>
                </c:pt>
                <c:pt idx="4367">
                  <c:v>-51.799999999999976</c:v>
                </c:pt>
                <c:pt idx="4368">
                  <c:v>2.3092638912203256E-14</c:v>
                </c:pt>
                <c:pt idx="4369">
                  <c:v>4.5000000000000231</c:v>
                </c:pt>
                <c:pt idx="4370">
                  <c:v>37.000000000000021</c:v>
                </c:pt>
                <c:pt idx="4371">
                  <c:v>2.3092638912203256E-14</c:v>
                </c:pt>
                <c:pt idx="4372">
                  <c:v>-1.4999999999999769</c:v>
                </c:pt>
                <c:pt idx="4373">
                  <c:v>-44.899999999999977</c:v>
                </c:pt>
                <c:pt idx="4374">
                  <c:v>2.3092638912203256E-14</c:v>
                </c:pt>
                <c:pt idx="4375">
                  <c:v>5.7000000000000233</c:v>
                </c:pt>
                <c:pt idx="4376">
                  <c:v>52.800000000000026</c:v>
                </c:pt>
                <c:pt idx="4377">
                  <c:v>3.0198066269804258E-14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F-47D3-8533-D64A347B5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-22.360534808667587</c:v>
                </c:pt>
                <c:pt idx="1">
                  <c:v>1.8872375560273649</c:v>
                </c:pt>
                <c:pt idx="2">
                  <c:v>4.2320139407518047</c:v>
                </c:pt>
                <c:pt idx="3">
                  <c:v>1.6168148746968471</c:v>
                </c:pt>
                <c:pt idx="4">
                  <c:v>-2.3724792408066429</c:v>
                </c:pt>
                <c:pt idx="5">
                  <c:v>23.608174770965469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4-407B-A566-37C35235A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688</c:v>
                </c:pt>
                <c:pt idx="1">
                  <c:v>1603</c:v>
                </c:pt>
                <c:pt idx="2">
                  <c:v>1903</c:v>
                </c:pt>
                <c:pt idx="3">
                  <c:v>1931</c:v>
                </c:pt>
                <c:pt idx="4">
                  <c:v>1570</c:v>
                </c:pt>
                <c:pt idx="5">
                  <c:v>1018</c:v>
                </c:pt>
                <c:pt idx="6">
                  <c:v>581</c:v>
                </c:pt>
                <c:pt idx="7">
                  <c:v>331</c:v>
                </c:pt>
                <c:pt idx="8">
                  <c:v>189</c:v>
                </c:pt>
                <c:pt idx="9">
                  <c:v>92</c:v>
                </c:pt>
                <c:pt idx="10">
                  <c:v>52</c:v>
                </c:pt>
                <c:pt idx="11">
                  <c:v>21</c:v>
                </c:pt>
                <c:pt idx="1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D-4676-B077-B1A1FD346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全体!$K$2:$K$4379</c:f>
              <c:numCache>
                <c:formatCode>General</c:formatCode>
                <c:ptCount val="43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</c:numCache>
            </c:numRef>
          </c:xVal>
          <c:yVal>
            <c:numRef>
              <c:f>全体!$M$2:$M$4379</c:f>
              <c:numCache>
                <c:formatCode>0</c:formatCode>
                <c:ptCount val="4378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  <c:pt idx="4300">
                  <c:v>1614.5099766939204</c:v>
                </c:pt>
                <c:pt idx="4301">
                  <c:v>1620.1769168337569</c:v>
                </c:pt>
                <c:pt idx="4302">
                  <c:v>1612.2018553327543</c:v>
                </c:pt>
                <c:pt idx="4303">
                  <c:v>1602.2046442007579</c:v>
                </c:pt>
                <c:pt idx="4304">
                  <c:v>1615.5954163355534</c:v>
                </c:pt>
                <c:pt idx="4305">
                  <c:v>1611.5178438375401</c:v>
                </c:pt>
                <c:pt idx="4306">
                  <c:v>1609.0307367745149</c:v>
                </c:pt>
                <c:pt idx="4307">
                  <c:v>1618.3485523538679</c:v>
                </c:pt>
                <c:pt idx="4308">
                  <c:v>1610.7804610397448</c:v>
                </c:pt>
                <c:pt idx="4309">
                  <c:v>1612.7257782735062</c:v>
                </c:pt>
                <c:pt idx="4310">
                  <c:v>1618.5834236038652</c:v>
                </c:pt>
                <c:pt idx="4311">
                  <c:v>1610.0239230622419</c:v>
                </c:pt>
                <c:pt idx="4312">
                  <c:v>1609.4717795238685</c:v>
                </c:pt>
                <c:pt idx="4313">
                  <c:v>1603.7029488467253</c:v>
                </c:pt>
                <c:pt idx="4314">
                  <c:v>1609.380731153645</c:v>
                </c:pt>
                <c:pt idx="4315">
                  <c:v>1599.1664467667231</c:v>
                </c:pt>
                <c:pt idx="4316">
                  <c:v>1608.1834480861228</c:v>
                </c:pt>
                <c:pt idx="4317">
                  <c:v>1608.7763473976061</c:v>
                </c:pt>
                <c:pt idx="4318">
                  <c:v>1609.1856893132203</c:v>
                </c:pt>
                <c:pt idx="4319">
                  <c:v>1614.1825751773411</c:v>
                </c:pt>
                <c:pt idx="4320">
                  <c:v>1608.079479726277</c:v>
                </c:pt>
                <c:pt idx="4321">
                  <c:v>1615.1710028479192</c:v>
                </c:pt>
                <c:pt idx="4322">
                  <c:v>1618.4579768308317</c:v>
                </c:pt>
                <c:pt idx="4323">
                  <c:v>1607.3252289698466</c:v>
                </c:pt>
                <c:pt idx="4324">
                  <c:v>1613.2692775960277</c:v>
                </c:pt>
                <c:pt idx="4325">
                  <c:v>1614.3176619304515</c:v>
                </c:pt>
                <c:pt idx="4326">
                  <c:v>1606.6117559588688</c:v>
                </c:pt>
                <c:pt idx="4327">
                  <c:v>1595.5320854231156</c:v>
                </c:pt>
                <c:pt idx="4328">
                  <c:v>1604.2288929105769</c:v>
                </c:pt>
                <c:pt idx="4329">
                  <c:v>1604.7735195531134</c:v>
                </c:pt>
                <c:pt idx="4330">
                  <c:v>1610.4868784357948</c:v>
                </c:pt>
                <c:pt idx="4331">
                  <c:v>1605.1859571651801</c:v>
                </c:pt>
                <c:pt idx="4332">
                  <c:v>1605.244841422189</c:v>
                </c:pt>
                <c:pt idx="4333">
                  <c:v>1612.7913723736558</c:v>
                </c:pt>
                <c:pt idx="4334">
                  <c:v>1602.3106241394139</c:v>
                </c:pt>
                <c:pt idx="4335">
                  <c:v>1603.9347603945773</c:v>
                </c:pt>
                <c:pt idx="4336">
                  <c:v>1608.0691518322099</c:v>
                </c:pt>
                <c:pt idx="4337">
                  <c:v>1608.1827369212167</c:v>
                </c:pt>
                <c:pt idx="4338">
                  <c:v>1604.6236404996894</c:v>
                </c:pt>
                <c:pt idx="4339">
                  <c:v>1611.8558986566911</c:v>
                </c:pt>
                <c:pt idx="4340">
                  <c:v>1609.7927632647509</c:v>
                </c:pt>
                <c:pt idx="4341">
                  <c:v>1603.2960066851624</c:v>
                </c:pt>
                <c:pt idx="4342">
                  <c:v>1603.8102306450514</c:v>
                </c:pt>
                <c:pt idx="4343">
                  <c:v>1609.703369261181</c:v>
                </c:pt>
                <c:pt idx="4344">
                  <c:v>1604.041149045614</c:v>
                </c:pt>
                <c:pt idx="4345">
                  <c:v>1605.0129021513403</c:v>
                </c:pt>
                <c:pt idx="4346">
                  <c:v>1610.6588247384323</c:v>
                </c:pt>
                <c:pt idx="4347">
                  <c:v>1602.8068717900017</c:v>
                </c:pt>
                <c:pt idx="4348">
                  <c:v>1595.9920305592616</c:v>
                </c:pt>
                <c:pt idx="4349">
                  <c:v>1601.7460783759061</c:v>
                </c:pt>
                <c:pt idx="4350">
                  <c:v>1603.3076019056507</c:v>
                </c:pt>
                <c:pt idx="4351">
                  <c:v>1614.6097562942168</c:v>
                </c:pt>
                <c:pt idx="4352">
                  <c:v>1604.8920977564514</c:v>
                </c:pt>
                <c:pt idx="4353">
                  <c:v>1603.9807451699128</c:v>
                </c:pt>
                <c:pt idx="4354">
                  <c:v>1603.9988606988934</c:v>
                </c:pt>
                <c:pt idx="4355">
                  <c:v>1612.5848675346999</c:v>
                </c:pt>
                <c:pt idx="4356">
                  <c:v>1604.4153583294917</c:v>
                </c:pt>
                <c:pt idx="4357">
                  <c:v>1602.1628661795148</c:v>
                </c:pt>
                <c:pt idx="4358">
                  <c:v>1615.5838889824377</c:v>
                </c:pt>
                <c:pt idx="4359">
                  <c:v>1605.5423856485431</c:v>
                </c:pt>
                <c:pt idx="4360">
                  <c:v>1611.4131313346518</c:v>
                </c:pt>
                <c:pt idx="4361">
                  <c:v>1606.934652546644</c:v>
                </c:pt>
                <c:pt idx="4362">
                  <c:v>1606.2090446313641</c:v>
                </c:pt>
                <c:pt idx="4363">
                  <c:v>1595.203790363576</c:v>
                </c:pt>
                <c:pt idx="4364">
                  <c:v>1607.3945676213946</c:v>
                </c:pt>
                <c:pt idx="4365">
                  <c:v>1605.0582002156661</c:v>
                </c:pt>
                <c:pt idx="4366">
                  <c:v>1597.1438510143721</c:v>
                </c:pt>
                <c:pt idx="4367">
                  <c:v>1596.2969879082859</c:v>
                </c:pt>
                <c:pt idx="4368">
                  <c:v>1605.9312059808362</c:v>
                </c:pt>
                <c:pt idx="4369">
                  <c:v>1607.1016187449511</c:v>
                </c:pt>
                <c:pt idx="4370">
                  <c:v>1613.3050090324814</c:v>
                </c:pt>
                <c:pt idx="4371">
                  <c:v>1606.9611789782864</c:v>
                </c:pt>
                <c:pt idx="4372">
                  <c:v>1606.8534119044166</c:v>
                </c:pt>
                <c:pt idx="4373">
                  <c:v>1599.2042914329902</c:v>
                </c:pt>
                <c:pt idx="4374">
                  <c:v>1607.4950656843923</c:v>
                </c:pt>
                <c:pt idx="4375">
                  <c:v>1608.086095290286</c:v>
                </c:pt>
                <c:pt idx="4376">
                  <c:v>1616.1255787185444</c:v>
                </c:pt>
                <c:pt idx="4377">
                  <c:v>1606.134825246233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C-4730-95F7-569A8ED2B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だいち!$K$2:$K$1069</c:f>
              <c:numCache>
                <c:formatCode>General</c:formatCode>
                <c:ptCount val="10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</c:numCache>
            </c:numRef>
          </c:xVal>
          <c:yVal>
            <c:numRef>
              <c:f>だいち!$L$2:$L$1069</c:f>
              <c:numCache>
                <c:formatCode>\+0.0;\-0.0;\±0</c:formatCode>
                <c:ptCount val="106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  <c:pt idx="1048">
                  <c:v>8754.8999999999978</c:v>
                </c:pt>
                <c:pt idx="1049">
                  <c:v>8830.2999999999993</c:v>
                </c:pt>
                <c:pt idx="1050">
                  <c:v>8883.2999999999993</c:v>
                </c:pt>
                <c:pt idx="1051">
                  <c:v>8917.1999999999989</c:v>
                </c:pt>
                <c:pt idx="1052">
                  <c:v>8886.3999999999978</c:v>
                </c:pt>
                <c:pt idx="1053">
                  <c:v>8937.3999999999978</c:v>
                </c:pt>
                <c:pt idx="1054">
                  <c:v>8966.3999999999978</c:v>
                </c:pt>
                <c:pt idx="1055">
                  <c:v>8986.0999999999985</c:v>
                </c:pt>
                <c:pt idx="1056">
                  <c:v>8993.2999999999993</c:v>
                </c:pt>
                <c:pt idx="1057">
                  <c:v>9024.0999999999985</c:v>
                </c:pt>
                <c:pt idx="1058">
                  <c:v>9003.0999999999985</c:v>
                </c:pt>
                <c:pt idx="1059">
                  <c:v>8970.3999999999978</c:v>
                </c:pt>
                <c:pt idx="1060">
                  <c:v>8931.6999999999989</c:v>
                </c:pt>
                <c:pt idx="1061">
                  <c:v>8925.2999999999993</c:v>
                </c:pt>
                <c:pt idx="1062">
                  <c:v>8924.4999999999982</c:v>
                </c:pt>
                <c:pt idx="1063">
                  <c:v>8996.7999999999993</c:v>
                </c:pt>
                <c:pt idx="1064">
                  <c:v>8991.4999999999982</c:v>
                </c:pt>
                <c:pt idx="1065">
                  <c:v>9043.2999999999993</c:v>
                </c:pt>
                <c:pt idx="1066">
                  <c:v>9075.7999999999993</c:v>
                </c:pt>
                <c:pt idx="1067">
                  <c:v>9074.2999999999993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2-417B-8DF2-3E6902E3D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1223.1788079470198</c:v>
                </c:pt>
                <c:pt idx="1">
                  <c:v>1358.7778855480117</c:v>
                </c:pt>
                <c:pt idx="2">
                  <c:v>1112.3481781376518</c:v>
                </c:pt>
                <c:pt idx="3">
                  <c:v>1440.9890109890109</c:v>
                </c:pt>
                <c:pt idx="4">
                  <c:v>888.99637243047164</c:v>
                </c:pt>
                <c:pt idx="5">
                  <c:v>1363.059163059163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B3-40B6-B2DC-D9CF8485E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176</c:v>
                </c:pt>
                <c:pt idx="1">
                  <c:v>409</c:v>
                </c:pt>
                <c:pt idx="2">
                  <c:v>521</c:v>
                </c:pt>
                <c:pt idx="3">
                  <c:v>533</c:v>
                </c:pt>
                <c:pt idx="4">
                  <c:v>420</c:v>
                </c:pt>
                <c:pt idx="5">
                  <c:v>286</c:v>
                </c:pt>
                <c:pt idx="6">
                  <c:v>170</c:v>
                </c:pt>
                <c:pt idx="7">
                  <c:v>81</c:v>
                </c:pt>
                <c:pt idx="8">
                  <c:v>54</c:v>
                </c:pt>
                <c:pt idx="9">
                  <c:v>23</c:v>
                </c:pt>
                <c:pt idx="10">
                  <c:v>14</c:v>
                </c:pt>
                <c:pt idx="11">
                  <c:v>5</c:v>
                </c:pt>
                <c:pt idx="1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8-4159-ABCD-D5618467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だいち!$K$2:$K$1069</c:f>
              <c:numCache>
                <c:formatCode>General</c:formatCode>
                <c:ptCount val="10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</c:numCache>
            </c:numRef>
          </c:xVal>
          <c:yVal>
            <c:numRef>
              <c:f>だいち!$M$2:$M$1069</c:f>
              <c:numCache>
                <c:formatCode>0</c:formatCode>
                <c:ptCount val="1068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  <c:pt idx="1048">
                  <c:v>1850.8501388682819</c:v>
                </c:pt>
                <c:pt idx="1049">
                  <c:v>1862.7490380350721</c:v>
                </c:pt>
                <c:pt idx="1050">
                  <c:v>1870.5445438068616</c:v>
                </c:pt>
                <c:pt idx="1051">
                  <c:v>1874.8552765440204</c:v>
                </c:pt>
                <c:pt idx="1052">
                  <c:v>1867.4941448847562</c:v>
                </c:pt>
                <c:pt idx="1053">
                  <c:v>1874.9011800154476</c:v>
                </c:pt>
                <c:pt idx="1054">
                  <c:v>1878.303772935355</c:v>
                </c:pt>
                <c:pt idx="1055">
                  <c:v>1880.0119502977429</c:v>
                </c:pt>
                <c:pt idx="1056">
                  <c:v>1879.4598785959565</c:v>
                </c:pt>
                <c:pt idx="1057">
                  <c:v>1883.5251193243807</c:v>
                </c:pt>
                <c:pt idx="1058">
                  <c:v>1878.3139686084344</c:v>
                </c:pt>
                <c:pt idx="1059">
                  <c:v>1871.0400847967837</c:v>
                </c:pt>
                <c:pt idx="1060">
                  <c:v>1862.615844288003</c:v>
                </c:pt>
                <c:pt idx="1061">
                  <c:v>1860.1581492222749</c:v>
                </c:pt>
                <c:pt idx="1062">
                  <c:v>1858.6392003269414</c:v>
                </c:pt>
                <c:pt idx="1063">
                  <c:v>1870.5213651249796</c:v>
                </c:pt>
                <c:pt idx="1064">
                  <c:v>1868.2142369342298</c:v>
                </c:pt>
                <c:pt idx="1065">
                  <c:v>1876.2169515126245</c:v>
                </c:pt>
                <c:pt idx="1066">
                  <c:v>1880.8056498035487</c:v>
                </c:pt>
                <c:pt idx="1067">
                  <c:v>1879.0548159047273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D-4628-B04A-10CA74F34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25-42AA-AB8A-E9B5C1549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E-4171-8BC9-3166F6043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78-442B-A1FB-6ACA8D9D7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8-48B6-9855-2946D1C46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EA-4993-814F-985E03207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6-4A8A-ADE5-495AEDE82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B-496D-91DF-073189F37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0A-4B2F-BE75-BC4D54866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りくと!$K$2:$K$532</c:f>
              <c:numCache>
                <c:formatCode>General</c:formatCode>
                <c:ptCount val="5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</c:numCache>
            </c:numRef>
          </c:xVal>
          <c:yVal>
            <c:numRef>
              <c:f>りくと!$L$2:$L$532</c:f>
              <c:numCache>
                <c:formatCode>\+0.0;\-0.0;\±0</c:formatCode>
                <c:ptCount val="531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  <c:pt idx="522">
                  <c:v>-2534.7000000000003</c:v>
                </c:pt>
                <c:pt idx="523">
                  <c:v>-2588.9</c:v>
                </c:pt>
                <c:pt idx="524">
                  <c:v>-2601.4</c:v>
                </c:pt>
                <c:pt idx="525">
                  <c:v>-2589.3000000000002</c:v>
                </c:pt>
                <c:pt idx="526">
                  <c:v>-2591.1000000000004</c:v>
                </c:pt>
                <c:pt idx="527">
                  <c:v>-2646.6000000000004</c:v>
                </c:pt>
                <c:pt idx="528">
                  <c:v>-2643.1000000000004</c:v>
                </c:pt>
                <c:pt idx="529">
                  <c:v>-2602.5000000000005</c:v>
                </c:pt>
                <c:pt idx="530">
                  <c:v>-2568.3000000000002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E-40F9-98D0-C79ECA07A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-973.57414448669203</c:v>
                </c:pt>
                <c:pt idx="1">
                  <c:v>-777.5390625</c:v>
                </c:pt>
                <c:pt idx="2">
                  <c:v>94.274028629856858</c:v>
                </c:pt>
                <c:pt idx="3">
                  <c:v>-747.11111111111109</c:v>
                </c:pt>
                <c:pt idx="4">
                  <c:v>-784.2751842751843</c:v>
                </c:pt>
                <c:pt idx="5">
                  <c:v>-1083.5227272727273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D2-4616-8252-CEB0E1192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150</c:v>
                </c:pt>
                <c:pt idx="2">
                  <c:v>213</c:v>
                </c:pt>
                <c:pt idx="3">
                  <c:v>203</c:v>
                </c:pt>
                <c:pt idx="4">
                  <c:v>179</c:v>
                </c:pt>
                <c:pt idx="5">
                  <c:v>130</c:v>
                </c:pt>
                <c:pt idx="6">
                  <c:v>74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CF-4D55-8CCA-CECA1F346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りくと!$K$2:$K$532</c:f>
              <c:numCache>
                <c:formatCode>General</c:formatCode>
                <c:ptCount val="5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</c:numCache>
            </c:numRef>
          </c:xVal>
          <c:yVal>
            <c:numRef>
              <c:f>りくと!$M$2:$M$532</c:f>
              <c:numCache>
                <c:formatCode>0</c:formatCode>
                <c:ptCount val="531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  <c:pt idx="522">
                  <c:v>1374.2469952772503</c:v>
                </c:pt>
                <c:pt idx="523">
                  <c:v>1365.6775133055869</c:v>
                </c:pt>
                <c:pt idx="524">
                  <c:v>1364.6654482257534</c:v>
                </c:pt>
                <c:pt idx="525">
                  <c:v>1368.0874555363989</c:v>
                </c:pt>
                <c:pt idx="526">
                  <c:v>1368.9869308031805</c:v>
                </c:pt>
                <c:pt idx="527">
                  <c:v>1360.2150092183615</c:v>
                </c:pt>
                <c:pt idx="528">
                  <c:v>1362.1157191630514</c:v>
                </c:pt>
                <c:pt idx="529">
                  <c:v>1370.683024848073</c:v>
                </c:pt>
                <c:pt idx="530">
                  <c:v>1378.0469266989846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6-44C7-8B15-702030767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AB-4EE1-82BE-9097AAB2C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01-4594-8E48-E0A18EC47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1-4893-882F-4CA62A1BC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2-48EE-BFE2-6CF09FBEE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75-47DD-AE8C-B172E259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33-4D05-AAEF-023CBAE4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F4-4D35-9E8F-696E377A4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A-4F59-A187-B1C087220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たかの!$L$2:$L$399</c:f>
              <c:numCache>
                <c:formatCode>\+0.0;\-0.0;\±0</c:formatCode>
                <c:ptCount val="39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  <c:pt idx="383">
                  <c:v>-1332.7</c:v>
                </c:pt>
                <c:pt idx="384">
                  <c:v>-1362.9</c:v>
                </c:pt>
                <c:pt idx="385">
                  <c:v>-1418.5</c:v>
                </c:pt>
                <c:pt idx="386">
                  <c:v>-1419.1000000000001</c:v>
                </c:pt>
                <c:pt idx="387">
                  <c:v>-1428</c:v>
                </c:pt>
                <c:pt idx="388">
                  <c:v>-1426.6000000000001</c:v>
                </c:pt>
                <c:pt idx="389">
                  <c:v>-1393</c:v>
                </c:pt>
                <c:pt idx="390">
                  <c:v>-1385.2</c:v>
                </c:pt>
                <c:pt idx="391">
                  <c:v>-1323.8</c:v>
                </c:pt>
                <c:pt idx="392">
                  <c:v>-1369.8</c:v>
                </c:pt>
                <c:pt idx="393">
                  <c:v>-1338.5</c:v>
                </c:pt>
                <c:pt idx="394">
                  <c:v>-1268.9000000000001</c:v>
                </c:pt>
                <c:pt idx="395">
                  <c:v>-1314.3</c:v>
                </c:pt>
                <c:pt idx="396">
                  <c:v>-1269.4000000000001</c:v>
                </c:pt>
                <c:pt idx="397">
                  <c:v>-1222.3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11-42BF-893C-78ED676C7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191.93954659949623</c:v>
                </c:pt>
                <c:pt idx="1">
                  <c:v>-1569.6658097686375</c:v>
                </c:pt>
                <c:pt idx="2">
                  <c:v>-746.42857142857144</c:v>
                </c:pt>
                <c:pt idx="3">
                  <c:v>-150.72046109510086</c:v>
                </c:pt>
                <c:pt idx="4">
                  <c:v>-526.1682242990654</c:v>
                </c:pt>
                <c:pt idx="5">
                  <c:v>-825.65055762081784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ED-44C3-B31B-AF47E4E67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106</c:v>
                </c:pt>
                <c:pt idx="1">
                  <c:v>207</c:v>
                </c:pt>
                <c:pt idx="2">
                  <c:v>194</c:v>
                </c:pt>
                <c:pt idx="3">
                  <c:v>188</c:v>
                </c:pt>
                <c:pt idx="4">
                  <c:v>124</c:v>
                </c:pt>
                <c:pt idx="5">
                  <c:v>63</c:v>
                </c:pt>
                <c:pt idx="6">
                  <c:v>37</c:v>
                </c:pt>
                <c:pt idx="7">
                  <c:v>26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F-4B16-8077-EE27E73E6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たかの!$M$2:$M$399</c:f>
              <c:numCache>
                <c:formatCode>0</c:formatCode>
                <c:ptCount val="39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  <c:pt idx="383">
                  <c:v>1472.8885486284569</c:v>
                </c:pt>
                <c:pt idx="384">
                  <c:v>1468.4132173366861</c:v>
                </c:pt>
                <c:pt idx="385">
                  <c:v>1458.7987380326661</c:v>
                </c:pt>
                <c:pt idx="386">
                  <c:v>1459.80794560447</c:v>
                </c:pt>
                <c:pt idx="387">
                  <c:v>1458.6570979308431</c:v>
                </c:pt>
                <c:pt idx="388">
                  <c:v>1460.039155343258</c:v>
                </c:pt>
                <c:pt idx="389">
                  <c:v>1466.5549204111985</c:v>
                </c:pt>
                <c:pt idx="390">
                  <c:v>1468.9275908887314</c:v>
                </c:pt>
                <c:pt idx="391">
                  <c:v>1481.0360253433989</c:v>
                </c:pt>
                <c:pt idx="392">
                  <c:v>1473.6558091913384</c:v>
                </c:pt>
                <c:pt idx="393">
                  <c:v>1480.3178743361905</c:v>
                </c:pt>
                <c:pt idx="394">
                  <c:v>1493.1979670901733</c:v>
                </c:pt>
                <c:pt idx="395">
                  <c:v>1485.9547792876322</c:v>
                </c:pt>
                <c:pt idx="396">
                  <c:v>1494.9250506119063</c:v>
                </c:pt>
                <c:pt idx="397">
                  <c:v>1503.6435003082349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7C-4490-B9E2-16613169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ただ!$K$2:$K$695</c:f>
              <c:numCache>
                <c:formatCode>General</c:formatCode>
                <c:ptCount val="6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</c:numCache>
            </c:numRef>
          </c:xVal>
          <c:yVal>
            <c:numRef>
              <c:f>ただ!$L$2:$L$695</c:f>
              <c:numCache>
                <c:formatCode>\+0.0;\-0.0;\±0</c:formatCode>
                <c:ptCount val="69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  <c:pt idx="682">
                  <c:v>-1203.8000000000006</c:v>
                </c:pt>
                <c:pt idx="683">
                  <c:v>-1204.4000000000005</c:v>
                </c:pt>
                <c:pt idx="684">
                  <c:v>-1193.1000000000006</c:v>
                </c:pt>
                <c:pt idx="685">
                  <c:v>-1226.7000000000007</c:v>
                </c:pt>
                <c:pt idx="686">
                  <c:v>-1219.1000000000006</c:v>
                </c:pt>
                <c:pt idx="687">
                  <c:v>-1188.2000000000007</c:v>
                </c:pt>
                <c:pt idx="688">
                  <c:v>-1141.4000000000005</c:v>
                </c:pt>
                <c:pt idx="689">
                  <c:v>-1199.0000000000007</c:v>
                </c:pt>
                <c:pt idx="690">
                  <c:v>-1257.9000000000005</c:v>
                </c:pt>
                <c:pt idx="691">
                  <c:v>-1294.9000000000005</c:v>
                </c:pt>
                <c:pt idx="692">
                  <c:v>-1338.3000000000006</c:v>
                </c:pt>
                <c:pt idx="693">
                  <c:v>-1332.6000000000006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78-491F-9D0D-061D1CE24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-618.56725146198835</c:v>
                </c:pt>
                <c:pt idx="1">
                  <c:v>-217.11711711711712</c:v>
                </c:pt>
                <c:pt idx="2">
                  <c:v>166.45569620253164</c:v>
                </c:pt>
                <c:pt idx="3">
                  <c:v>-621.0526315789474</c:v>
                </c:pt>
                <c:pt idx="4">
                  <c:v>-46.153846153846153</c:v>
                </c:pt>
                <c:pt idx="5">
                  <c:v>-165.18847006651885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4D-49F6-B423-D136BC678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116</c:v>
                </c:pt>
                <c:pt idx="1">
                  <c:v>316</c:v>
                </c:pt>
                <c:pt idx="2">
                  <c:v>348</c:v>
                </c:pt>
                <c:pt idx="3">
                  <c:v>317</c:v>
                </c:pt>
                <c:pt idx="4">
                  <c:v>233</c:v>
                </c:pt>
                <c:pt idx="5">
                  <c:v>138</c:v>
                </c:pt>
                <c:pt idx="6">
                  <c:v>74</c:v>
                </c:pt>
                <c:pt idx="7">
                  <c:v>49</c:v>
                </c:pt>
                <c:pt idx="8">
                  <c:v>28</c:v>
                </c:pt>
                <c:pt idx="9">
                  <c:v>16</c:v>
                </c:pt>
                <c:pt idx="10">
                  <c:v>12</c:v>
                </c:pt>
                <c:pt idx="11">
                  <c:v>3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7-486F-BAB5-53C9A2C8A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ただ!$K$2:$K$695</c:f>
              <c:numCache>
                <c:formatCode>General</c:formatCode>
                <c:ptCount val="6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</c:numCache>
            </c:numRef>
          </c:xVal>
          <c:yVal>
            <c:numRef>
              <c:f>ただ!$M$2:$M$695</c:f>
              <c:numCache>
                <c:formatCode>0</c:formatCode>
                <c:ptCount val="694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  <c:pt idx="682">
                  <c:v>1547.8105808320875</c:v>
                </c:pt>
                <c:pt idx="683">
                  <c:v>1548.2137173470949</c:v>
                </c:pt>
                <c:pt idx="684">
                  <c:v>1550.1624350430122</c:v>
                </c:pt>
                <c:pt idx="685">
                  <c:v>1544.0234604327541</c:v>
                </c:pt>
                <c:pt idx="686">
                  <c:v>1545.3553196701575</c:v>
                </c:pt>
                <c:pt idx="687">
                  <c:v>1551.4131877521365</c:v>
                </c:pt>
                <c:pt idx="688">
                  <c:v>1560.3147086256238</c:v>
                </c:pt>
                <c:pt idx="689">
                  <c:v>1550.6048203738701</c:v>
                </c:pt>
                <c:pt idx="690">
                  <c:v>1539.933191451627</c:v>
                </c:pt>
                <c:pt idx="691">
                  <c:v>1534.0295923029171</c:v>
                </c:pt>
                <c:pt idx="692">
                  <c:v>1526.8174147490995</c:v>
                </c:pt>
                <c:pt idx="693">
                  <c:v>1527.8925102606049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FC-4AB8-A583-7EDE079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EA-4A76-9A63-64879D64E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3-4944-ADF0-072489129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0-491D-BB57-904A7E025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92-4946-AA2A-CBA274563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れんたろう!$K$2:$K$662</c:f>
              <c:numCache>
                <c:formatCode>General</c:formatCode>
                <c:ptCount val="6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</c:numCache>
            </c:numRef>
          </c:xVal>
          <c:yVal>
            <c:numRef>
              <c:f>れんたろう!$L$2:$L$662</c:f>
              <c:numCache>
                <c:formatCode>\+0.0;\-0.0;\±0</c:formatCode>
                <c:ptCount val="66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  <c:pt idx="648">
                  <c:v>244.0000000000004</c:v>
                </c:pt>
                <c:pt idx="649">
                  <c:v>288.30000000000041</c:v>
                </c:pt>
                <c:pt idx="650">
                  <c:v>309.90000000000038</c:v>
                </c:pt>
                <c:pt idx="651">
                  <c:v>352.40000000000038</c:v>
                </c:pt>
                <c:pt idx="652">
                  <c:v>383.70000000000039</c:v>
                </c:pt>
                <c:pt idx="653">
                  <c:v>342.5000000000004</c:v>
                </c:pt>
                <c:pt idx="654">
                  <c:v>287.5000000000004</c:v>
                </c:pt>
                <c:pt idx="655">
                  <c:v>272.80000000000041</c:v>
                </c:pt>
                <c:pt idx="656">
                  <c:v>246.80000000000041</c:v>
                </c:pt>
                <c:pt idx="657">
                  <c:v>236.10000000000039</c:v>
                </c:pt>
                <c:pt idx="658">
                  <c:v>229.70000000000039</c:v>
                </c:pt>
                <c:pt idx="659">
                  <c:v>234.20000000000039</c:v>
                </c:pt>
                <c:pt idx="660">
                  <c:v>181.40000000000038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2-4D60-BD3D-DCE4B5148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725.69230769230774</c:v>
                </c:pt>
                <c:pt idx="1">
                  <c:v>-650.15723270440253</c:v>
                </c:pt>
                <c:pt idx="2">
                  <c:v>-161.84873949579833</c:v>
                </c:pt>
                <c:pt idx="3">
                  <c:v>299.2700729927007</c:v>
                </c:pt>
                <c:pt idx="4">
                  <c:v>-347.91252485089461</c:v>
                </c:pt>
                <c:pt idx="5">
                  <c:v>568.99038461538464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1-486E-8346-47E8D3DD4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53</c:v>
                </c:pt>
                <c:pt idx="1">
                  <c:v>149</c:v>
                </c:pt>
                <c:pt idx="2">
                  <c:v>225</c:v>
                </c:pt>
                <c:pt idx="3">
                  <c:v>311</c:v>
                </c:pt>
                <c:pt idx="4">
                  <c:v>282</c:v>
                </c:pt>
                <c:pt idx="5">
                  <c:v>179</c:v>
                </c:pt>
                <c:pt idx="6">
                  <c:v>108</c:v>
                </c:pt>
                <c:pt idx="7">
                  <c:v>73</c:v>
                </c:pt>
                <c:pt idx="8">
                  <c:v>45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F-4DDB-B1C3-AB9E5B77F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れんたろう!$K$2:$K$662</c:f>
              <c:numCache>
                <c:formatCode>General</c:formatCode>
                <c:ptCount val="6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</c:numCache>
            </c:numRef>
          </c:xVal>
          <c:yVal>
            <c:numRef>
              <c:f>れんたろう!$M$2:$M$662</c:f>
              <c:numCache>
                <c:formatCode>0</c:formatCode>
                <c:ptCount val="661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  <c:pt idx="648">
                  <c:v>1584.6076427551059</c:v>
                </c:pt>
                <c:pt idx="649">
                  <c:v>1592.2779968985753</c:v>
                </c:pt>
                <c:pt idx="650">
                  <c:v>1596.4823289171838</c:v>
                </c:pt>
                <c:pt idx="651">
                  <c:v>1603.7634349436807</c:v>
                </c:pt>
                <c:pt idx="652">
                  <c:v>1609.6568543340186</c:v>
                </c:pt>
                <c:pt idx="653">
                  <c:v>1601.8109132080144</c:v>
                </c:pt>
                <c:pt idx="654">
                  <c:v>1592.1700477287663</c:v>
                </c:pt>
                <c:pt idx="655">
                  <c:v>1589.9910274423937</c:v>
                </c:pt>
                <c:pt idx="656">
                  <c:v>1585.6410812777394</c:v>
                </c:pt>
                <c:pt idx="657">
                  <c:v>1583.4352347900731</c:v>
                </c:pt>
                <c:pt idx="658">
                  <c:v>1582.6706233813327</c:v>
                </c:pt>
                <c:pt idx="659">
                  <c:v>1583.9805996410446</c:v>
                </c:pt>
                <c:pt idx="660">
                  <c:v>1574.1827160431983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8C-42DF-BD73-722D3A5CD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C-4072-A386-BC913874D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30-455B-AD4E-A6307FDB6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DB-4666-A939-6E4641133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50-411B-888E-A60D89A01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46-43A4-8CB6-06B81CF4A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7-4D21-B1DA-4507E2CB6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A-4E24-8D32-908D13735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17-4408-B502-A3CECA180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13-41C0-888F-72F5489DB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-1580</c:v>
                </c:pt>
                <c:pt idx="1">
                  <c:v>-196</c:v>
                </c:pt>
                <c:pt idx="2">
                  <c:v>-1092.3611111111111</c:v>
                </c:pt>
                <c:pt idx="3">
                  <c:v>-2464.8854961832062</c:v>
                </c:pt>
                <c:pt idx="4">
                  <c:v>-352.54237288135596</c:v>
                </c:pt>
                <c:pt idx="5">
                  <c:v>-863.80952380952385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5-44D9-9900-BE720B7C1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55</c:v>
                </c:pt>
                <c:pt idx="5">
                  <c:v>37</c:v>
                </c:pt>
                <c:pt idx="6">
                  <c:v>15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A-4A4B-BF12-55514D27A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ぱぱ!$M$2:$M$159</c:f>
              <c:numCache>
                <c:formatCode>0</c:formatCode>
                <c:ptCount val="15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DD-4871-9021-F10194AAA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D-4CD0-B77F-55FF7C8B5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3F-4350-B6C4-845424D9C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6-4CE1-9A19-3A43050E3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D2-44C6-B01A-8046764AB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A2-4847-AC89-27423A2A47D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A2-4847-AC89-27423A2A4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9-4CE3-A7A6-FE935B541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A-480C-A765-F08146F0A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0D-4484-98E5-2B66A307695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0D-4484-98E5-2B66A3076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D6-433A-9587-BDC9839D2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3F-46D0-8131-32F395903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B-4C84-AE60-1BB423EBE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1E-483A-B3F5-1F09D670D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A-442A-AE31-87F3A809D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0-4518-AC7B-D0A9D5614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A2-4CC8-9F1F-DEA1224DF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4-4418-8E9D-1DE1391F6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E7-4E6A-8E02-F6B2C44A0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7-43BC-B813-27C22B952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1A-48A1-AF32-E9F51C2B5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12-4CB6-9B03-BAFBCF814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3-4B68-AEE1-0C1D58097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9-4007-8A08-66432B57E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C-4F1E-B7AE-FF936988E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76-4A2D-9248-7E9789CCF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2-46A2-AA6F-8BBF5D7F5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8B-4B37-B723-2C5910EF3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4-45BA-99F1-184E5B65D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2-4740-875C-68B81AB76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E-466E-9AFF-338C799B4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54-4E18-A14E-BA2F1F0A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B-4754-B801-2B38493EB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C-401D-BCAB-C30C2EBA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  <c:pt idx="3">
                  <c:v>-53.8</c:v>
                </c:pt>
                <c:pt idx="4">
                  <c:v>-75</c:v>
                </c:pt>
                <c:pt idx="5">
                  <c:v>-115.5</c:v>
                </c:pt>
                <c:pt idx="6">
                  <c:v>-161.5</c:v>
                </c:pt>
                <c:pt idx="7">
                  <c:v>-128.9</c:v>
                </c:pt>
                <c:pt idx="8">
                  <c:v>-124.4</c:v>
                </c:pt>
                <c:pt idx="9">
                  <c:v>-156.9</c:v>
                </c:pt>
                <c:pt idx="10">
                  <c:v>-217.2</c:v>
                </c:pt>
                <c:pt idx="11">
                  <c:v>-258.60000000000002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C2-432C-8D22-99E3B2C21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-1627.2727272727273</c:v>
                </c:pt>
                <c:pt idx="1">
                  <c:v>-2554.5454545454545</c:v>
                </c:pt>
                <c:pt idx="2">
                  <c:v>-4470</c:v>
                </c:pt>
                <c:pt idx="3">
                  <c:v>-733.33333333333337</c:v>
                </c:pt>
                <c:pt idx="4">
                  <c:v>-4988.8888888888887</c:v>
                </c:pt>
                <c:pt idx="5">
                  <c:v>-711.11111111111109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F-4807-BF11-3DE70F165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4-40BC-BF88-CF6D53FD6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わさび!$M$2:$M$13</c:f>
              <c:numCache>
                <c:formatCode>0</c:formatCode>
                <c:ptCount val="12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  <c:pt idx="3">
                  <c:v>1490.1415092719999</c:v>
                </c:pt>
                <c:pt idx="4">
                  <c:v>1486.8166602163678</c:v>
                </c:pt>
                <c:pt idx="5">
                  <c:v>1480.0377602550695</c:v>
                </c:pt>
                <c:pt idx="6">
                  <c:v>1472.3095336935392</c:v>
                </c:pt>
                <c:pt idx="7">
                  <c:v>1478.7756764913779</c:v>
                </c:pt>
                <c:pt idx="8">
                  <c:v>1480.1450224324296</c:v>
                </c:pt>
                <c:pt idx="9">
                  <c:v>1474.846152297835</c:v>
                </c:pt>
                <c:pt idx="10">
                  <c:v>1464.575075384048</c:v>
                </c:pt>
                <c:pt idx="11">
                  <c:v>1457.7676249317437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1-481E-9331-6FF274C88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B-48A5-B573-72A5A4600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3-48ED-A3E4-2CE9035FC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8-4889-97A8-D8241D5B7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56-4FE2-95AE-9A70EE499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9595F2-B615-424D-91C7-7896B0917F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6EBD35-9EE9-4292-AD3B-1D7376D24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93A4116-17C6-472D-A95A-4E29AFEDA4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AAB5B7F-FA82-4E75-BC26-BC0FCC8634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2E4EFA-BF1C-4514-A01F-36B61391E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A64748-A7B8-4957-BA08-84E1528F6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CB6C454-4CDC-4B7E-9BAD-6530F944C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550786-8B46-4DD4-84E7-DCFA522F63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BD6C6D-F7A1-4B53-85BE-31EA9091C6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4FF7C7-930A-4A2A-BF79-59017839D3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2B5A3A4-E1E8-404D-ABA7-11CB608FC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B5D5C9D-2162-443B-9988-FFD8901084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1BAC25-32A2-44EF-897C-B7672F93E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4E3BA2-78A8-41B5-B38E-4460A9BBA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625921-C164-424A-AFA1-0CAC2C472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60BC80D-8B05-4DB7-9A3B-72E52E7E6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671CE0-227A-4A14-AA52-C8D972ADA3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AD17986-5C1A-4F9F-8752-8FF887A72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A45C317-1326-40DC-BD80-724072F4D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010B95-BBEB-41A8-9E62-C91AC6C88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1BFE49-684F-4FD9-B28E-DCE400B7A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84EA56-8CBE-4B3E-875C-2055B372F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3AA78BA-2E94-4681-B348-51D1ED359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8222C0E-302A-431A-8BD6-FDA1275319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B9DA34-A55D-48AB-931E-A05E49822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9FFCC8-12D5-4422-9920-0935DEEF4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D6F151-8A38-459A-BD54-796068788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305B152-8507-4182-99D9-C5ACA509B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CB88CE-86D8-471A-A82B-17742A2B6C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35F162-EAEC-43E7-890D-28FEA9F9C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66F85A-8B95-40C6-B0B3-3886B6D8E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696F0C4-5FDC-4E29-B3B5-F05C7C72E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872611-BDE2-4688-9133-CEB09F4957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EEECFA-95C0-4355-94B2-6F1CE4FC5C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C668988-6C09-41D5-94CD-3896DFFA6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47AA573-7ADA-4120-A3C8-848B847B5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9BBB0B-5654-4D94-ADED-84C3CD95D0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B0306D-5554-4772-A1A7-01658F136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E8BBED-5EF2-4A4B-829C-B1F20FB84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D32B5C6-99CF-47DE-A6A2-9B975BD9F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CE5CC3-38ED-4596-AE78-5A10502610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57D37D-FB2C-46C6-9DF9-1C2FAC74E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BAC0DE-C117-492F-AB8C-9CE3BF5FC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59DEBCE-3A31-41A4-B53B-F14ED0AD6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A7EF03-7DAE-4D8E-937F-A116C30A29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3902CEF-C57A-4915-8582-C9E3128156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1B1EAD-A6AD-4780-A6BE-2204B614E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05C8C8A-064D-40A3-9996-6F7DAC7ED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521F50-FC24-49EF-836C-1BAA90F368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1F6598C-F4BB-4BDE-A6E2-8CE356236D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CCEECC-B6A0-49B4-86B6-D5E101C20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BB2595C-072D-4A69-B5CE-91C78C3F5A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15C23A-5CC5-42E1-9E55-18ED3BB1B6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63B6A1-709C-470C-A4DB-83698B658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EA83C54-0B5E-4CEE-A3B5-2BE3C0125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FCC2A33-A089-4063-A658-7CFA8013E6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BB8FA1-4CC4-4C0B-98DF-11B160957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16D0BE-BD04-49C6-96C5-BA8E5BD870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C33C97-8297-4C73-83B1-912F85232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DD9BB8-F448-4C92-8392-90F7C4CCDC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5645AE-ADF1-4385-952B-5D1A32B6EB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537D4D-960E-424D-9303-AAB408415E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A7B4481-BD6F-480E-9144-20814161FB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B9039DC-3832-4F14-B3B5-38748D7C7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235592-EBBF-4124-971E-9BF729B585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2BDAED-78A5-433E-A452-4F48B8525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41C4788-24F6-4EDC-B450-8CA3C4095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216DF04-8EDB-46BC-9E16-3BF0F760F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89FDFE-9F8C-419D-975F-F502C79B6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8C089B-7F30-4F1E-B29C-766916F773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09BA26C-B26A-416D-90D6-1E6886DDFF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0638A50-928D-48A9-87AF-4809BED68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7203D7-0409-41CE-A11F-6B0163F815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884DAD-C0D6-4C4E-881D-D38ABEA7A9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DC53517-A0C4-47C4-9AAD-01175C310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A65261F-C9C5-451B-814E-DB567D19C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0CB049-0956-47B0-9EE2-08E283CEA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D55ADC-1E5E-47E6-B781-1B83F2B69B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B102EF-55EC-4C25-87DE-930A284762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7C4FA90-3143-4F27-819F-71BA010E9A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2FD99B-36C5-4D08-9267-DE641F14C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C8113C-6A1D-4C18-82EC-8B0AAC640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EA2932-CB98-43B3-B1A4-C367020C6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E2BB8A-DEC2-4FB6-8293-7EB7E2FDE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E18E59-9299-4E42-9F2C-CA808E0E7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E53A77-9808-4E79-9417-227F005E7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F40DCC-3931-42AE-981B-720B47EE7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E917BED-2ECD-43AA-B148-1B1302862F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499E3C-6E13-46AA-A40E-7616D84A9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5F0AEA-E48E-4587-85ED-DC0F33D052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5F24E0-C7B9-4C91-9FB8-311446CC3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3D8E2D3-D2D3-4DC3-A520-F5F7231C7D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F57AC3-7C22-41F5-BD31-7DD958470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64291A-A157-4602-B0A2-A89A54B3F3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1C9510E-24E8-41D0-9B39-6AD5DDAF5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91C1DAB-7D49-4671-802D-2210D5C70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0.67168645796761672</v>
      </c>
      <c r="C2" s="135"/>
      <c r="D2" s="134">
        <v>0.90206104083571825</v>
      </c>
      <c r="E2" s="135"/>
      <c r="F2" s="134">
        <v>0.66224075179455211</v>
      </c>
      <c r="G2" s="135"/>
      <c r="H2" s="140"/>
      <c r="I2" s="141"/>
      <c r="J2" s="134">
        <v>0.64504218593914797</v>
      </c>
      <c r="K2" s="135"/>
      <c r="L2" s="134">
        <v>0.6871484836150491</v>
      </c>
      <c r="M2" s="135"/>
      <c r="N2" s="134">
        <v>0.54911554749810232</v>
      </c>
      <c r="O2" s="135"/>
      <c r="P2" s="134">
        <v>0.61261655481372013</v>
      </c>
      <c r="Q2" s="135"/>
      <c r="R2" s="134">
        <v>0.48831852404737797</v>
      </c>
      <c r="S2" s="135"/>
      <c r="T2" s="134">
        <v>0.25076957005993</v>
      </c>
      <c r="U2" s="135"/>
      <c r="V2" s="134">
        <v>0.14890658267429702</v>
      </c>
      <c r="W2" s="135"/>
      <c r="X2" s="134">
        <v>0.42918258922888575</v>
      </c>
      <c r="Y2" s="135"/>
      <c r="Z2" s="134">
        <v>0.14415938494764957</v>
      </c>
      <c r="AA2" s="135"/>
      <c r="AB2" s="134">
        <v>6.8491243415799513E-2</v>
      </c>
      <c r="AC2" s="135"/>
      <c r="AD2" s="134">
        <v>0.32306439458481911</v>
      </c>
      <c r="AE2" s="135"/>
      <c r="AF2" s="134">
        <v>0.27092643178336062</v>
      </c>
      <c r="AG2" s="135"/>
      <c r="AH2" s="134">
        <v>-0.29776376390742054</v>
      </c>
      <c r="AI2" s="135"/>
      <c r="AJ2" s="134">
        <v>0.45616985531536042</v>
      </c>
      <c r="AK2" s="135"/>
    </row>
    <row r="3" spans="1:37" x14ac:dyDescent="0.4">
      <c r="A3" s="29">
        <v>1</v>
      </c>
      <c r="B3" s="32" t="s">
        <v>178</v>
      </c>
      <c r="C3" s="91">
        <v>1459</v>
      </c>
      <c r="D3" s="30" t="s">
        <v>190</v>
      </c>
      <c r="E3" s="31">
        <v>9074.2999999999993</v>
      </c>
      <c r="F3" s="32" t="s">
        <v>195</v>
      </c>
      <c r="G3" s="51">
        <v>13.3</v>
      </c>
      <c r="H3" s="32" t="s">
        <v>190</v>
      </c>
      <c r="I3" s="36">
        <v>1879.0548159047273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1067</v>
      </c>
      <c r="D4" s="38" t="s">
        <v>186</v>
      </c>
      <c r="E4" s="39">
        <v>181.40000000000038</v>
      </c>
      <c r="F4" s="40" t="s">
        <v>191</v>
      </c>
      <c r="G4" s="52">
        <v>12.111111111111111</v>
      </c>
      <c r="H4" s="40" t="s">
        <v>178</v>
      </c>
      <c r="I4" s="44">
        <v>1606.134825246233</v>
      </c>
      <c r="J4" s="40" t="s">
        <v>190</v>
      </c>
      <c r="K4" s="41">
        <v>1.7975632614807873</v>
      </c>
      <c r="L4" s="40" t="s">
        <v>190</v>
      </c>
      <c r="M4" s="42">
        <v>0.44798500468603564</v>
      </c>
      <c r="N4" s="40" t="s">
        <v>191</v>
      </c>
      <c r="O4" s="42">
        <v>0.22222222222222221</v>
      </c>
      <c r="P4" s="40" t="s">
        <v>190</v>
      </c>
      <c r="Q4" s="43">
        <v>0.33741258741258739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209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0.73684210526315785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693</v>
      </c>
      <c r="D5" s="38" t="s">
        <v>191</v>
      </c>
      <c r="E5" s="39">
        <v>109</v>
      </c>
      <c r="F5" s="40" t="s">
        <v>190</v>
      </c>
      <c r="G5" s="52">
        <v>8.5044985941893145</v>
      </c>
      <c r="H5" s="40" t="s">
        <v>186</v>
      </c>
      <c r="I5" s="44">
        <v>1574.1827160431983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0.24554826616682288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186</v>
      </c>
      <c r="U5" s="44">
        <v>10246.020066889632</v>
      </c>
      <c r="V5" s="40" t="s">
        <v>196</v>
      </c>
      <c r="W5" s="44">
        <v>-7987.5</v>
      </c>
      <c r="X5" s="40" t="s">
        <v>203</v>
      </c>
      <c r="Y5" s="42">
        <v>3.5714285714285712E-2</v>
      </c>
      <c r="Z5" s="40" t="s">
        <v>184</v>
      </c>
      <c r="AA5" s="43">
        <v>0.31316725978647686</v>
      </c>
      <c r="AB5" s="40" t="s">
        <v>183</v>
      </c>
      <c r="AC5" s="43">
        <v>0.27085201793721975</v>
      </c>
      <c r="AD5" s="40" t="s">
        <v>191</v>
      </c>
      <c r="AE5" s="43">
        <v>0.61538461538461542</v>
      </c>
      <c r="AF5" s="40" t="s">
        <v>190</v>
      </c>
      <c r="AG5" s="43">
        <v>0.48466626578472638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660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182</v>
      </c>
      <c r="I6" s="44">
        <v>1551.4699038276274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0.14242424242424243</v>
      </c>
      <c r="T6" s="40" t="s">
        <v>189</v>
      </c>
      <c r="U6" s="44">
        <v>9253.9130434782601</v>
      </c>
      <c r="V6" s="40" t="s">
        <v>192</v>
      </c>
      <c r="W6" s="44">
        <v>-8169.2307692307695</v>
      </c>
      <c r="X6" s="40" t="s">
        <v>190</v>
      </c>
      <c r="Y6" s="42">
        <v>7.4039362699156508E-2</v>
      </c>
      <c r="Z6" s="40" t="s">
        <v>186</v>
      </c>
      <c r="AA6" s="43">
        <v>0.29599254426840632</v>
      </c>
      <c r="AB6" s="40" t="s">
        <v>188</v>
      </c>
      <c r="AC6" s="43">
        <v>0.23675349991139466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530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203</v>
      </c>
      <c r="I7" s="44">
        <v>1541.223654027415</v>
      </c>
      <c r="J7" s="40" t="s">
        <v>178</v>
      </c>
      <c r="K7" s="41">
        <v>1.9990861320539182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190</v>
      </c>
      <c r="U7" s="44">
        <v>9131.9170984455959</v>
      </c>
      <c r="V7" s="40" t="s">
        <v>190</v>
      </c>
      <c r="W7" s="44">
        <v>-8232.5695581014734</v>
      </c>
      <c r="X7" s="40" t="s">
        <v>206</v>
      </c>
      <c r="Y7" s="42">
        <v>9.0909090909090912E-2</v>
      </c>
      <c r="Z7" s="40" t="s">
        <v>197</v>
      </c>
      <c r="AA7" s="43">
        <v>0.28828828828828829</v>
      </c>
      <c r="AB7" s="40" t="s">
        <v>206</v>
      </c>
      <c r="AC7" s="43">
        <v>0.23333333333333334</v>
      </c>
      <c r="AD7" s="40" t="s">
        <v>190</v>
      </c>
      <c r="AE7" s="43">
        <v>0.59295835122370111</v>
      </c>
      <c r="AF7" s="40" t="s">
        <v>189</v>
      </c>
      <c r="AG7" s="43">
        <v>0.41221374045801529</v>
      </c>
      <c r="AH7" s="40" t="s">
        <v>181</v>
      </c>
      <c r="AI7" s="43">
        <v>0.50997150997150997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0.2748484848484854</v>
      </c>
      <c r="H8" s="40" t="s">
        <v>188</v>
      </c>
      <c r="I8" s="44">
        <v>1527.8925102606049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183</v>
      </c>
      <c r="Q8" s="43">
        <v>0.30433482810164425</v>
      </c>
      <c r="R8" s="40" t="s">
        <v>203</v>
      </c>
      <c r="S8" s="43">
        <v>0.14705882352941177</v>
      </c>
      <c r="T8" s="40" t="s">
        <v>185</v>
      </c>
      <c r="U8" s="44">
        <v>9064.8180242634317</v>
      </c>
      <c r="V8" s="40" t="s">
        <v>179</v>
      </c>
      <c r="W8" s="44">
        <v>-8240</v>
      </c>
      <c r="X8" s="40" t="s">
        <v>182</v>
      </c>
      <c r="Y8" s="42">
        <v>0.10755148741418764</v>
      </c>
      <c r="Z8" s="40" t="s">
        <v>190</v>
      </c>
      <c r="AA8" s="43">
        <v>0.27144522144522143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0.40427257977285019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397</v>
      </c>
      <c r="D9" s="38" t="s">
        <v>178</v>
      </c>
      <c r="E9" s="39">
        <v>3.0198066269804258E-14</v>
      </c>
      <c r="F9" s="40" t="s">
        <v>178</v>
      </c>
      <c r="G9" s="52">
        <v>6.899261199406959E-18</v>
      </c>
      <c r="H9" s="40" t="s">
        <v>187</v>
      </c>
      <c r="I9" s="44">
        <v>1519.3079580555725</v>
      </c>
      <c r="J9" s="40" t="s">
        <v>188</v>
      </c>
      <c r="K9" s="41">
        <v>2.0129870129870131</v>
      </c>
      <c r="L9" s="40" t="s">
        <v>186</v>
      </c>
      <c r="M9" s="42">
        <v>0.33636363636363636</v>
      </c>
      <c r="N9" s="40" t="s">
        <v>178</v>
      </c>
      <c r="O9" s="42">
        <v>0.33310486634681291</v>
      </c>
      <c r="P9" s="40" t="s">
        <v>188</v>
      </c>
      <c r="Q9" s="43">
        <v>0.30214424951267055</v>
      </c>
      <c r="R9" s="40" t="s">
        <v>193</v>
      </c>
      <c r="S9" s="43">
        <v>0.15625</v>
      </c>
      <c r="T9" s="40" t="s">
        <v>191</v>
      </c>
      <c r="U9" s="44">
        <v>8891.6666666666661</v>
      </c>
      <c r="V9" s="40" t="s">
        <v>178</v>
      </c>
      <c r="W9" s="44">
        <v>-8278.4707903780072</v>
      </c>
      <c r="X9" s="40" t="s">
        <v>183</v>
      </c>
      <c r="Y9" s="42">
        <v>0.10831234256926953</v>
      </c>
      <c r="Z9" s="40" t="s">
        <v>202</v>
      </c>
      <c r="AA9" s="43">
        <v>0.26829268292682928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183</v>
      </c>
      <c r="AG9" s="43">
        <v>0.40397350993377484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157</v>
      </c>
      <c r="D10" s="38" t="s">
        <v>194</v>
      </c>
      <c r="E10" s="39">
        <v>-22.000000000000028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2.0136363636363637</v>
      </c>
      <c r="L10" s="40" t="s">
        <v>178</v>
      </c>
      <c r="M10" s="42">
        <v>0.33401873429289469</v>
      </c>
      <c r="N10" s="40" t="s">
        <v>188</v>
      </c>
      <c r="O10" s="42">
        <v>0.3362193362193362</v>
      </c>
      <c r="P10" s="40" t="s">
        <v>178</v>
      </c>
      <c r="Q10" s="43">
        <v>0.29568264648163722</v>
      </c>
      <c r="R10" s="40" t="s">
        <v>183</v>
      </c>
      <c r="S10" s="43">
        <v>0.15904334828101643</v>
      </c>
      <c r="T10" s="40" t="s">
        <v>178</v>
      </c>
      <c r="U10" s="44">
        <v>8859.0878922916472</v>
      </c>
      <c r="V10" s="40" t="s">
        <v>186</v>
      </c>
      <c r="W10" s="44">
        <v>-8301.1201629327898</v>
      </c>
      <c r="X10" s="40" t="s">
        <v>188</v>
      </c>
      <c r="Y10" s="42">
        <v>0.1111111111111111</v>
      </c>
      <c r="Z10" s="40" t="s">
        <v>206</v>
      </c>
      <c r="AA10" s="43">
        <v>0.26666666666666666</v>
      </c>
      <c r="AB10" s="40" t="s">
        <v>203</v>
      </c>
      <c r="AC10" s="43">
        <v>0.21428571428571427</v>
      </c>
      <c r="AD10" s="40" t="s">
        <v>185</v>
      </c>
      <c r="AE10" s="43">
        <v>0.57017543859649122</v>
      </c>
      <c r="AF10" s="40" t="s">
        <v>194</v>
      </c>
      <c r="AG10" s="43">
        <v>0.39285714285714285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209</v>
      </c>
      <c r="E11" s="39">
        <v>-50</v>
      </c>
      <c r="F11" s="40" t="s">
        <v>182</v>
      </c>
      <c r="G11" s="52">
        <v>-1.2045766590389015</v>
      </c>
      <c r="H11" s="40" t="s">
        <v>183</v>
      </c>
      <c r="I11" s="44">
        <v>1503.6435003082349</v>
      </c>
      <c r="J11" s="40" t="s">
        <v>187</v>
      </c>
      <c r="K11" s="41">
        <v>2.0256410256410255</v>
      </c>
      <c r="L11" s="40" t="s">
        <v>188</v>
      </c>
      <c r="M11" s="42">
        <v>0.32323232323232326</v>
      </c>
      <c r="N11" s="40" t="s">
        <v>186</v>
      </c>
      <c r="O11" s="42">
        <v>0.35</v>
      </c>
      <c r="P11" s="40" t="s">
        <v>203</v>
      </c>
      <c r="Q11" s="43">
        <v>0.29201680672268909</v>
      </c>
      <c r="R11" s="40" t="s">
        <v>178</v>
      </c>
      <c r="S11" s="43">
        <v>0.1631623212783852</v>
      </c>
      <c r="T11" s="40" t="s">
        <v>197</v>
      </c>
      <c r="U11" s="44">
        <v>8623.3333333333339</v>
      </c>
      <c r="V11" s="40" t="s">
        <v>185</v>
      </c>
      <c r="W11" s="44">
        <v>-8302.1683673469379</v>
      </c>
      <c r="X11" s="40" t="s">
        <v>191</v>
      </c>
      <c r="Y11" s="42">
        <v>0.1111111111111111</v>
      </c>
      <c r="Z11" s="40" t="s">
        <v>185</v>
      </c>
      <c r="AA11" s="43">
        <v>0.26419466975666278</v>
      </c>
      <c r="AB11" s="40" t="s">
        <v>178</v>
      </c>
      <c r="AC11" s="43">
        <v>0.20734510793383795</v>
      </c>
      <c r="AD11" s="40" t="s">
        <v>178</v>
      </c>
      <c r="AE11" s="43">
        <v>0.56045661088329823</v>
      </c>
      <c r="AF11" s="40" t="s">
        <v>192</v>
      </c>
      <c r="AG11" s="43">
        <v>0.38461538461538464</v>
      </c>
      <c r="AH11" s="40" t="s">
        <v>185</v>
      </c>
      <c r="AI11" s="43">
        <v>0.46793760831889081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193</v>
      </c>
      <c r="E12" s="39">
        <v>-56.2</v>
      </c>
      <c r="F12" s="40" t="s">
        <v>189</v>
      </c>
      <c r="G12" s="52">
        <v>-1.590721649484536</v>
      </c>
      <c r="H12" s="40" t="s">
        <v>195</v>
      </c>
      <c r="I12" s="44">
        <v>1503.1020000000001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188</v>
      </c>
      <c r="S12" s="43">
        <v>0.16338826865142655</v>
      </c>
      <c r="T12" s="40" t="s">
        <v>182</v>
      </c>
      <c r="U12" s="44">
        <v>8523.719958202717</v>
      </c>
      <c r="V12" s="40" t="s">
        <v>181</v>
      </c>
      <c r="W12" s="44">
        <v>-8323.7154150197621</v>
      </c>
      <c r="X12" s="40" t="s">
        <v>178</v>
      </c>
      <c r="Y12" s="42">
        <v>0.11491889421978524</v>
      </c>
      <c r="Z12" s="40" t="s">
        <v>181</v>
      </c>
      <c r="AA12" s="43">
        <v>0.25975975975975973</v>
      </c>
      <c r="AB12" s="40" t="s">
        <v>186</v>
      </c>
      <c r="AC12" s="43">
        <v>0.19496738117427773</v>
      </c>
      <c r="AD12" s="40" t="s">
        <v>182</v>
      </c>
      <c r="AE12" s="43">
        <v>0.55771428571428572</v>
      </c>
      <c r="AF12" s="40" t="s">
        <v>188</v>
      </c>
      <c r="AG12" s="43">
        <v>0.38248502994011974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196</v>
      </c>
      <c r="E13" s="39">
        <v>-80.800000000000011</v>
      </c>
      <c r="F13" s="40" t="s">
        <v>188</v>
      </c>
      <c r="G13" s="52">
        <v>-1.9229437229437238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0.36775818639798491</v>
      </c>
      <c r="P13" s="40" t="s">
        <v>186</v>
      </c>
      <c r="Q13" s="43">
        <v>0.27865796831314071</v>
      </c>
      <c r="R13" s="40" t="s">
        <v>187</v>
      </c>
      <c r="S13" s="43">
        <v>0.16772151898734178</v>
      </c>
      <c r="T13" s="40" t="s">
        <v>196</v>
      </c>
      <c r="U13" s="44">
        <v>8512.5</v>
      </c>
      <c r="V13" s="40" t="s">
        <v>184</v>
      </c>
      <c r="W13" s="44">
        <v>-8371.4285714285706</v>
      </c>
      <c r="X13" s="40" t="s">
        <v>186</v>
      </c>
      <c r="Y13" s="42">
        <v>0.13787878787878788</v>
      </c>
      <c r="Z13" s="40" t="s">
        <v>178</v>
      </c>
      <c r="AA13" s="43">
        <v>0.25295766750770954</v>
      </c>
      <c r="AB13" s="40" t="s">
        <v>190</v>
      </c>
      <c r="AC13" s="43">
        <v>0.19382284382284382</v>
      </c>
      <c r="AD13" s="40" t="s">
        <v>181</v>
      </c>
      <c r="AE13" s="43">
        <v>0.55491329479768781</v>
      </c>
      <c r="AF13" s="40" t="s">
        <v>182</v>
      </c>
      <c r="AG13" s="43">
        <v>0.38024691358024693</v>
      </c>
      <c r="AH13" s="40" t="s">
        <v>186</v>
      </c>
      <c r="AI13" s="43">
        <v>0.45953177257525085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180</v>
      </c>
      <c r="E14" s="39">
        <v>-86.4</v>
      </c>
      <c r="F14" s="40" t="s">
        <v>183</v>
      </c>
      <c r="G14" s="52">
        <v>-3.0788413098236775</v>
      </c>
      <c r="H14" s="40" t="s">
        <v>194</v>
      </c>
      <c r="I14" s="44">
        <v>1491.5152195648213</v>
      </c>
      <c r="J14" s="40" t="s">
        <v>183</v>
      </c>
      <c r="K14" s="41">
        <v>2.0856423173803527</v>
      </c>
      <c r="L14" s="40" t="s">
        <v>183</v>
      </c>
      <c r="M14" s="42">
        <v>0.28211586901763225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194</v>
      </c>
      <c r="S14" s="43">
        <v>0.16996047430830039</v>
      </c>
      <c r="T14" s="40" t="s">
        <v>181</v>
      </c>
      <c r="U14" s="44">
        <v>8464.3874643874642</v>
      </c>
      <c r="V14" s="40" t="s">
        <v>191</v>
      </c>
      <c r="W14" s="44">
        <v>-8400</v>
      </c>
      <c r="X14" s="40" t="s">
        <v>197</v>
      </c>
      <c r="Y14" s="42">
        <v>0.13793103448275862</v>
      </c>
      <c r="Z14" s="40" t="s">
        <v>194</v>
      </c>
      <c r="AA14" s="43">
        <v>0.24901185770750989</v>
      </c>
      <c r="AB14" s="40" t="s">
        <v>189</v>
      </c>
      <c r="AC14" s="43">
        <v>0.18068965517241378</v>
      </c>
      <c r="AD14" s="40" t="s">
        <v>197</v>
      </c>
      <c r="AE14" s="43">
        <v>0.546875</v>
      </c>
      <c r="AF14" s="40" t="s">
        <v>186</v>
      </c>
      <c r="AG14" s="43">
        <v>0.37284894837476101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197</v>
      </c>
      <c r="E15" s="39">
        <v>-99.000000000000014</v>
      </c>
      <c r="F15" s="40" t="s">
        <v>197</v>
      </c>
      <c r="G15" s="52">
        <v>-3.4137931034482762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0.27388535031847133</v>
      </c>
      <c r="N15" s="40" t="s">
        <v>185</v>
      </c>
      <c r="O15" s="42">
        <v>0.38490566037735852</v>
      </c>
      <c r="P15" s="40" t="s">
        <v>197</v>
      </c>
      <c r="Q15" s="43">
        <v>0.27027027027027029</v>
      </c>
      <c r="R15" s="40" t="s">
        <v>189</v>
      </c>
      <c r="S15" s="43">
        <v>0.17793103448275863</v>
      </c>
      <c r="T15" s="40" t="s">
        <v>188</v>
      </c>
      <c r="U15" s="44">
        <v>8318.2404692082109</v>
      </c>
      <c r="V15" s="40" t="s">
        <v>183</v>
      </c>
      <c r="W15" s="44">
        <v>-8416.165413533834</v>
      </c>
      <c r="X15" s="40" t="s">
        <v>185</v>
      </c>
      <c r="Y15" s="42">
        <v>0.13962264150943396</v>
      </c>
      <c r="Z15" s="40" t="s">
        <v>182</v>
      </c>
      <c r="AA15" s="43">
        <v>0.24420876360591684</v>
      </c>
      <c r="AB15" s="40" t="s">
        <v>187</v>
      </c>
      <c r="AC15" s="43">
        <v>0.17721518987341772</v>
      </c>
      <c r="AD15" s="40" t="s">
        <v>188</v>
      </c>
      <c r="AE15" s="43">
        <v>0.54683929931454689</v>
      </c>
      <c r="AF15" s="40" t="s">
        <v>185</v>
      </c>
      <c r="AG15" s="43">
        <v>0.37268847795163584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202</v>
      </c>
      <c r="E16" s="39">
        <v>-113.70000000000002</v>
      </c>
      <c r="F16" s="40" t="s">
        <v>185</v>
      </c>
      <c r="G16" s="52">
        <v>-4.8458490566037735</v>
      </c>
      <c r="H16" s="40" t="s">
        <v>197</v>
      </c>
      <c r="I16" s="44">
        <v>1488.9447185272431</v>
      </c>
      <c r="J16" s="40" t="s">
        <v>185</v>
      </c>
      <c r="K16" s="41">
        <v>2.120754716981132</v>
      </c>
      <c r="L16" s="40" t="s">
        <v>185</v>
      </c>
      <c r="M16" s="42">
        <v>0.26415094339622641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192</v>
      </c>
      <c r="S16" s="43">
        <v>0.18097447795823665</v>
      </c>
      <c r="T16" s="40" t="s">
        <v>192</v>
      </c>
      <c r="U16" s="44">
        <v>8187.5598086124401</v>
      </c>
      <c r="V16" s="40" t="s">
        <v>188</v>
      </c>
      <c r="W16" s="44">
        <v>-8473.752711496747</v>
      </c>
      <c r="X16" s="40" t="s">
        <v>192</v>
      </c>
      <c r="Y16" s="42">
        <v>0.14423076923076922</v>
      </c>
      <c r="Z16" s="40" t="s">
        <v>209</v>
      </c>
      <c r="AA16" s="43">
        <v>0.24</v>
      </c>
      <c r="AB16" s="40" t="s">
        <v>181</v>
      </c>
      <c r="AC16" s="43">
        <v>0.17267267267267267</v>
      </c>
      <c r="AD16" s="40" t="s">
        <v>187</v>
      </c>
      <c r="AE16" s="43">
        <v>0.53846153846153844</v>
      </c>
      <c r="AF16" s="40" t="s">
        <v>197</v>
      </c>
      <c r="AG16" s="43">
        <v>0.34210526315789475</v>
      </c>
      <c r="AH16" s="40" t="s">
        <v>178</v>
      </c>
      <c r="AI16" s="43">
        <v>0.441168104674315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179</v>
      </c>
      <c r="E17" s="39">
        <v>-132.1</v>
      </c>
      <c r="F17" s="40" t="s">
        <v>181</v>
      </c>
      <c r="G17" s="52">
        <v>-7.7885350318471334</v>
      </c>
      <c r="H17" s="40" t="s">
        <v>180</v>
      </c>
      <c r="I17" s="44">
        <v>1484.6521503082251</v>
      </c>
      <c r="J17" s="40" t="s">
        <v>181</v>
      </c>
      <c r="K17" s="41">
        <v>2.1401273885350318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0.26743916570104287</v>
      </c>
      <c r="R17" s="40" t="s">
        <v>185</v>
      </c>
      <c r="S17" s="43">
        <v>0.1816917728852839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188</v>
      </c>
      <c r="AA17" s="43">
        <v>0.23267765373028532</v>
      </c>
      <c r="AB17" s="40" t="s">
        <v>197</v>
      </c>
      <c r="AC17" s="43">
        <v>0.17117117117117117</v>
      </c>
      <c r="AD17" s="40" t="s">
        <v>186</v>
      </c>
      <c r="AE17" s="43">
        <v>0.5371536523929471</v>
      </c>
      <c r="AF17" s="40" t="s">
        <v>196</v>
      </c>
      <c r="AG17" s="43">
        <v>0.33333333333333331</v>
      </c>
      <c r="AH17" s="40" t="s">
        <v>183</v>
      </c>
      <c r="AI17" s="43">
        <v>0.43909626719056977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206</v>
      </c>
      <c r="C18" s="92">
        <v>11</v>
      </c>
      <c r="D18" s="38" t="s">
        <v>189</v>
      </c>
      <c r="E18" s="39">
        <v>-154.29999999999998</v>
      </c>
      <c r="F18" s="40" t="s">
        <v>184</v>
      </c>
      <c r="G18" s="52">
        <v>-10.28611111111111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186</v>
      </c>
      <c r="S18" s="43">
        <v>0.18303821062441752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195</v>
      </c>
      <c r="AA18" s="43">
        <v>0.23076923076923078</v>
      </c>
      <c r="AB18" s="40" t="s">
        <v>185</v>
      </c>
      <c r="AC18" s="43">
        <v>0.16292004634994206</v>
      </c>
      <c r="AD18" s="40" t="s">
        <v>192</v>
      </c>
      <c r="AE18" s="43">
        <v>0.53072625698324027</v>
      </c>
      <c r="AF18" s="40" t="s">
        <v>187</v>
      </c>
      <c r="AG18" s="43">
        <v>0.32142857142857145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191</v>
      </c>
      <c r="C19" s="92">
        <v>9</v>
      </c>
      <c r="D19" s="38" t="s">
        <v>206</v>
      </c>
      <c r="E19" s="39">
        <v>-258.60000000000002</v>
      </c>
      <c r="F19" s="40" t="s">
        <v>192</v>
      </c>
      <c r="G19" s="52">
        <v>-12.317307692307695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0.4140127388535032</v>
      </c>
      <c r="P19" s="40" t="s">
        <v>181</v>
      </c>
      <c r="Q19" s="43">
        <v>0.26351351351351349</v>
      </c>
      <c r="R19" s="40" t="s">
        <v>181</v>
      </c>
      <c r="S19" s="43">
        <v>0.18993993993993993</v>
      </c>
      <c r="T19" s="40" t="s">
        <v>179</v>
      </c>
      <c r="U19" s="44">
        <v>7800</v>
      </c>
      <c r="V19" s="40" t="s">
        <v>202</v>
      </c>
      <c r="W19" s="44">
        <v>-8866.6666666666661</v>
      </c>
      <c r="X19" s="40" t="s">
        <v>181</v>
      </c>
      <c r="Y19" s="42">
        <v>0.17197452229299362</v>
      </c>
      <c r="Z19" s="40" t="s">
        <v>203</v>
      </c>
      <c r="AA19" s="43">
        <v>0.22689075630252101</v>
      </c>
      <c r="AB19" s="40" t="s">
        <v>209</v>
      </c>
      <c r="AC19" s="43">
        <v>0.16</v>
      </c>
      <c r="AD19" s="40" t="s">
        <v>183</v>
      </c>
      <c r="AE19" s="43">
        <v>0.53048780487804881</v>
      </c>
      <c r="AF19" s="40" t="s">
        <v>181</v>
      </c>
      <c r="AG19" s="43">
        <v>0.30869565217391304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180</v>
      </c>
      <c r="C20" s="92">
        <v>5</v>
      </c>
      <c r="D20" s="38" t="s">
        <v>184</v>
      </c>
      <c r="E20" s="39">
        <v>-370.29999999999995</v>
      </c>
      <c r="F20" s="40" t="s">
        <v>193</v>
      </c>
      <c r="G20" s="52">
        <v>-14.05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184</v>
      </c>
      <c r="S20" s="43">
        <v>0.199288256227758</v>
      </c>
      <c r="T20" s="40" t="s">
        <v>206</v>
      </c>
      <c r="U20" s="44">
        <v>7457.894736842105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193</v>
      </c>
      <c r="AG20" s="43">
        <v>0.25</v>
      </c>
      <c r="AH20" s="40" t="s">
        <v>190</v>
      </c>
      <c r="AI20" s="43">
        <v>0.42210708117443868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196</v>
      </c>
      <c r="C21" s="92">
        <v>5</v>
      </c>
      <c r="D21" s="38" t="s">
        <v>182</v>
      </c>
      <c r="E21" s="39">
        <v>-526.4</v>
      </c>
      <c r="F21" s="40" t="s">
        <v>196</v>
      </c>
      <c r="G21" s="52">
        <v>-16.160000000000004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196</v>
      </c>
      <c r="S21" s="43">
        <v>0.2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206</v>
      </c>
      <c r="AE21" s="43">
        <v>0.45833333333333331</v>
      </c>
      <c r="AF21" s="40" t="s">
        <v>209</v>
      </c>
      <c r="AG21" s="43">
        <v>0.25</v>
      </c>
      <c r="AH21" s="40" t="s">
        <v>188</v>
      </c>
      <c r="AI21" s="43">
        <v>0.42052785923753666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202</v>
      </c>
      <c r="C22" s="92">
        <v>5</v>
      </c>
      <c r="D22" s="38" t="s">
        <v>183</v>
      </c>
      <c r="E22" s="39">
        <v>-1222.3</v>
      </c>
      <c r="F22" s="40" t="s">
        <v>209</v>
      </c>
      <c r="G22" s="52">
        <v>-16.666666666666668</v>
      </c>
      <c r="H22" s="40" t="s">
        <v>206</v>
      </c>
      <c r="I22" s="44">
        <v>1457.7676249317437</v>
      </c>
      <c r="J22" s="40" t="s">
        <v>192</v>
      </c>
      <c r="K22" s="41">
        <v>2.2884615384615383</v>
      </c>
      <c r="L22" s="40" t="s">
        <v>206</v>
      </c>
      <c r="M22" s="42">
        <v>9.0909090909090912E-2</v>
      </c>
      <c r="N22" s="40" t="s">
        <v>184</v>
      </c>
      <c r="O22" s="42">
        <v>0.47222222222222221</v>
      </c>
      <c r="P22" s="40" t="s">
        <v>206</v>
      </c>
      <c r="Q22" s="43">
        <v>0.21111111111111111</v>
      </c>
      <c r="R22" s="40" t="s">
        <v>209</v>
      </c>
      <c r="S22" s="43">
        <v>0.2</v>
      </c>
      <c r="T22" s="40" t="s">
        <v>183</v>
      </c>
      <c r="U22" s="44">
        <v>7418.172888015717</v>
      </c>
      <c r="V22" s="40" t="s">
        <v>206</v>
      </c>
      <c r="W22" s="44">
        <v>-9059.0909090909099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202</v>
      </c>
      <c r="AE22" s="43">
        <v>0.45454545454545453</v>
      </c>
      <c r="AF22" s="40" t="s">
        <v>206</v>
      </c>
      <c r="AG22" s="43">
        <v>0.23809523809523808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179</v>
      </c>
      <c r="C23" s="92">
        <v>4</v>
      </c>
      <c r="D23" s="38" t="s">
        <v>181</v>
      </c>
      <c r="E23" s="39">
        <v>-1222.8</v>
      </c>
      <c r="F23" s="40" t="s">
        <v>180</v>
      </c>
      <c r="G23" s="52">
        <v>-17.28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179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197</v>
      </c>
      <c r="S23" s="43">
        <v>0.21621621621621623</v>
      </c>
      <c r="T23" s="40" t="s">
        <v>209</v>
      </c>
      <c r="U23" s="44">
        <v>7216.666666666667</v>
      </c>
      <c r="V23" s="40" t="s">
        <v>209</v>
      </c>
      <c r="W23" s="44">
        <v>-9420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193</v>
      </c>
      <c r="AE23" s="43">
        <v>0.42857142857142855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206</v>
      </c>
      <c r="AK23" s="47">
        <v>47600</v>
      </c>
    </row>
    <row r="24" spans="1:37" x14ac:dyDescent="0.4">
      <c r="A24" s="37">
        <v>22</v>
      </c>
      <c r="B24" s="40" t="s">
        <v>193</v>
      </c>
      <c r="C24" s="92">
        <v>4</v>
      </c>
      <c r="D24" s="38" t="s">
        <v>192</v>
      </c>
      <c r="E24" s="39">
        <v>-1281.0000000000002</v>
      </c>
      <c r="F24" s="40" t="s">
        <v>202</v>
      </c>
      <c r="G24" s="52">
        <v>-22.740000000000002</v>
      </c>
      <c r="H24" s="40" t="s">
        <v>181</v>
      </c>
      <c r="I24" s="44">
        <v>1384.1908394993188</v>
      </c>
      <c r="J24" s="40" t="s">
        <v>206</v>
      </c>
      <c r="K24" s="41">
        <v>2.5454545454545454</v>
      </c>
      <c r="L24" s="40" t="s">
        <v>195</v>
      </c>
      <c r="M24" s="42">
        <v>0</v>
      </c>
      <c r="N24" s="40" t="s">
        <v>206</v>
      </c>
      <c r="O24" s="42">
        <v>0.63636363636363635</v>
      </c>
      <c r="P24" s="40" t="s">
        <v>202</v>
      </c>
      <c r="Q24" s="43">
        <v>0.17073170731707318</v>
      </c>
      <c r="R24" s="40" t="s">
        <v>180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0.19611360239162931</v>
      </c>
      <c r="AB24" s="40" t="s">
        <v>184</v>
      </c>
      <c r="AC24" s="43">
        <v>0.11387900355871886</v>
      </c>
      <c r="AD24" s="40" t="s">
        <v>196</v>
      </c>
      <c r="AE24" s="43">
        <v>0.4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202</v>
      </c>
      <c r="AK24" s="47">
        <v>45200</v>
      </c>
    </row>
    <row r="25" spans="1:37" x14ac:dyDescent="0.4">
      <c r="A25" s="37">
        <v>23</v>
      </c>
      <c r="B25" s="40" t="s">
        <v>209</v>
      </c>
      <c r="C25" s="92">
        <v>3</v>
      </c>
      <c r="D25" s="38" t="s">
        <v>188</v>
      </c>
      <c r="E25" s="39">
        <v>-1332.6000000000006</v>
      </c>
      <c r="F25" s="40" t="s">
        <v>206</v>
      </c>
      <c r="G25" s="52">
        <v>-23.509090909090911</v>
      </c>
      <c r="H25" s="40" t="s">
        <v>185</v>
      </c>
      <c r="I25" s="44">
        <v>1378.0469266989846</v>
      </c>
      <c r="J25" s="40" t="s">
        <v>209</v>
      </c>
      <c r="K25" s="41">
        <v>2.6666666666666665</v>
      </c>
      <c r="L25" s="40" t="s">
        <v>202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206</v>
      </c>
      <c r="S25" s="43">
        <v>0.24444444444444444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195</v>
      </c>
      <c r="AE25" s="43">
        <v>0.33333333333333331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209</v>
      </c>
      <c r="AK25" s="47">
        <v>41800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-2568.3000000000002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1D4C-441A-40AE-B871-71AE24523491}">
  <sheetPr codeName="Sheet27"/>
  <dimension ref="A1:R437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4377</v>
      </c>
      <c r="C2" s="121"/>
      <c r="E2" s="24" t="s">
        <v>66</v>
      </c>
      <c r="F2" s="10" t="s">
        <v>22</v>
      </c>
      <c r="G2" s="5">
        <v>7460</v>
      </c>
      <c r="H2" s="78">
        <f>IF(B$20=0,0,G2/B$20)</f>
        <v>0.70731013558357825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-22.360534808667587</v>
      </c>
      <c r="Q2" s="67">
        <v>4338</v>
      </c>
      <c r="R2" s="54">
        <v>-97000</v>
      </c>
    </row>
    <row r="3" spans="1:18" x14ac:dyDescent="0.4">
      <c r="A3" s="18" t="s">
        <v>8</v>
      </c>
      <c r="B3" s="122">
        <v>35670</v>
      </c>
      <c r="C3" s="123"/>
      <c r="E3" s="25" t="s">
        <v>72</v>
      </c>
      <c r="F3" s="22" t="s">
        <v>27</v>
      </c>
      <c r="G3" s="15">
        <v>5428</v>
      </c>
      <c r="H3" s="79">
        <f>IF(B$20=0,0,G3/B$20)</f>
        <v>0.51464871527448564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1.8872375560273649</v>
      </c>
      <c r="Q3" s="68">
        <v>4239</v>
      </c>
      <c r="R3" s="55">
        <v>8000</v>
      </c>
    </row>
    <row r="4" spans="1:18" x14ac:dyDescent="0.4">
      <c r="A4" s="18" t="s">
        <v>6</v>
      </c>
      <c r="B4" s="124">
        <v>3.0198066269804258E-14</v>
      </c>
      <c r="C4" s="125"/>
      <c r="E4" s="25" t="s">
        <v>64</v>
      </c>
      <c r="F4" s="22" t="s">
        <v>20</v>
      </c>
      <c r="G4" s="15">
        <v>4890</v>
      </c>
      <c r="H4" s="79">
        <f>IF(B$20=0,0,G4/B$20)</f>
        <v>0.46363894946430262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4.2320139407518047</v>
      </c>
      <c r="Q4" s="68">
        <v>4017</v>
      </c>
      <c r="R4" s="55">
        <v>17000</v>
      </c>
    </row>
    <row r="5" spans="1:18" x14ac:dyDescent="0.4">
      <c r="A5" s="18" t="s">
        <v>7</v>
      </c>
      <c r="B5" s="126">
        <f>IF(B$2=0,0,B$4/B$2)</f>
        <v>6.899261199406959E-18</v>
      </c>
      <c r="C5" s="127"/>
      <c r="E5" s="25" t="s">
        <v>154</v>
      </c>
      <c r="F5" s="22" t="s">
        <v>155</v>
      </c>
      <c r="G5" s="15">
        <v>3422</v>
      </c>
      <c r="H5" s="79">
        <f>IF(B$20=0,0,G5/B$20)</f>
        <v>0.32445245093391484</v>
      </c>
      <c r="I5" s="49">
        <v>13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1.6168148746968471</v>
      </c>
      <c r="Q5" s="68">
        <v>3711</v>
      </c>
      <c r="R5" s="55">
        <v>6000</v>
      </c>
    </row>
    <row r="6" spans="1:18" x14ac:dyDescent="0.4">
      <c r="A6" s="18" t="s">
        <v>204</v>
      </c>
      <c r="B6" s="128">
        <v>1606.134825246233</v>
      </c>
      <c r="C6" s="129"/>
      <c r="E6" s="25" t="s">
        <v>68</v>
      </c>
      <c r="F6" s="22" t="s">
        <v>12</v>
      </c>
      <c r="G6" s="15">
        <v>3197</v>
      </c>
      <c r="H6" s="79">
        <f>IF(B$20=0,0,G6/B$20)</f>
        <v>0.30311937043709114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-2.3724792408066429</v>
      </c>
      <c r="Q6" s="68">
        <v>3372</v>
      </c>
      <c r="R6" s="55">
        <v>-8000</v>
      </c>
    </row>
    <row r="7" spans="1:18" x14ac:dyDescent="0.4">
      <c r="A7" s="18" t="s">
        <v>1</v>
      </c>
      <c r="B7" s="130">
        <f>IF(B$2=0,0,(B$8*1+B$9*2+B$10*3)/B$2)</f>
        <v>1.9990861320539182</v>
      </c>
      <c r="C7" s="131"/>
      <c r="E7" s="25" t="s">
        <v>67</v>
      </c>
      <c r="F7" s="22" t="s">
        <v>23</v>
      </c>
      <c r="G7" s="15">
        <v>2810</v>
      </c>
      <c r="H7" s="79">
        <f>IF(B$20=0,0,G7/B$20)</f>
        <v>0.26642647198255426</v>
      </c>
      <c r="I7" s="49">
        <v>13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23.608174770965469</v>
      </c>
      <c r="Q7" s="69">
        <v>2838</v>
      </c>
      <c r="R7" s="56">
        <v>67000</v>
      </c>
    </row>
    <row r="8" spans="1:18" x14ac:dyDescent="0.4">
      <c r="A8" s="18" t="s">
        <v>2</v>
      </c>
      <c r="B8" s="15">
        <v>1462</v>
      </c>
      <c r="C8" s="13">
        <f t="shared" ref="C8:C15" si="1">IF(B$2=0,0,B8/B$2)</f>
        <v>0.33401873429289469</v>
      </c>
      <c r="E8" s="25" t="s">
        <v>69</v>
      </c>
      <c r="F8" s="22" t="s">
        <v>24</v>
      </c>
      <c r="G8" s="15">
        <v>1515</v>
      </c>
      <c r="H8" s="79">
        <f>IF(B$20=0,0,G8/B$20)</f>
        <v>0.14364274201194652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1457</v>
      </c>
      <c r="C9" s="13">
        <f t="shared" si="1"/>
        <v>0.33287639936029245</v>
      </c>
      <c r="E9" s="25" t="s">
        <v>89</v>
      </c>
      <c r="F9" s="22" t="s">
        <v>44</v>
      </c>
      <c r="G9" s="15">
        <v>1397</v>
      </c>
      <c r="H9" s="79">
        <f>IF(B$20=0,0,G9/B$20)</f>
        <v>0.1324547264625012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1458</v>
      </c>
      <c r="C10" s="2">
        <f t="shared" si="1"/>
        <v>0.33310486634681291</v>
      </c>
      <c r="E10" s="25" t="s">
        <v>65</v>
      </c>
      <c r="F10" s="22" t="s">
        <v>21</v>
      </c>
      <c r="G10" s="15">
        <v>1108</v>
      </c>
      <c r="H10" s="79">
        <f>IF(B$20=0,0,G10/B$20)</f>
        <v>0.1050535697354698</v>
      </c>
      <c r="I10" s="49">
        <v>12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-2.4945054945054936</v>
      </c>
      <c r="Q10" s="67">
        <v>1456</v>
      </c>
      <c r="R10" s="58">
        <v>-3631.9999999999986</v>
      </c>
    </row>
    <row r="11" spans="1:18" x14ac:dyDescent="0.4">
      <c r="A11" s="19" t="s">
        <v>198</v>
      </c>
      <c r="B11" s="89">
        <f>IF(B8=0,0,C11/B8)</f>
        <v>38.050205198358412</v>
      </c>
      <c r="C11" s="90">
        <v>55629.4</v>
      </c>
      <c r="E11" s="25" t="s">
        <v>70</v>
      </c>
      <c r="F11" s="22" t="s">
        <v>25</v>
      </c>
      <c r="G11" s="15">
        <v>997</v>
      </c>
      <c r="H11" s="79">
        <f>IF(B$20=0,0,G11/B$20)</f>
        <v>9.4529250023703423E-2</v>
      </c>
      <c r="I11" s="49">
        <v>9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0.45089285714285698</v>
      </c>
      <c r="Q11" s="68">
        <v>1456</v>
      </c>
      <c r="R11" s="59">
        <v>656.49999999999977</v>
      </c>
    </row>
    <row r="12" spans="1:18" x14ac:dyDescent="0.4">
      <c r="A12" s="19" t="s">
        <v>199</v>
      </c>
      <c r="B12" s="89">
        <f>IF(B9=0,0,C12/B9)</f>
        <v>-1.0914207275223053</v>
      </c>
      <c r="C12" s="90">
        <v>-1590.1999999999989</v>
      </c>
      <c r="E12" s="25" t="s">
        <v>71</v>
      </c>
      <c r="F12" s="22" t="s">
        <v>26</v>
      </c>
      <c r="G12" s="15">
        <v>678</v>
      </c>
      <c r="H12" s="79">
        <f>IF(B$20=0,0,G12/B$20)</f>
        <v>6.4283682563762212E-2</v>
      </c>
      <c r="I12" s="49">
        <v>10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2.0436126373626369</v>
      </c>
      <c r="Q12" s="69">
        <v>1456</v>
      </c>
      <c r="R12" s="60">
        <v>2975.4999999999995</v>
      </c>
    </row>
    <row r="13" spans="1:18" x14ac:dyDescent="0.4">
      <c r="A13" s="19" t="s">
        <v>200</v>
      </c>
      <c r="B13" s="89">
        <f>IF(B10=0,0,C13/B10)</f>
        <v>-37.063923182441705</v>
      </c>
      <c r="C13" s="90">
        <v>-54039.200000000004</v>
      </c>
      <c r="E13" s="25" t="s">
        <v>86</v>
      </c>
      <c r="F13" s="22" t="s">
        <v>41</v>
      </c>
      <c r="G13" s="15">
        <v>588</v>
      </c>
      <c r="H13" s="79">
        <f>IF(B$20=0,0,G13/B$20)</f>
        <v>5.5750450365032712E-2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-3.5046237201865914E-2</v>
      </c>
      <c r="C14" s="127"/>
      <c r="E14" s="25" t="s">
        <v>83</v>
      </c>
      <c r="F14" s="22" t="s">
        <v>38</v>
      </c>
      <c r="G14" s="15">
        <v>470</v>
      </c>
      <c r="H14" s="79">
        <f>IF(B$20=0,0,G14/B$20)</f>
        <v>4.4562434815587373E-2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503</v>
      </c>
      <c r="C15" s="14">
        <f t="shared" si="1"/>
        <v>0.11491889421978524</v>
      </c>
      <c r="E15" s="25" t="s">
        <v>78</v>
      </c>
      <c r="F15" s="22" t="s">
        <v>33</v>
      </c>
      <c r="G15" s="15">
        <v>300</v>
      </c>
      <c r="H15" s="79">
        <f>IF(B$20=0,0,G15/B$20)</f>
        <v>2.8444107329098321E-2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9023</v>
      </c>
      <c r="C16" s="4">
        <f>IF(B$3=0,0,B16/B$3)</f>
        <v>0.25295766750770954</v>
      </c>
      <c r="E16" s="25" t="s">
        <v>81</v>
      </c>
      <c r="F16" s="22" t="s">
        <v>36</v>
      </c>
      <c r="G16" s="15">
        <v>268</v>
      </c>
      <c r="H16" s="79">
        <f>IF(B$20=0,0,G16/B$20)</f>
        <v>2.54100692139945E-2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206</v>
      </c>
      <c r="P16" s="74">
        <f>IF(Q16=0,0,R16/Q16)</f>
        <v>35.263636363636358</v>
      </c>
      <c r="Q16" s="68">
        <v>22</v>
      </c>
      <c r="R16" s="59">
        <v>775.8</v>
      </c>
    </row>
    <row r="17" spans="1:18" x14ac:dyDescent="0.4">
      <c r="A17" s="18" t="s">
        <v>118</v>
      </c>
      <c r="B17" s="15">
        <v>7396</v>
      </c>
      <c r="C17" s="13">
        <f>IF(B$3=0,0,B17/B$3)</f>
        <v>0.20734510793383795</v>
      </c>
      <c r="E17" s="25" t="s">
        <v>91</v>
      </c>
      <c r="F17" s="22" t="s">
        <v>46</v>
      </c>
      <c r="G17" s="15">
        <v>186</v>
      </c>
      <c r="H17" s="79">
        <f>IF(B$20=0,0,G17/B$20)</f>
        <v>1.7635346544040961E-2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202</v>
      </c>
      <c r="P17" s="74">
        <f>IF(Q17=0,0,R17/Q17)</f>
        <v>34.11</v>
      </c>
      <c r="Q17" s="68">
        <v>10</v>
      </c>
      <c r="R17" s="59">
        <v>341.1</v>
      </c>
    </row>
    <row r="18" spans="1:18" x14ac:dyDescent="0.4">
      <c r="A18" s="9" t="s">
        <v>123</v>
      </c>
      <c r="B18" s="5">
        <v>5057</v>
      </c>
      <c r="C18" s="1">
        <f>IF(B$16=0,0,B18/B$16)</f>
        <v>0.56045661088329823</v>
      </c>
      <c r="E18" s="25" t="s">
        <v>150</v>
      </c>
      <c r="F18" s="22" t="s">
        <v>151</v>
      </c>
      <c r="G18" s="15">
        <v>149</v>
      </c>
      <c r="H18" s="79">
        <f>IF(B$20=0,0,G18/B$20)</f>
        <v>1.4127239973452166E-2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180</v>
      </c>
      <c r="P18" s="74">
        <f>IF(Q18=0,0,R18/Q18)</f>
        <v>25.919999999999998</v>
      </c>
      <c r="Q18" s="68">
        <v>10</v>
      </c>
      <c r="R18" s="59">
        <v>259.2</v>
      </c>
    </row>
    <row r="19" spans="1:18" x14ac:dyDescent="0.4">
      <c r="A19" s="9" t="s">
        <v>124</v>
      </c>
      <c r="B19" s="5">
        <v>2990</v>
      </c>
      <c r="C19" s="1">
        <f>IF(B$17=0,0,B19/B$17)</f>
        <v>0.40427257977285019</v>
      </c>
      <c r="E19" s="25" t="s">
        <v>79</v>
      </c>
      <c r="F19" s="22" t="s">
        <v>34</v>
      </c>
      <c r="G19" s="15">
        <v>147</v>
      </c>
      <c r="H19" s="79">
        <f>IF(B$20=0,0,G19/B$20)</f>
        <v>1.3937612591258178E-2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209</v>
      </c>
      <c r="P19" s="74">
        <f>IF(Q19=0,0,R19/Q19)</f>
        <v>24.999999999999996</v>
      </c>
      <c r="Q19" s="68">
        <v>6</v>
      </c>
      <c r="R19" s="59">
        <v>149.99999999999997</v>
      </c>
    </row>
    <row r="20" spans="1:18" x14ac:dyDescent="0.4">
      <c r="A20" s="9" t="s">
        <v>10</v>
      </c>
      <c r="B20" s="5">
        <v>10547</v>
      </c>
      <c r="C20" s="1">
        <f>IF(B$3=0,0,B20/B$3)</f>
        <v>0.29568264648163722</v>
      </c>
      <c r="E20" s="25" t="s">
        <v>73</v>
      </c>
      <c r="F20" s="22" t="s">
        <v>28</v>
      </c>
      <c r="G20" s="15">
        <v>61</v>
      </c>
      <c r="H20" s="79">
        <f>IF(B$20=0,0,G20/B$20)</f>
        <v>5.783635156916659E-3</v>
      </c>
      <c r="I20" s="49">
        <v>9</v>
      </c>
      <c r="K20" s="65">
        <v>18</v>
      </c>
      <c r="L20" s="102">
        <v>0</v>
      </c>
      <c r="M20" s="100">
        <v>1500.03650601806</v>
      </c>
      <c r="O20" s="65" t="s">
        <v>196</v>
      </c>
      <c r="P20" s="74">
        <f>IF(Q20=0,0,R20/Q20)</f>
        <v>24.240000000000006</v>
      </c>
      <c r="Q20" s="68">
        <v>10</v>
      </c>
      <c r="R20" s="59">
        <v>242.40000000000006</v>
      </c>
    </row>
    <row r="21" spans="1:18" x14ac:dyDescent="0.4">
      <c r="A21" s="18" t="s">
        <v>13</v>
      </c>
      <c r="B21" s="15">
        <v>5820</v>
      </c>
      <c r="C21" s="13">
        <f>IF(B$3=0,0,B21/B$3)</f>
        <v>0.1631623212783852</v>
      </c>
      <c r="E21" s="25" t="s">
        <v>75</v>
      </c>
      <c r="F21" s="22" t="s">
        <v>30</v>
      </c>
      <c r="G21" s="15">
        <v>59</v>
      </c>
      <c r="H21" s="79">
        <f>IF(B$20=0,0,G21/B$20)</f>
        <v>5.5940077747226704E-3</v>
      </c>
      <c r="I21" s="49">
        <v>6</v>
      </c>
      <c r="K21" s="65">
        <v>19</v>
      </c>
      <c r="L21" s="102">
        <v>-6.1</v>
      </c>
      <c r="M21" s="100">
        <v>1498.9562869819517</v>
      </c>
      <c r="O21" s="65" t="s">
        <v>193</v>
      </c>
      <c r="P21" s="74">
        <f>IF(Q21=0,0,R21/Q21)</f>
        <v>21.074999999999996</v>
      </c>
      <c r="Q21" s="68">
        <v>8</v>
      </c>
      <c r="R21" s="59">
        <v>168.59999999999997</v>
      </c>
    </row>
    <row r="22" spans="1:18" x14ac:dyDescent="0.4">
      <c r="A22" s="18" t="s">
        <v>12</v>
      </c>
      <c r="B22" s="15">
        <v>4653</v>
      </c>
      <c r="C22" s="13">
        <f>IF(B$20=0,0,B22/B$20)</f>
        <v>0.441168104674315</v>
      </c>
      <c r="E22" s="25" t="s">
        <v>92</v>
      </c>
      <c r="F22" s="22" t="s">
        <v>47</v>
      </c>
      <c r="G22" s="15">
        <v>59</v>
      </c>
      <c r="H22" s="79">
        <f>IF(B$20=0,0,G22/B$20)</f>
        <v>5.5940077747226704E-3</v>
      </c>
      <c r="I22" s="49">
        <v>5</v>
      </c>
      <c r="K22" s="65">
        <v>20</v>
      </c>
      <c r="L22" s="102">
        <v>4.9000000000000004</v>
      </c>
      <c r="M22" s="100">
        <v>1500.9605492600601</v>
      </c>
      <c r="O22" s="65" t="s">
        <v>192</v>
      </c>
      <c r="P22" s="74">
        <f>IF(Q22=0,0,R22/Q22)</f>
        <v>18.475961538461519</v>
      </c>
      <c r="Q22" s="68">
        <v>208</v>
      </c>
      <c r="R22" s="59">
        <v>3842.9999999999959</v>
      </c>
    </row>
    <row r="23" spans="1:18" x14ac:dyDescent="0.4">
      <c r="A23" s="18" t="s">
        <v>11</v>
      </c>
      <c r="B23" s="15">
        <v>5894</v>
      </c>
      <c r="C23" s="13">
        <f>IF(B$20=0,0,B23/B$20)</f>
        <v>0.558831895325685</v>
      </c>
      <c r="E23" s="25" t="s">
        <v>77</v>
      </c>
      <c r="F23" s="22" t="s">
        <v>32</v>
      </c>
      <c r="G23" s="15">
        <v>49</v>
      </c>
      <c r="H23" s="79">
        <f>IF(B$20=0,0,G23/B$20)</f>
        <v>4.6458708637527263E-3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15.429166666666665</v>
      </c>
      <c r="Q23" s="68">
        <v>72</v>
      </c>
      <c r="R23" s="59">
        <v>1110.8999999999999</v>
      </c>
    </row>
    <row r="24" spans="1:18" x14ac:dyDescent="0.4">
      <c r="A24" s="18" t="s">
        <v>177</v>
      </c>
      <c r="B24" s="15">
        <v>5057</v>
      </c>
      <c r="C24" s="13">
        <f>IF(B$20=0,0,B24/B$20)</f>
        <v>0.47947283587750072</v>
      </c>
      <c r="E24" s="25" t="s">
        <v>85</v>
      </c>
      <c r="F24" s="22" t="s">
        <v>40</v>
      </c>
      <c r="G24" s="15">
        <v>45</v>
      </c>
      <c r="H24" s="79">
        <f>IF(B$20=0,0,G24/B$20)</f>
        <v>4.2666160993647482E-3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181</v>
      </c>
      <c r="P24" s="74">
        <f>IF(Q24=0,0,R24/Q24)</f>
        <v>11.682802547770699</v>
      </c>
      <c r="Q24" s="68">
        <v>314</v>
      </c>
      <c r="R24" s="59">
        <v>3668.3999999999996</v>
      </c>
    </row>
    <row r="25" spans="1:18" x14ac:dyDescent="0.4">
      <c r="A25" s="18" t="s">
        <v>175</v>
      </c>
      <c r="B25" s="15">
        <v>2990</v>
      </c>
      <c r="C25" s="13">
        <f>IF(B$20=0,0,B25/B$20)</f>
        <v>0.28349293638001327</v>
      </c>
      <c r="E25" s="25" t="s">
        <v>74</v>
      </c>
      <c r="F25" s="22" t="s">
        <v>29</v>
      </c>
      <c r="G25" s="15">
        <v>32</v>
      </c>
      <c r="H25" s="79">
        <f>IF(B$20=0,0,G25/B$20)</f>
        <v>3.0340381151038212E-3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7.2687735849056594</v>
      </c>
      <c r="Q25" s="68">
        <v>1060</v>
      </c>
      <c r="R25" s="59">
        <v>7704.8999999999987</v>
      </c>
    </row>
    <row r="26" spans="1:18" x14ac:dyDescent="0.4">
      <c r="A26" s="18" t="s">
        <v>176</v>
      </c>
      <c r="B26" s="15">
        <v>2500</v>
      </c>
      <c r="C26" s="13">
        <f>IF(B$20=0,0,B26/B$20)</f>
        <v>0.237034227742486</v>
      </c>
      <c r="E26" s="25" t="s">
        <v>93</v>
      </c>
      <c r="F26" s="22" t="s">
        <v>48</v>
      </c>
      <c r="G26" s="15">
        <v>27</v>
      </c>
      <c r="H26" s="79">
        <f>IF(B$20=0,0,G26/B$20)</f>
        <v>2.5599696596188492E-3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4.6524647887323942</v>
      </c>
      <c r="Q26" s="68">
        <v>852</v>
      </c>
      <c r="R26" s="59">
        <v>3963.8999999999996</v>
      </c>
    </row>
    <row r="27" spans="1:18" x14ac:dyDescent="0.4">
      <c r="A27" s="18" t="s">
        <v>5</v>
      </c>
      <c r="B27" s="7">
        <f>IF(B$20=0,0,C27/B$20)</f>
        <v>8859.0878922916472</v>
      </c>
      <c r="C27" s="3">
        <v>93436800</v>
      </c>
      <c r="E27" s="25" t="s">
        <v>87</v>
      </c>
      <c r="F27" s="22" t="s">
        <v>42</v>
      </c>
      <c r="G27" s="15">
        <v>22</v>
      </c>
      <c r="H27" s="79">
        <f>IF(B$20=0,0,G27/B$20)</f>
        <v>2.0859012041338767E-3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2.8844155844155894</v>
      </c>
      <c r="Q27" s="68">
        <v>1386</v>
      </c>
      <c r="R27" s="59">
        <v>3997.800000000007</v>
      </c>
    </row>
    <row r="28" spans="1:18" x14ac:dyDescent="0.4">
      <c r="A28" s="19" t="s">
        <v>159</v>
      </c>
      <c r="B28" s="86">
        <f>IF($B$20-B$19=0,0,C28/($B$20-B$19))</f>
        <v>9444.5150191875091</v>
      </c>
      <c r="C28" s="87">
        <v>71372200</v>
      </c>
      <c r="E28" s="25" t="s">
        <v>84</v>
      </c>
      <c r="F28" s="22" t="s">
        <v>39</v>
      </c>
      <c r="G28" s="15">
        <v>21</v>
      </c>
      <c r="H28" s="79">
        <f>IF(B$20=0,0,G28/B$20)</f>
        <v>1.9910875130368824E-3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7379.4648829431435</v>
      </c>
      <c r="C29" s="87">
        <v>22064600</v>
      </c>
      <c r="E29" s="25" t="s">
        <v>88</v>
      </c>
      <c r="F29" s="22" t="s">
        <v>43</v>
      </c>
      <c r="G29" s="15">
        <v>21</v>
      </c>
      <c r="H29" s="79">
        <f>IF(B$20=0,0,G29/B$20)</f>
        <v>1.9910875130368824E-3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-8278.4707903780072</v>
      </c>
      <c r="C30" s="87">
        <v>-48180700</v>
      </c>
      <c r="E30" s="25" t="s">
        <v>90</v>
      </c>
      <c r="F30" s="22" t="s">
        <v>45</v>
      </c>
      <c r="G30" s="15">
        <v>19</v>
      </c>
      <c r="H30" s="79">
        <f>IF(B$20=0,0,G30/B$20)</f>
        <v>1.8014601308428938E-3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9.4813691096994404E-4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-0.41227272727272696</v>
      </c>
      <c r="Q31" s="68">
        <v>1320</v>
      </c>
      <c r="R31" s="59">
        <v>-544.19999999999959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5.6888214658196645E-4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2.8444107329098322E-4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2</v>
      </c>
      <c r="H34" s="79">
        <f>IF(B$20=0,0,G34/B$20)</f>
        <v>1.8962738219398882E-4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-12.75674789128397</v>
      </c>
      <c r="Q34" s="68">
        <v>2134</v>
      </c>
      <c r="R34" s="59">
        <v>-27222.899999999991</v>
      </c>
    </row>
    <row r="35" spans="1:18" x14ac:dyDescent="0.4">
      <c r="A35" s="20" t="s">
        <v>135</v>
      </c>
      <c r="B35" s="11">
        <v>91</v>
      </c>
      <c r="C35" s="14">
        <f>IF(B$3=0,0,B35/B$3)</f>
        <v>2.5511634426689093E-3</v>
      </c>
      <c r="E35" s="25" t="s">
        <v>80</v>
      </c>
      <c r="F35" s="22" t="s">
        <v>35</v>
      </c>
      <c r="G35" s="15">
        <v>2</v>
      </c>
      <c r="H35" s="79">
        <f>IF(B$20=0,0,G35/B$20)</f>
        <v>1.8962738219398882E-4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94</v>
      </c>
      <c r="F36" s="22" t="s">
        <v>49</v>
      </c>
      <c r="G36" s="15">
        <v>2</v>
      </c>
      <c r="H36" s="79">
        <f>IF(B$20=0,0,G36/B$20)</f>
        <v>1.8962738219398882E-4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688</v>
      </c>
      <c r="C37" s="88">
        <f t="shared" ref="C37:C49" si="2">IF(B$20=0,0,B37/B$20)</f>
        <v>6.5231819474732153E-2</v>
      </c>
      <c r="E37" s="25" t="s">
        <v>101</v>
      </c>
      <c r="F37" s="22" t="s">
        <v>56</v>
      </c>
      <c r="G37" s="15">
        <v>2</v>
      </c>
      <c r="H37" s="79">
        <f>IF(B$20=0,0,G37/B$20)</f>
        <v>1.8962738219398882E-4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1603</v>
      </c>
      <c r="C38" s="13">
        <f t="shared" si="2"/>
        <v>0.15198634682848203</v>
      </c>
      <c r="E38" s="25" t="s">
        <v>102</v>
      </c>
      <c r="F38" s="22" t="s">
        <v>57</v>
      </c>
      <c r="G38" s="15">
        <v>2</v>
      </c>
      <c r="H38" s="79">
        <f>IF(B$20=0,0,G38/B$20)</f>
        <v>1.8962738219398882E-4</v>
      </c>
      <c r="I38" s="49">
        <v>3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1903</v>
      </c>
      <c r="C39" s="13">
        <f t="shared" si="2"/>
        <v>0.18043045415758036</v>
      </c>
      <c r="E39" s="25" t="s">
        <v>98</v>
      </c>
      <c r="F39" s="22" t="s">
        <v>53</v>
      </c>
      <c r="G39" s="15">
        <v>1</v>
      </c>
      <c r="H39" s="79">
        <f>IF(B$20=0,0,G39/B$20)</f>
        <v>9.4813691096994412E-5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1931</v>
      </c>
      <c r="C40" s="13">
        <f t="shared" si="2"/>
        <v>0.18308523750829619</v>
      </c>
      <c r="E40" s="25" t="s">
        <v>99</v>
      </c>
      <c r="F40" s="22" t="s">
        <v>54</v>
      </c>
      <c r="G40" s="15">
        <v>1</v>
      </c>
      <c r="H40" s="79">
        <f>IF(B$20=0,0,G40/B$20)</f>
        <v>9.4813691096994412E-5</v>
      </c>
      <c r="I40" s="49">
        <v>2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1570</v>
      </c>
      <c r="C41" s="13">
        <f t="shared" si="2"/>
        <v>0.14885749502228121</v>
      </c>
      <c r="E41" s="25" t="s">
        <v>82</v>
      </c>
      <c r="F41" s="22" t="s">
        <v>37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1018</v>
      </c>
      <c r="C42" s="13">
        <f t="shared" si="2"/>
        <v>9.6520337536740303E-2</v>
      </c>
      <c r="E42" s="25" t="s">
        <v>96</v>
      </c>
      <c r="F42" s="22" t="s">
        <v>51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581</v>
      </c>
      <c r="C43" s="13">
        <f t="shared" si="2"/>
        <v>5.5086754527353753E-2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331</v>
      </c>
      <c r="C44" s="13">
        <f t="shared" si="2"/>
        <v>3.1383331753105148E-2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189</v>
      </c>
      <c r="C45" s="13">
        <f t="shared" si="2"/>
        <v>1.7919787617331942E-2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92</v>
      </c>
      <c r="C46" s="13">
        <f t="shared" si="2"/>
        <v>8.7228595809234859E-3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52</v>
      </c>
      <c r="C47" s="13">
        <f t="shared" si="2"/>
        <v>4.9303119370437088E-3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1.9910875130368824E-3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134</v>
      </c>
      <c r="C49" s="14">
        <f t="shared" si="2"/>
        <v>1.270503460699725E-2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34254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10113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  <row r="4281" spans="11:13" x14ac:dyDescent="0.4">
      <c r="K4281" s="65">
        <v>4279</v>
      </c>
      <c r="L4281" s="102">
        <v>-56.099999999999952</v>
      </c>
      <c r="M4281" s="100">
        <v>1597.9807244619149</v>
      </c>
    </row>
    <row r="4282" spans="11:13" x14ac:dyDescent="0.4">
      <c r="K4282" s="65">
        <v>4280</v>
      </c>
      <c r="L4282" s="102">
        <v>-11.09999999999995</v>
      </c>
      <c r="M4282" s="100">
        <v>1606.4708401151433</v>
      </c>
    </row>
    <row r="4283" spans="11:13" x14ac:dyDescent="0.4">
      <c r="K4283" s="65">
        <v>4281</v>
      </c>
      <c r="L4283" s="102">
        <v>4.9737991503207013E-14</v>
      </c>
      <c r="M4283" s="100">
        <v>1608.8080150744524</v>
      </c>
    </row>
    <row r="4284" spans="11:13" x14ac:dyDescent="0.4">
      <c r="K4284" s="65">
        <v>4282</v>
      </c>
      <c r="L4284" s="102">
        <v>30.800000000000047</v>
      </c>
      <c r="M4284" s="100">
        <v>1614.6771669840057</v>
      </c>
    </row>
    <row r="4285" spans="11:13" x14ac:dyDescent="0.4">
      <c r="K4285" s="65">
        <v>4283</v>
      </c>
      <c r="L4285" s="102">
        <v>29.600000000000051</v>
      </c>
      <c r="M4285" s="100">
        <v>1614.7511039821015</v>
      </c>
    </row>
    <row r="4286" spans="11:13" x14ac:dyDescent="0.4">
      <c r="K4286" s="65">
        <v>4284</v>
      </c>
      <c r="L4286" s="102">
        <v>4.7961634663806763E-14</v>
      </c>
      <c r="M4286" s="100">
        <v>1609.712597358209</v>
      </c>
    </row>
    <row r="4287" spans="11:13" x14ac:dyDescent="0.4">
      <c r="K4287" s="65">
        <v>4285</v>
      </c>
      <c r="L4287" s="102">
        <v>-46.19999999999996</v>
      </c>
      <c r="M4287" s="100">
        <v>1601.7163217740597</v>
      </c>
    </row>
    <row r="4288" spans="11:13" x14ac:dyDescent="0.4">
      <c r="K4288" s="65">
        <v>4286</v>
      </c>
      <c r="L4288" s="102">
        <v>-4.6999999999999584</v>
      </c>
      <c r="M4288" s="100">
        <v>1609.5540238434153</v>
      </c>
    </row>
    <row r="4289" spans="11:13" x14ac:dyDescent="0.4">
      <c r="K4289" s="65">
        <v>4287</v>
      </c>
      <c r="L4289" s="102">
        <v>4.1744385725905886E-14</v>
      </c>
      <c r="M4289" s="100">
        <v>1610.7206997003548</v>
      </c>
    </row>
    <row r="4290" spans="11:13" x14ac:dyDescent="0.4">
      <c r="K4290" s="65">
        <v>4288</v>
      </c>
      <c r="L4290" s="102">
        <v>47.200000000000045</v>
      </c>
      <c r="M4290" s="100">
        <v>1619.5303755021525</v>
      </c>
    </row>
    <row r="4291" spans="11:13" x14ac:dyDescent="0.4">
      <c r="K4291" s="65">
        <v>4289</v>
      </c>
      <c r="L4291" s="102">
        <v>-11.699999999999951</v>
      </c>
      <c r="M4291" s="100">
        <v>1609.1891932491396</v>
      </c>
    </row>
    <row r="4292" spans="11:13" x14ac:dyDescent="0.4">
      <c r="K4292" s="65">
        <v>4290</v>
      </c>
      <c r="L4292" s="102">
        <v>4.7961634663806763E-14</v>
      </c>
      <c r="M4292" s="100">
        <v>1611.6180580896448</v>
      </c>
    </row>
    <row r="4293" spans="11:13" x14ac:dyDescent="0.4">
      <c r="K4293" s="65">
        <v>4291</v>
      </c>
      <c r="L4293" s="102">
        <v>32.500000000000043</v>
      </c>
      <c r="M4293" s="100">
        <v>1617.776349741107</v>
      </c>
    </row>
    <row r="4294" spans="11:13" x14ac:dyDescent="0.4">
      <c r="K4294" s="65">
        <v>4292</v>
      </c>
      <c r="L4294" s="102">
        <v>41.900000000000041</v>
      </c>
      <c r="M4294" s="100">
        <v>1619.7396916426603</v>
      </c>
    </row>
    <row r="4295" spans="11:13" x14ac:dyDescent="0.4">
      <c r="K4295" s="65">
        <v>4293</v>
      </c>
      <c r="L4295" s="102">
        <v>4.4408920985006262E-14</v>
      </c>
      <c r="M4295" s="100">
        <v>1612.4572534928043</v>
      </c>
    </row>
    <row r="4296" spans="11:13" x14ac:dyDescent="0.4">
      <c r="K4296" s="65">
        <v>4294</v>
      </c>
      <c r="L4296" s="102">
        <v>-60.499999999999957</v>
      </c>
      <c r="M4296" s="100">
        <v>1601.8705099718475</v>
      </c>
    </row>
    <row r="4297" spans="11:13" x14ac:dyDescent="0.4">
      <c r="K4297" s="65">
        <v>4295</v>
      </c>
      <c r="L4297" s="102">
        <v>-59.099999999999959</v>
      </c>
      <c r="M4297" s="100">
        <v>1602.4892869120165</v>
      </c>
    </row>
    <row r="4298" spans="11:13" x14ac:dyDescent="0.4">
      <c r="K4298" s="65">
        <v>4296</v>
      </c>
      <c r="L4298" s="102">
        <v>4.4408920985006262E-14</v>
      </c>
      <c r="M4298" s="100">
        <v>1613.4903511905443</v>
      </c>
    </row>
    <row r="4299" spans="11:13" x14ac:dyDescent="0.4">
      <c r="K4299" s="65">
        <v>4297</v>
      </c>
      <c r="L4299" s="102">
        <v>3.5000000000000444</v>
      </c>
      <c r="M4299" s="100">
        <v>1614.417409083401</v>
      </c>
    </row>
    <row r="4300" spans="11:13" x14ac:dyDescent="0.4">
      <c r="K4300" s="65">
        <v>4298</v>
      </c>
      <c r="L4300" s="102">
        <v>71.000000000000043</v>
      </c>
      <c r="M4300" s="100">
        <v>1626.8589046289005</v>
      </c>
    </row>
    <row r="4301" spans="11:13" x14ac:dyDescent="0.4">
      <c r="K4301" s="65">
        <v>4299</v>
      </c>
      <c r="L4301" s="102">
        <v>4.4408920985006262E-14</v>
      </c>
      <c r="M4301" s="100">
        <v>1614.2957512011271</v>
      </c>
    </row>
    <row r="4302" spans="11:13" x14ac:dyDescent="0.4">
      <c r="K4302" s="65">
        <v>4300</v>
      </c>
      <c r="L4302" s="102">
        <v>5.0000000000000444</v>
      </c>
      <c r="M4302" s="100">
        <v>1614.5099766939204</v>
      </c>
    </row>
    <row r="4303" spans="11:13" x14ac:dyDescent="0.4">
      <c r="K4303" s="65">
        <v>4301</v>
      </c>
      <c r="L4303" s="102">
        <v>40.30000000000004</v>
      </c>
      <c r="M4303" s="100">
        <v>1620.1769168337569</v>
      </c>
    </row>
    <row r="4304" spans="11:13" x14ac:dyDescent="0.4">
      <c r="K4304" s="65">
        <v>4302</v>
      </c>
      <c r="L4304" s="102">
        <v>4.4408920985006262E-14</v>
      </c>
      <c r="M4304" s="100">
        <v>1612.2018553327543</v>
      </c>
    </row>
    <row r="4305" spans="11:13" x14ac:dyDescent="0.4">
      <c r="K4305" s="65">
        <v>4303</v>
      </c>
      <c r="L4305" s="102">
        <v>-54.19999999999996</v>
      </c>
      <c r="M4305" s="100">
        <v>1602.2046442007579</v>
      </c>
    </row>
    <row r="4306" spans="11:13" x14ac:dyDescent="0.4">
      <c r="K4306" s="65">
        <v>4304</v>
      </c>
      <c r="L4306" s="102">
        <v>21.200000000000045</v>
      </c>
      <c r="M4306" s="100">
        <v>1615.5954163355534</v>
      </c>
    </row>
    <row r="4307" spans="11:13" x14ac:dyDescent="0.4">
      <c r="K4307" s="65">
        <v>4305</v>
      </c>
      <c r="L4307" s="102">
        <v>4.7961634663806763E-14</v>
      </c>
      <c r="M4307" s="100">
        <v>1611.5178438375401</v>
      </c>
    </row>
    <row r="4308" spans="11:13" x14ac:dyDescent="0.4">
      <c r="K4308" s="65">
        <v>4306</v>
      </c>
      <c r="L4308" s="102">
        <v>-12.499999999999952</v>
      </c>
      <c r="M4308" s="100">
        <v>1609.0307367745149</v>
      </c>
    </row>
    <row r="4309" spans="11:13" x14ac:dyDescent="0.4">
      <c r="K4309" s="65">
        <v>4307</v>
      </c>
      <c r="L4309" s="102">
        <v>40.500000000000043</v>
      </c>
      <c r="M4309" s="100">
        <v>1618.3485523538679</v>
      </c>
    </row>
    <row r="4310" spans="11:13" x14ac:dyDescent="0.4">
      <c r="K4310" s="65">
        <v>4308</v>
      </c>
      <c r="L4310" s="102">
        <v>4.4408920985006262E-14</v>
      </c>
      <c r="M4310" s="100">
        <v>1610.7804610397448</v>
      </c>
    </row>
    <row r="4311" spans="11:13" x14ac:dyDescent="0.4">
      <c r="K4311" s="65">
        <v>4309</v>
      </c>
      <c r="L4311" s="102">
        <v>12.100000000000044</v>
      </c>
      <c r="M4311" s="100">
        <v>1612.7257782735062</v>
      </c>
    </row>
    <row r="4312" spans="11:13" x14ac:dyDescent="0.4">
      <c r="K4312" s="65">
        <v>4310</v>
      </c>
      <c r="L4312" s="102">
        <v>46.000000000000043</v>
      </c>
      <c r="M4312" s="100">
        <v>1618.5834236038652</v>
      </c>
    </row>
    <row r="4313" spans="11:13" x14ac:dyDescent="0.4">
      <c r="K4313" s="65">
        <v>4311</v>
      </c>
      <c r="L4313" s="102">
        <v>4.4408920985006262E-14</v>
      </c>
      <c r="M4313" s="100">
        <v>1610.0239230622419</v>
      </c>
    </row>
    <row r="4314" spans="11:13" x14ac:dyDescent="0.4">
      <c r="K4314" s="65">
        <v>4312</v>
      </c>
      <c r="L4314" s="102">
        <v>-1.7999999999999556</v>
      </c>
      <c r="M4314" s="100">
        <v>1609.4717795238685</v>
      </c>
    </row>
    <row r="4315" spans="11:13" x14ac:dyDescent="0.4">
      <c r="K4315" s="65">
        <v>4313</v>
      </c>
      <c r="L4315" s="102">
        <v>-32.599999999999959</v>
      </c>
      <c r="M4315" s="100">
        <v>1603.7029488467253</v>
      </c>
    </row>
    <row r="4316" spans="11:13" x14ac:dyDescent="0.4">
      <c r="K4316" s="65">
        <v>4314</v>
      </c>
      <c r="L4316" s="102">
        <v>4.4408920985006262E-14</v>
      </c>
      <c r="M4316" s="100">
        <v>1609.380731153645</v>
      </c>
    </row>
    <row r="4317" spans="11:13" x14ac:dyDescent="0.4">
      <c r="K4317" s="65">
        <v>4315</v>
      </c>
      <c r="L4317" s="102">
        <v>-55.499999999999957</v>
      </c>
      <c r="M4317" s="100">
        <v>1599.1664467667231</v>
      </c>
    </row>
    <row r="4318" spans="11:13" x14ac:dyDescent="0.4">
      <c r="K4318" s="65">
        <v>4316</v>
      </c>
      <c r="L4318" s="102">
        <v>-4.4999999999999556</v>
      </c>
      <c r="M4318" s="100">
        <v>1608.1834480861228</v>
      </c>
    </row>
    <row r="4319" spans="11:13" x14ac:dyDescent="0.4">
      <c r="K4319" s="65">
        <v>4317</v>
      </c>
      <c r="L4319" s="102">
        <v>4.4408920985006262E-14</v>
      </c>
      <c r="M4319" s="100">
        <v>1608.7763473976061</v>
      </c>
    </row>
    <row r="4320" spans="11:13" x14ac:dyDescent="0.4">
      <c r="K4320" s="65">
        <v>4318</v>
      </c>
      <c r="L4320" s="102">
        <v>3.5000000000000444</v>
      </c>
      <c r="M4320" s="100">
        <v>1609.1856893132203</v>
      </c>
    </row>
    <row r="4321" spans="11:13" x14ac:dyDescent="0.4">
      <c r="K4321" s="65">
        <v>4319</v>
      </c>
      <c r="L4321" s="102">
        <v>32.500000000000043</v>
      </c>
      <c r="M4321" s="100">
        <v>1614.1825751773411</v>
      </c>
    </row>
    <row r="4322" spans="11:13" x14ac:dyDescent="0.4">
      <c r="K4322" s="65">
        <v>4320</v>
      </c>
      <c r="L4322" s="102">
        <v>4.4408920985006262E-14</v>
      </c>
      <c r="M4322" s="100">
        <v>1608.079479726277</v>
      </c>
    </row>
    <row r="4323" spans="11:13" x14ac:dyDescent="0.4">
      <c r="K4323" s="65">
        <v>4321</v>
      </c>
      <c r="L4323" s="102">
        <v>40.600000000000044</v>
      </c>
      <c r="M4323" s="100">
        <v>1615.1710028479192</v>
      </c>
    </row>
    <row r="4324" spans="11:13" x14ac:dyDescent="0.4">
      <c r="K4324" s="65">
        <v>4322</v>
      </c>
      <c r="L4324" s="102">
        <v>60.30000000000004</v>
      </c>
      <c r="M4324" s="100">
        <v>1618.4579768308317</v>
      </c>
    </row>
    <row r="4325" spans="11:13" x14ac:dyDescent="0.4">
      <c r="K4325" s="65">
        <v>4323</v>
      </c>
      <c r="L4325" s="102">
        <v>4.4408920985006262E-14</v>
      </c>
      <c r="M4325" s="100">
        <v>1607.3252289698466</v>
      </c>
    </row>
    <row r="4326" spans="11:13" x14ac:dyDescent="0.4">
      <c r="K4326" s="65">
        <v>4324</v>
      </c>
      <c r="L4326" s="102">
        <v>34.200000000000045</v>
      </c>
      <c r="M4326" s="100">
        <v>1613.2692775960277</v>
      </c>
    </row>
    <row r="4327" spans="11:13" x14ac:dyDescent="0.4">
      <c r="K4327" s="65">
        <v>4325</v>
      </c>
      <c r="L4327" s="102">
        <v>41.400000000000048</v>
      </c>
      <c r="M4327" s="100">
        <v>1614.3176619304515</v>
      </c>
    </row>
    <row r="4328" spans="11:13" x14ac:dyDescent="0.4">
      <c r="K4328" s="65">
        <v>4326</v>
      </c>
      <c r="L4328" s="102">
        <v>5.1514348342607263E-14</v>
      </c>
      <c r="M4328" s="100">
        <v>1606.6117559588688</v>
      </c>
    </row>
    <row r="4329" spans="11:13" x14ac:dyDescent="0.4">
      <c r="K4329" s="65">
        <v>4327</v>
      </c>
      <c r="L4329" s="102">
        <v>-57.99999999999995</v>
      </c>
      <c r="M4329" s="100">
        <v>1595.5320854231156</v>
      </c>
    </row>
    <row r="4330" spans="11:13" x14ac:dyDescent="0.4">
      <c r="K4330" s="65">
        <v>4328</v>
      </c>
      <c r="L4330" s="102">
        <v>-6.4999999999999485</v>
      </c>
      <c r="M4330" s="100">
        <v>1604.2288929105769</v>
      </c>
    </row>
    <row r="4331" spans="11:13" x14ac:dyDescent="0.4">
      <c r="K4331" s="65">
        <v>4329</v>
      </c>
      <c r="L4331" s="102">
        <v>5.1514348342607263E-14</v>
      </c>
      <c r="M4331" s="100">
        <v>1604.7735195531134</v>
      </c>
    </row>
    <row r="4332" spans="11:13" x14ac:dyDescent="0.4">
      <c r="K4332" s="65">
        <v>4330</v>
      </c>
      <c r="L4332" s="102">
        <v>30.800000000000054</v>
      </c>
      <c r="M4332" s="100">
        <v>1610.4868784357948</v>
      </c>
    </row>
    <row r="4333" spans="11:13" x14ac:dyDescent="0.4">
      <c r="K4333" s="65">
        <v>4331</v>
      </c>
      <c r="L4333" s="102">
        <v>0.60000000000005294</v>
      </c>
      <c r="M4333" s="100">
        <v>1605.1859571651801</v>
      </c>
    </row>
    <row r="4334" spans="11:13" x14ac:dyDescent="0.4">
      <c r="K4334" s="65">
        <v>4332</v>
      </c>
      <c r="L4334" s="102">
        <v>5.2957638274619967E-14</v>
      </c>
      <c r="M4334" s="100">
        <v>1605.244841422189</v>
      </c>
    </row>
    <row r="4335" spans="11:13" x14ac:dyDescent="0.4">
      <c r="K4335" s="65">
        <v>4333</v>
      </c>
      <c r="L4335" s="102">
        <v>44.300000000000047</v>
      </c>
      <c r="M4335" s="100">
        <v>1612.7913723736558</v>
      </c>
    </row>
    <row r="4336" spans="11:13" x14ac:dyDescent="0.4">
      <c r="K4336" s="65">
        <v>4334</v>
      </c>
      <c r="L4336" s="102">
        <v>-11.299999999999953</v>
      </c>
      <c r="M4336" s="100">
        <v>1602.3106241394139</v>
      </c>
    </row>
    <row r="4337" spans="11:13" x14ac:dyDescent="0.4">
      <c r="K4337" s="65">
        <v>4335</v>
      </c>
      <c r="L4337" s="102">
        <v>4.7961634663806763E-14</v>
      </c>
      <c r="M4337" s="100">
        <v>1603.9347603945773</v>
      </c>
    </row>
    <row r="4338" spans="11:13" x14ac:dyDescent="0.4">
      <c r="K4338" s="65">
        <v>4336</v>
      </c>
      <c r="L4338" s="102">
        <v>21.600000000000051</v>
      </c>
      <c r="M4338" s="100">
        <v>1608.0691518322099</v>
      </c>
    </row>
    <row r="4339" spans="11:13" x14ac:dyDescent="0.4">
      <c r="K4339" s="65">
        <v>4337</v>
      </c>
      <c r="L4339" s="102">
        <v>21.00000000000005</v>
      </c>
      <c r="M4339" s="100">
        <v>1608.1827369212167</v>
      </c>
    </row>
    <row r="4340" spans="11:13" x14ac:dyDescent="0.4">
      <c r="K4340" s="65">
        <v>4338</v>
      </c>
      <c r="L4340" s="102">
        <v>4.7961634663806763E-14</v>
      </c>
      <c r="M4340" s="100">
        <v>1604.6236404996894</v>
      </c>
    </row>
    <row r="4341" spans="11:13" x14ac:dyDescent="0.4">
      <c r="K4341" s="65">
        <v>4339</v>
      </c>
      <c r="L4341" s="102">
        <v>42.500000000000043</v>
      </c>
      <c r="M4341" s="100">
        <v>1611.8558986566911</v>
      </c>
    </row>
    <row r="4342" spans="11:13" x14ac:dyDescent="0.4">
      <c r="K4342" s="65">
        <v>4340</v>
      </c>
      <c r="L4342" s="102">
        <v>33.600000000000044</v>
      </c>
      <c r="M4342" s="100">
        <v>1609.7927632647509</v>
      </c>
    </row>
    <row r="4343" spans="11:13" x14ac:dyDescent="0.4">
      <c r="K4343" s="65">
        <v>4341</v>
      </c>
      <c r="L4343" s="102">
        <v>4.4408920985006262E-14</v>
      </c>
      <c r="M4343" s="100">
        <v>1603.2960066851624</v>
      </c>
    </row>
    <row r="4344" spans="11:13" x14ac:dyDescent="0.4">
      <c r="K4344" s="65">
        <v>4342</v>
      </c>
      <c r="L4344" s="102">
        <v>1.4000000000000443</v>
      </c>
      <c r="M4344" s="100">
        <v>1603.8102306450514</v>
      </c>
    </row>
    <row r="4345" spans="11:13" x14ac:dyDescent="0.4">
      <c r="K4345" s="65">
        <v>4343</v>
      </c>
      <c r="L4345" s="102">
        <v>32.700000000000045</v>
      </c>
      <c r="M4345" s="100">
        <v>1609.703369261181</v>
      </c>
    </row>
    <row r="4346" spans="11:13" x14ac:dyDescent="0.4">
      <c r="K4346" s="65">
        <v>4344</v>
      </c>
      <c r="L4346" s="102">
        <v>4.4408920985006262E-14</v>
      </c>
      <c r="M4346" s="100">
        <v>1604.041149045614</v>
      </c>
    </row>
    <row r="4347" spans="11:13" x14ac:dyDescent="0.4">
      <c r="K4347" s="65">
        <v>4345</v>
      </c>
      <c r="L4347" s="102">
        <v>7.6000000000000441</v>
      </c>
      <c r="M4347" s="100">
        <v>1605.0129021513403</v>
      </c>
    </row>
    <row r="4348" spans="11:13" x14ac:dyDescent="0.4">
      <c r="K4348" s="65">
        <v>4346</v>
      </c>
      <c r="L4348" s="102">
        <v>41.200000000000045</v>
      </c>
      <c r="M4348" s="100">
        <v>1610.6588247384323</v>
      </c>
    </row>
    <row r="4349" spans="11:13" x14ac:dyDescent="0.4">
      <c r="K4349" s="65">
        <v>4347</v>
      </c>
      <c r="L4349" s="102">
        <v>4.4408920985006262E-14</v>
      </c>
      <c r="M4349" s="100">
        <v>1602.8068717900017</v>
      </c>
    </row>
    <row r="4350" spans="11:13" x14ac:dyDescent="0.4">
      <c r="K4350" s="65">
        <v>4348</v>
      </c>
      <c r="L4350" s="102">
        <v>-38.69999999999996</v>
      </c>
      <c r="M4350" s="100">
        <v>1595.9920305592616</v>
      </c>
    </row>
    <row r="4351" spans="11:13" x14ac:dyDescent="0.4">
      <c r="K4351" s="65">
        <v>4349</v>
      </c>
      <c r="L4351" s="102">
        <v>-7.7999999999999599</v>
      </c>
      <c r="M4351" s="100">
        <v>1601.7460783759061</v>
      </c>
    </row>
    <row r="4352" spans="11:13" x14ac:dyDescent="0.4">
      <c r="K4352" s="65">
        <v>4350</v>
      </c>
      <c r="L4352" s="102">
        <v>3.9968028886505635E-14</v>
      </c>
      <c r="M4352" s="100">
        <v>1603.3076019056507</v>
      </c>
    </row>
    <row r="4353" spans="11:13" x14ac:dyDescent="0.4">
      <c r="K4353" s="65">
        <v>4351</v>
      </c>
      <c r="L4353" s="102">
        <v>61.400000000000034</v>
      </c>
      <c r="M4353" s="100">
        <v>1614.6097562942168</v>
      </c>
    </row>
    <row r="4354" spans="11:13" x14ac:dyDescent="0.4">
      <c r="K4354" s="65">
        <v>4352</v>
      </c>
      <c r="L4354" s="102">
        <v>6.4000000000000359</v>
      </c>
      <c r="M4354" s="100">
        <v>1604.8920977564514</v>
      </c>
    </row>
    <row r="4355" spans="11:13" x14ac:dyDescent="0.4">
      <c r="K4355" s="65">
        <v>4353</v>
      </c>
      <c r="L4355" s="102">
        <v>3.5527136788005009E-14</v>
      </c>
      <c r="M4355" s="100">
        <v>1603.9807451699128</v>
      </c>
    </row>
    <row r="4356" spans="11:13" x14ac:dyDescent="0.4">
      <c r="K4356" s="65">
        <v>4354</v>
      </c>
      <c r="L4356" s="102">
        <v>-0.79999999999996452</v>
      </c>
      <c r="M4356" s="100">
        <v>1603.9988606988934</v>
      </c>
    </row>
    <row r="4357" spans="11:13" x14ac:dyDescent="0.4">
      <c r="K4357" s="65">
        <v>4355</v>
      </c>
      <c r="L4357" s="102">
        <v>46.000000000000028</v>
      </c>
      <c r="M4357" s="100">
        <v>1612.5848675346999</v>
      </c>
    </row>
    <row r="4358" spans="11:13" x14ac:dyDescent="0.4">
      <c r="K4358" s="65">
        <v>4356</v>
      </c>
      <c r="L4358" s="102">
        <v>3.0198066269804258E-14</v>
      </c>
      <c r="M4358" s="100">
        <v>1604.4153583294917</v>
      </c>
    </row>
    <row r="4359" spans="11:13" x14ac:dyDescent="0.4">
      <c r="K4359" s="65">
        <v>4357</v>
      </c>
      <c r="L4359" s="102">
        <v>-14.699999999999969</v>
      </c>
      <c r="M4359" s="100">
        <v>1602.1628661795148</v>
      </c>
    </row>
    <row r="4360" spans="11:13" x14ac:dyDescent="0.4">
      <c r="K4360" s="65">
        <v>4358</v>
      </c>
      <c r="L4360" s="102">
        <v>57.600000000000023</v>
      </c>
      <c r="M4360" s="100">
        <v>1615.5838889824377</v>
      </c>
    </row>
    <row r="4361" spans="11:13" x14ac:dyDescent="0.4">
      <c r="K4361" s="65">
        <v>4359</v>
      </c>
      <c r="L4361" s="102">
        <v>2.3092638912203256E-14</v>
      </c>
      <c r="M4361" s="100">
        <v>1605.5423856485431</v>
      </c>
    </row>
    <row r="4362" spans="11:13" x14ac:dyDescent="0.4">
      <c r="K4362" s="65">
        <v>4360</v>
      </c>
      <c r="L4362" s="102">
        <v>31.300000000000026</v>
      </c>
      <c r="M4362" s="100">
        <v>1611.4131313346518</v>
      </c>
    </row>
    <row r="4363" spans="11:13" x14ac:dyDescent="0.4">
      <c r="K4363" s="65">
        <v>4361</v>
      </c>
      <c r="L4363" s="102">
        <v>5.3000000000000238</v>
      </c>
      <c r="M4363" s="100">
        <v>1606.934652546644</v>
      </c>
    </row>
    <row r="4364" spans="11:13" x14ac:dyDescent="0.4">
      <c r="K4364" s="65">
        <v>4362</v>
      </c>
      <c r="L4364" s="102">
        <v>2.3980817331903381E-14</v>
      </c>
      <c r="M4364" s="100">
        <v>1606.2090446313641</v>
      </c>
    </row>
    <row r="4365" spans="11:13" x14ac:dyDescent="0.4">
      <c r="K4365" s="65">
        <v>4363</v>
      </c>
      <c r="L4365" s="102">
        <v>-58.899999999999977</v>
      </c>
      <c r="M4365" s="100">
        <v>1595.203790363576</v>
      </c>
    </row>
    <row r="4366" spans="11:13" x14ac:dyDescent="0.4">
      <c r="K4366" s="65">
        <v>4364</v>
      </c>
      <c r="L4366" s="102">
        <v>10.700000000000019</v>
      </c>
      <c r="M4366" s="100">
        <v>1607.3945676213946</v>
      </c>
    </row>
    <row r="4367" spans="11:13" x14ac:dyDescent="0.4">
      <c r="K4367" s="65">
        <v>4365</v>
      </c>
      <c r="L4367" s="102">
        <v>1.9539925233402755E-14</v>
      </c>
      <c r="M4367" s="100">
        <v>1605.0582002156661</v>
      </c>
    </row>
    <row r="4368" spans="11:13" x14ac:dyDescent="0.4">
      <c r="K4368" s="65">
        <v>4366</v>
      </c>
      <c r="L4368" s="102">
        <v>-45.399999999999977</v>
      </c>
      <c r="M4368" s="100">
        <v>1597.1438510143721</v>
      </c>
    </row>
    <row r="4369" spans="11:13" x14ac:dyDescent="0.4">
      <c r="K4369" s="65">
        <v>4367</v>
      </c>
      <c r="L4369" s="102">
        <v>-51.799999999999976</v>
      </c>
      <c r="M4369" s="100">
        <v>1596.2969879082859</v>
      </c>
    </row>
    <row r="4370" spans="11:13" x14ac:dyDescent="0.4">
      <c r="K4370" s="65">
        <v>4368</v>
      </c>
      <c r="L4370" s="102">
        <v>2.3092638912203256E-14</v>
      </c>
      <c r="M4370" s="100">
        <v>1605.9312059808362</v>
      </c>
    </row>
    <row r="4371" spans="11:13" x14ac:dyDescent="0.4">
      <c r="K4371" s="65">
        <v>4369</v>
      </c>
      <c r="L4371" s="102">
        <v>4.5000000000000231</v>
      </c>
      <c r="M4371" s="100">
        <v>1607.1016187449511</v>
      </c>
    </row>
    <row r="4372" spans="11:13" x14ac:dyDescent="0.4">
      <c r="K4372" s="65">
        <v>4370</v>
      </c>
      <c r="L4372" s="102">
        <v>37.000000000000021</v>
      </c>
      <c r="M4372" s="100">
        <v>1613.3050090324814</v>
      </c>
    </row>
    <row r="4373" spans="11:13" x14ac:dyDescent="0.4">
      <c r="K4373" s="65">
        <v>4371</v>
      </c>
      <c r="L4373" s="102">
        <v>2.3092638912203256E-14</v>
      </c>
      <c r="M4373" s="100">
        <v>1606.9611789782864</v>
      </c>
    </row>
    <row r="4374" spans="11:13" x14ac:dyDescent="0.4">
      <c r="K4374" s="65">
        <v>4372</v>
      </c>
      <c r="L4374" s="102">
        <v>-1.4999999999999769</v>
      </c>
      <c r="M4374" s="100">
        <v>1606.8534119044166</v>
      </c>
    </row>
    <row r="4375" spans="11:13" x14ac:dyDescent="0.4">
      <c r="K4375" s="65">
        <v>4373</v>
      </c>
      <c r="L4375" s="102">
        <v>-44.899999999999977</v>
      </c>
      <c r="M4375" s="100">
        <v>1599.2042914329902</v>
      </c>
    </row>
    <row r="4376" spans="11:13" x14ac:dyDescent="0.4">
      <c r="K4376" s="65">
        <v>4374</v>
      </c>
      <c r="L4376" s="102">
        <v>2.3092638912203256E-14</v>
      </c>
      <c r="M4376" s="100">
        <v>1607.4950656843923</v>
      </c>
    </row>
    <row r="4377" spans="11:13" x14ac:dyDescent="0.4">
      <c r="K4377" s="65">
        <v>4375</v>
      </c>
      <c r="L4377" s="102">
        <v>5.7000000000000233</v>
      </c>
      <c r="M4377" s="100">
        <v>1608.086095290286</v>
      </c>
    </row>
    <row r="4378" spans="11:13" x14ac:dyDescent="0.4">
      <c r="K4378" s="65">
        <v>4376</v>
      </c>
      <c r="L4378" s="102">
        <v>52.800000000000026</v>
      </c>
      <c r="M4378" s="100">
        <v>1616.1255787185444</v>
      </c>
    </row>
    <row r="4379" spans="11:13" x14ac:dyDescent="0.4">
      <c r="K4379" s="65">
        <v>4377</v>
      </c>
      <c r="L4379" s="102">
        <v>3.0198066269804258E-14</v>
      </c>
      <c r="M4379" s="100">
        <v>1606.134825246233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7687-733B-4724-8DDA-817B3BF05C0F}">
  <sheetPr codeName="Sheet28"/>
  <dimension ref="A1:R106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1067</v>
      </c>
      <c r="C2" s="121"/>
      <c r="E2" s="24" t="s">
        <v>66</v>
      </c>
      <c r="F2" s="10" t="s">
        <v>22</v>
      </c>
      <c r="G2" s="5">
        <v>1990</v>
      </c>
      <c r="H2" s="78">
        <f>IF(B$20=0,0,G2/B$20)</f>
        <v>0.68739205526770297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1223.1788079470198</v>
      </c>
      <c r="Q2" s="67">
        <v>1057</v>
      </c>
      <c r="R2" s="54">
        <v>1292900</v>
      </c>
    </row>
    <row r="3" spans="1:18" x14ac:dyDescent="0.4">
      <c r="A3" s="18" t="s">
        <v>8</v>
      </c>
      <c r="B3" s="122">
        <v>8580</v>
      </c>
      <c r="C3" s="123"/>
      <c r="E3" s="25" t="s">
        <v>72</v>
      </c>
      <c r="F3" s="22" t="s">
        <v>27</v>
      </c>
      <c r="G3" s="15">
        <v>1436</v>
      </c>
      <c r="H3" s="79">
        <f>IF(B$20=0,0,G3/B$20)</f>
        <v>0.49602763385146803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1358.7778855480117</v>
      </c>
      <c r="Q3" s="68">
        <v>1031</v>
      </c>
      <c r="R3" s="55">
        <v>1400900</v>
      </c>
    </row>
    <row r="4" spans="1:18" x14ac:dyDescent="0.4">
      <c r="A4" s="18" t="s">
        <v>6</v>
      </c>
      <c r="B4" s="124">
        <v>9074.2999999999993</v>
      </c>
      <c r="C4" s="125"/>
      <c r="E4" s="25" t="s">
        <v>64</v>
      </c>
      <c r="F4" s="22" t="s">
        <v>20</v>
      </c>
      <c r="G4" s="15">
        <v>1307</v>
      </c>
      <c r="H4" s="79">
        <f>IF(B$20=0,0,G4/B$20)</f>
        <v>0.45146804835924009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1112.3481781376518</v>
      </c>
      <c r="Q4" s="68">
        <v>988</v>
      </c>
      <c r="R4" s="55">
        <v>1099000</v>
      </c>
    </row>
    <row r="5" spans="1:18" x14ac:dyDescent="0.4">
      <c r="A5" s="18" t="s">
        <v>7</v>
      </c>
      <c r="B5" s="126">
        <f>IF(B$2=0,0,B$4/B$2)</f>
        <v>8.5044985941893145</v>
      </c>
      <c r="C5" s="127"/>
      <c r="E5" s="25" t="s">
        <v>154</v>
      </c>
      <c r="F5" s="22" t="s">
        <v>155</v>
      </c>
      <c r="G5" s="15">
        <v>880</v>
      </c>
      <c r="H5" s="79">
        <f>IF(B$20=0,0,G5/B$20)</f>
        <v>0.30397236614853196</v>
      </c>
      <c r="I5" s="49">
        <v>17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1440.9890109890109</v>
      </c>
      <c r="Q5" s="68">
        <v>910</v>
      </c>
      <c r="R5" s="55">
        <v>1311300</v>
      </c>
    </row>
    <row r="6" spans="1:18" x14ac:dyDescent="0.4">
      <c r="A6" s="18" t="s">
        <v>204</v>
      </c>
      <c r="B6" s="128">
        <v>1879.0548159047273</v>
      </c>
      <c r="C6" s="129"/>
      <c r="E6" s="25" t="s">
        <v>68</v>
      </c>
      <c r="F6" s="22" t="s">
        <v>12</v>
      </c>
      <c r="G6" s="15">
        <v>831</v>
      </c>
      <c r="H6" s="79">
        <f>IF(B$20=0,0,G6/B$20)</f>
        <v>0.28704663212435233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888.99637243047164</v>
      </c>
      <c r="Q6" s="68">
        <v>827</v>
      </c>
      <c r="R6" s="55">
        <v>735200</v>
      </c>
    </row>
    <row r="7" spans="1:18" x14ac:dyDescent="0.4">
      <c r="A7" s="18" t="s">
        <v>1</v>
      </c>
      <c r="B7" s="130">
        <f>IF(B$2=0,0,(B$8*1+B$9*2+B$10*3)/B$2)</f>
        <v>1.7975632614807873</v>
      </c>
      <c r="C7" s="131"/>
      <c r="E7" s="25" t="s">
        <v>67</v>
      </c>
      <c r="F7" s="22" t="s">
        <v>23</v>
      </c>
      <c r="G7" s="15">
        <v>754</v>
      </c>
      <c r="H7" s="79">
        <f>IF(B$20=0,0,G7/B$20)</f>
        <v>0.26044905008635577</v>
      </c>
      <c r="I7" s="49">
        <v>15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1363.059163059163</v>
      </c>
      <c r="Q7" s="69">
        <v>693</v>
      </c>
      <c r="R7" s="56">
        <v>944600</v>
      </c>
    </row>
    <row r="8" spans="1:18" x14ac:dyDescent="0.4">
      <c r="A8" s="18" t="s">
        <v>2</v>
      </c>
      <c r="B8" s="15">
        <v>478</v>
      </c>
      <c r="C8" s="13">
        <f t="shared" ref="C8:C15" si="1">IF(B$2=0,0,B8/B$2)</f>
        <v>0.44798500468603564</v>
      </c>
      <c r="E8" s="25" t="s">
        <v>89</v>
      </c>
      <c r="F8" s="22" t="s">
        <v>44</v>
      </c>
      <c r="G8" s="15">
        <v>427</v>
      </c>
      <c r="H8" s="79">
        <f>IF(B$20=0,0,G8/B$20)</f>
        <v>0.14749568221070811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327</v>
      </c>
      <c r="C9" s="13">
        <f t="shared" si="1"/>
        <v>0.30646672914714151</v>
      </c>
      <c r="E9" s="25" t="s">
        <v>69</v>
      </c>
      <c r="F9" s="22" t="s">
        <v>24</v>
      </c>
      <c r="G9" s="15">
        <v>416</v>
      </c>
      <c r="H9" s="79">
        <f>IF(B$20=0,0,G9/B$20)</f>
        <v>0.14369602763385148</v>
      </c>
      <c r="I9" s="49">
        <v>7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262</v>
      </c>
      <c r="C10" s="2">
        <f t="shared" si="1"/>
        <v>0.24554826616682288</v>
      </c>
      <c r="E10" s="25" t="s">
        <v>65</v>
      </c>
      <c r="F10" s="22" t="s">
        <v>21</v>
      </c>
      <c r="G10" s="15">
        <v>320</v>
      </c>
      <c r="H10" s="79">
        <f>IF(B$20=0,0,G10/B$20)</f>
        <v>0.11053540587219343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10.716774193548391</v>
      </c>
      <c r="Q10" s="67">
        <v>310</v>
      </c>
      <c r="R10" s="58">
        <v>3322.2000000000012</v>
      </c>
    </row>
    <row r="11" spans="1:18" x14ac:dyDescent="0.4">
      <c r="A11" s="19" t="s">
        <v>198</v>
      </c>
      <c r="B11" s="89">
        <f>IF(B8=0,0,C11/B8)</f>
        <v>38.349790794979072</v>
      </c>
      <c r="C11" s="90">
        <v>18331.199999999997</v>
      </c>
      <c r="E11" s="25" t="s">
        <v>70</v>
      </c>
      <c r="F11" s="22" t="s">
        <v>25</v>
      </c>
      <c r="G11" s="15">
        <v>237</v>
      </c>
      <c r="H11" s="79">
        <f>IF(B$20=0,0,G11/B$20)</f>
        <v>8.1865284974093261E-2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5.9714285714285706</v>
      </c>
      <c r="Q11" s="68">
        <v>343</v>
      </c>
      <c r="R11" s="59">
        <v>2048.1999999999998</v>
      </c>
    </row>
    <row r="12" spans="1:18" x14ac:dyDescent="0.4">
      <c r="A12" s="19" t="s">
        <v>199</v>
      </c>
      <c r="B12" s="89">
        <f>IF(B9=0,0,C12/B9)</f>
        <v>-0.31712538226299725</v>
      </c>
      <c r="C12" s="90">
        <v>-103.7000000000001</v>
      </c>
      <c r="E12" s="25" t="s">
        <v>86</v>
      </c>
      <c r="F12" s="22" t="s">
        <v>41</v>
      </c>
      <c r="G12" s="15">
        <v>191</v>
      </c>
      <c r="H12" s="79">
        <f>IF(B$20=0,0,G12/B$20)</f>
        <v>6.5975820379965452E-2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8.9447688564476895</v>
      </c>
      <c r="Q12" s="69">
        <v>411</v>
      </c>
      <c r="R12" s="60">
        <v>3676.3</v>
      </c>
    </row>
    <row r="13" spans="1:18" x14ac:dyDescent="0.4">
      <c r="A13" s="19" t="s">
        <v>200</v>
      </c>
      <c r="B13" s="89">
        <f>IF(B10=0,0,C13/B10)</f>
        <v>-34.935877862595433</v>
      </c>
      <c r="C13" s="90">
        <v>-9153.2000000000025</v>
      </c>
      <c r="E13" s="25" t="s">
        <v>71</v>
      </c>
      <c r="F13" s="22" t="s">
        <v>26</v>
      </c>
      <c r="G13" s="15">
        <v>168</v>
      </c>
      <c r="H13" s="79">
        <f>IF(B$20=0,0,G13/B$20)</f>
        <v>5.8031088082901555E-2</v>
      </c>
      <c r="I13" s="49">
        <v>13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1.0322625167068793</v>
      </c>
      <c r="C14" s="127"/>
      <c r="E14" s="25" t="s">
        <v>83</v>
      </c>
      <c r="F14" s="22" t="s">
        <v>38</v>
      </c>
      <c r="G14" s="15">
        <v>125</v>
      </c>
      <c r="H14" s="79">
        <f>IF(B$20=0,0,G14/B$20)</f>
        <v>4.317789291882556E-2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79</v>
      </c>
      <c r="C15" s="14">
        <f t="shared" si="1"/>
        <v>7.4039362699156508E-2</v>
      </c>
      <c r="E15" s="25" t="s">
        <v>78</v>
      </c>
      <c r="F15" s="22" t="s">
        <v>33</v>
      </c>
      <c r="G15" s="15">
        <v>83</v>
      </c>
      <c r="H15" s="79">
        <f>IF(B$20=0,0,G15/B$20)</f>
        <v>2.8670120898100174E-2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2329</v>
      </c>
      <c r="C16" s="4">
        <f>IF(B$3=0,0,B16/B$3)</f>
        <v>0.27144522144522143</v>
      </c>
      <c r="E16" s="25" t="s">
        <v>150</v>
      </c>
      <c r="F16" s="22" t="s">
        <v>151</v>
      </c>
      <c r="G16" s="15">
        <v>68</v>
      </c>
      <c r="H16" s="79">
        <f>IF(B$20=0,0,G16/B$20)</f>
        <v>2.3488773747841106E-2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1663</v>
      </c>
      <c r="C17" s="13">
        <f>IF(B$3=0,0,B17/B$3)</f>
        <v>0.19382284382284382</v>
      </c>
      <c r="E17" s="25" t="s">
        <v>81</v>
      </c>
      <c r="F17" s="22" t="s">
        <v>36</v>
      </c>
      <c r="G17" s="15">
        <v>56</v>
      </c>
      <c r="H17" s="79">
        <f>IF(B$20=0,0,G17/B$20)</f>
        <v>1.9343696027633851E-2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1381</v>
      </c>
      <c r="C18" s="1">
        <f>IF(B$16=0,0,B18/B$16)</f>
        <v>0.59295835122370111</v>
      </c>
      <c r="E18" s="25" t="s">
        <v>91</v>
      </c>
      <c r="F18" s="22" t="s">
        <v>46</v>
      </c>
      <c r="G18" s="15">
        <v>44</v>
      </c>
      <c r="H18" s="79">
        <f>IF(B$20=0,0,G18/B$20)</f>
        <v>1.5198618307426597E-2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206</v>
      </c>
      <c r="P18" s="74">
        <f>IF(Q18=0,0,R18/Q18)</f>
        <v>57.644444444444439</v>
      </c>
      <c r="Q18" s="68">
        <v>9</v>
      </c>
      <c r="R18" s="59">
        <v>518.79999999999995</v>
      </c>
    </row>
    <row r="19" spans="1:18" x14ac:dyDescent="0.4">
      <c r="A19" s="9" t="s">
        <v>124</v>
      </c>
      <c r="B19" s="5">
        <v>806</v>
      </c>
      <c r="C19" s="1">
        <f>IF(B$17=0,0,B19/B$17)</f>
        <v>0.48466626578472638</v>
      </c>
      <c r="E19" s="25" t="s">
        <v>79</v>
      </c>
      <c r="F19" s="22" t="s">
        <v>34</v>
      </c>
      <c r="G19" s="15">
        <v>36</v>
      </c>
      <c r="H19" s="79">
        <f>IF(B$20=0,0,G19/B$20)</f>
        <v>1.2435233160621761E-2</v>
      </c>
      <c r="I19" s="49">
        <v>12</v>
      </c>
      <c r="K19" s="65">
        <v>17</v>
      </c>
      <c r="L19" s="102">
        <v>-29.499999999999986</v>
      </c>
      <c r="M19" s="100">
        <v>1494.173261459448</v>
      </c>
      <c r="O19" s="65" t="s">
        <v>209</v>
      </c>
      <c r="P19" s="74">
        <f>IF(Q19=0,0,R19/Q19)</f>
        <v>56.1</v>
      </c>
      <c r="Q19" s="68">
        <v>2</v>
      </c>
      <c r="R19" s="59">
        <v>112.2</v>
      </c>
    </row>
    <row r="20" spans="1:18" x14ac:dyDescent="0.4">
      <c r="A20" s="9" t="s">
        <v>10</v>
      </c>
      <c r="B20" s="5">
        <v>2895</v>
      </c>
      <c r="C20" s="1">
        <f>IF(B$3=0,0,B20/B$3)</f>
        <v>0.33741258741258739</v>
      </c>
      <c r="E20" s="25" t="s">
        <v>92</v>
      </c>
      <c r="F20" s="22" t="s">
        <v>47</v>
      </c>
      <c r="G20" s="15">
        <v>23</v>
      </c>
      <c r="H20" s="79">
        <f>IF(B$20=0,0,G20/B$20)</f>
        <v>7.9447322970639025E-3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43.449999999999996</v>
      </c>
      <c r="Q20" s="68">
        <v>18</v>
      </c>
      <c r="R20" s="59">
        <v>782.09999999999991</v>
      </c>
    </row>
    <row r="21" spans="1:18" x14ac:dyDescent="0.4">
      <c r="A21" s="18" t="s">
        <v>13</v>
      </c>
      <c r="B21" s="15">
        <v>1222</v>
      </c>
      <c r="C21" s="13">
        <f>IF(B$3=0,0,B21/B$3)</f>
        <v>0.14242424242424243</v>
      </c>
      <c r="E21" s="25" t="s">
        <v>85</v>
      </c>
      <c r="F21" s="22" t="s">
        <v>40</v>
      </c>
      <c r="G21" s="15">
        <v>17</v>
      </c>
      <c r="H21" s="79">
        <f>IF(B$20=0,0,G21/B$20)</f>
        <v>5.8721934369602765E-3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202</v>
      </c>
      <c r="P21" s="74">
        <f>IF(Q21=0,0,R21/Q21)</f>
        <v>43.12</v>
      </c>
      <c r="Q21" s="68">
        <v>5</v>
      </c>
      <c r="R21" s="59">
        <v>215.6</v>
      </c>
    </row>
    <row r="22" spans="1:18" x14ac:dyDescent="0.4">
      <c r="A22" s="18" t="s">
        <v>12</v>
      </c>
      <c r="B22" s="15">
        <v>1222</v>
      </c>
      <c r="C22" s="13">
        <f>IF(B$20=0,0,B22/B$20)</f>
        <v>0.42210708117443868</v>
      </c>
      <c r="E22" s="25" t="s">
        <v>75</v>
      </c>
      <c r="F22" s="22" t="s">
        <v>30</v>
      </c>
      <c r="G22" s="15">
        <v>15</v>
      </c>
      <c r="H22" s="79">
        <f>IF(B$20=0,0,G22/B$20)</f>
        <v>5.1813471502590676E-3</v>
      </c>
      <c r="I22" s="49">
        <v>7</v>
      </c>
      <c r="K22" s="65">
        <v>20</v>
      </c>
      <c r="L22" s="102">
        <v>68.800000000000011</v>
      </c>
      <c r="M22" s="100">
        <v>1511.811795491991</v>
      </c>
      <c r="O22" s="65" t="s">
        <v>192</v>
      </c>
      <c r="P22" s="74">
        <f>IF(Q22=0,0,R22/Q22)</f>
        <v>30.37878787878789</v>
      </c>
      <c r="Q22" s="68">
        <v>33</v>
      </c>
      <c r="R22" s="59">
        <v>1002.5000000000003</v>
      </c>
    </row>
    <row r="23" spans="1:18" x14ac:dyDescent="0.4">
      <c r="A23" s="18" t="s">
        <v>11</v>
      </c>
      <c r="B23" s="15">
        <v>1673</v>
      </c>
      <c r="C23" s="13">
        <f>IF(B$20=0,0,B23/B$20)</f>
        <v>0.57789291882556126</v>
      </c>
      <c r="E23" s="25" t="s">
        <v>77</v>
      </c>
      <c r="F23" s="22" t="s">
        <v>32</v>
      </c>
      <c r="G23" s="15">
        <v>13</v>
      </c>
      <c r="H23" s="79">
        <f>IF(B$20=0,0,G23/B$20)</f>
        <v>4.4905008635578586E-3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195</v>
      </c>
      <c r="P23" s="74">
        <f>IF(Q23=0,0,R23/Q23)</f>
        <v>29.599999999999998</v>
      </c>
      <c r="Q23" s="68">
        <v>1</v>
      </c>
      <c r="R23" s="59">
        <v>29.599999999999998</v>
      </c>
    </row>
    <row r="24" spans="1:18" x14ac:dyDescent="0.4">
      <c r="A24" s="18" t="s">
        <v>177</v>
      </c>
      <c r="B24" s="15">
        <v>1381</v>
      </c>
      <c r="C24" s="13">
        <f>IF(B$20=0,0,B24/B$20)</f>
        <v>0.47702936096718479</v>
      </c>
      <c r="E24" s="25" t="s">
        <v>73</v>
      </c>
      <c r="F24" s="22" t="s">
        <v>28</v>
      </c>
      <c r="G24" s="15">
        <v>12</v>
      </c>
      <c r="H24" s="79">
        <f>IF(B$20=0,0,G24/B$20)</f>
        <v>4.1450777202072537E-3</v>
      </c>
      <c r="I24" s="49">
        <v>12</v>
      </c>
      <c r="K24" s="65">
        <v>22</v>
      </c>
      <c r="L24" s="102">
        <v>99.800000000000011</v>
      </c>
      <c r="M24" s="100">
        <v>1517.2016751707247</v>
      </c>
      <c r="O24" s="65" t="s">
        <v>181</v>
      </c>
      <c r="P24" s="74">
        <f>IF(Q24=0,0,R24/Q24)</f>
        <v>24.786363636363639</v>
      </c>
      <c r="Q24" s="68">
        <v>88</v>
      </c>
      <c r="R24" s="59">
        <v>2181.2000000000003</v>
      </c>
    </row>
    <row r="25" spans="1:18" x14ac:dyDescent="0.4">
      <c r="A25" s="18" t="s">
        <v>175</v>
      </c>
      <c r="B25" s="15">
        <v>806</v>
      </c>
      <c r="C25" s="13">
        <f>IF(B$20=0,0,B25/B$20)</f>
        <v>0.27841105354058721</v>
      </c>
      <c r="E25" s="25" t="s">
        <v>87</v>
      </c>
      <c r="F25" s="22" t="s">
        <v>42</v>
      </c>
      <c r="G25" s="15">
        <v>8</v>
      </c>
      <c r="H25" s="79">
        <f>IF(B$20=0,0,G25/B$20)</f>
        <v>2.7633851468048358E-3</v>
      </c>
      <c r="I25" s="49">
        <v>3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15.412944162436547</v>
      </c>
      <c r="Q25" s="68">
        <v>394</v>
      </c>
      <c r="R25" s="59">
        <v>6072.7</v>
      </c>
    </row>
    <row r="26" spans="1:18" x14ac:dyDescent="0.4">
      <c r="A26" s="18" t="s">
        <v>176</v>
      </c>
      <c r="B26" s="15">
        <v>708</v>
      </c>
      <c r="C26" s="13">
        <f>IF(B$20=0,0,B26/B$20)</f>
        <v>0.24455958549222798</v>
      </c>
      <c r="E26" s="25" t="s">
        <v>88</v>
      </c>
      <c r="F26" s="22" t="s">
        <v>43</v>
      </c>
      <c r="G26" s="15">
        <v>7</v>
      </c>
      <c r="H26" s="79">
        <f>IF(B$20=0,0,G26/B$20)</f>
        <v>2.4179620034542313E-3</v>
      </c>
      <c r="I26" s="49">
        <v>2</v>
      </c>
      <c r="K26" s="65">
        <v>24</v>
      </c>
      <c r="L26" s="102">
        <v>118.00000000000001</v>
      </c>
      <c r="M26" s="100">
        <v>1520.3409103289821</v>
      </c>
      <c r="O26" s="65" t="s">
        <v>182</v>
      </c>
      <c r="P26" s="74">
        <f>IF(Q26=0,0,R26/Q26)</f>
        <v>14.907234042553194</v>
      </c>
      <c r="Q26" s="68">
        <v>235</v>
      </c>
      <c r="R26" s="59">
        <v>3503.2000000000007</v>
      </c>
    </row>
    <row r="27" spans="1:18" x14ac:dyDescent="0.4">
      <c r="A27" s="18" t="s">
        <v>5</v>
      </c>
      <c r="B27" s="7">
        <f>IF(B$20=0,0,C27/B$20)</f>
        <v>9131.9170984455959</v>
      </c>
      <c r="C27" s="3">
        <v>26436900</v>
      </c>
      <c r="E27" s="25" t="s">
        <v>90</v>
      </c>
      <c r="F27" s="22" t="s">
        <v>45</v>
      </c>
      <c r="G27" s="15">
        <v>7</v>
      </c>
      <c r="H27" s="79">
        <f>IF(B$20=0,0,G27/B$20)</f>
        <v>2.4179620034542313E-3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183</v>
      </c>
      <c r="P27" s="74">
        <f>IF(Q27=0,0,R27/Q27)</f>
        <v>13.826693227091635</v>
      </c>
      <c r="Q27" s="68">
        <v>251</v>
      </c>
      <c r="R27" s="59">
        <v>3470.5000000000005</v>
      </c>
    </row>
    <row r="28" spans="1:18" x14ac:dyDescent="0.4">
      <c r="A28" s="19" t="s">
        <v>159</v>
      </c>
      <c r="B28" s="86">
        <f>IF($B$20-B$19=0,0,C28/($B$20-B$19))</f>
        <v>9528.626136907611</v>
      </c>
      <c r="C28" s="87">
        <v>19905300</v>
      </c>
      <c r="E28" s="25" t="s">
        <v>93</v>
      </c>
      <c r="F28" s="22" t="s">
        <v>48</v>
      </c>
      <c r="G28" s="15">
        <v>7</v>
      </c>
      <c r="H28" s="79">
        <f>IF(B$20=0,0,G28/B$20)</f>
        <v>2.4179620034542313E-3</v>
      </c>
      <c r="I28" s="49">
        <v>7</v>
      </c>
      <c r="K28" s="65">
        <v>26</v>
      </c>
      <c r="L28" s="102">
        <v>108.20000000000002</v>
      </c>
      <c r="M28" s="100">
        <v>1518.4656596778061</v>
      </c>
      <c r="O28" s="65" t="s">
        <v>188</v>
      </c>
      <c r="P28" s="74">
        <f>IF(Q28=0,0,R28/Q28)</f>
        <v>10.968047337278108</v>
      </c>
      <c r="Q28" s="68">
        <v>507</v>
      </c>
      <c r="R28" s="59">
        <v>5560.8000000000011</v>
      </c>
    </row>
    <row r="29" spans="1:18" x14ac:dyDescent="0.4">
      <c r="A29" s="19" t="s">
        <v>160</v>
      </c>
      <c r="B29" s="86">
        <f>IF(B$19=0,0,C29/B$19)</f>
        <v>8103.7220843672458</v>
      </c>
      <c r="C29" s="87">
        <v>6531600</v>
      </c>
      <c r="E29" s="25" t="s">
        <v>74</v>
      </c>
      <c r="F29" s="22" t="s">
        <v>29</v>
      </c>
      <c r="G29" s="15">
        <v>6</v>
      </c>
      <c r="H29" s="79">
        <f>IF(B$20=0,0,G29/B$20)</f>
        <v>2.0725388601036268E-3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189</v>
      </c>
      <c r="P29" s="74">
        <f>IF(Q29=0,0,R29/Q29)</f>
        <v>8.7276315789473671</v>
      </c>
      <c r="Q29" s="68">
        <v>76</v>
      </c>
      <c r="R29" s="59">
        <v>663.3</v>
      </c>
    </row>
    <row r="30" spans="1:18" x14ac:dyDescent="0.4">
      <c r="A30" s="19" t="s">
        <v>158</v>
      </c>
      <c r="B30" s="86">
        <f>IF(B$21=0,0,C30/B$21)</f>
        <v>-8232.5695581014734</v>
      </c>
      <c r="C30" s="87">
        <v>-10060200</v>
      </c>
      <c r="E30" s="25" t="s">
        <v>84</v>
      </c>
      <c r="F30" s="22" t="s">
        <v>39</v>
      </c>
      <c r="G30" s="15">
        <v>6</v>
      </c>
      <c r="H30" s="79">
        <f>IF(B$20=0,0,G30/B$20)</f>
        <v>2.0725388601036268E-3</v>
      </c>
      <c r="I30" s="49">
        <v>5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5.783595505617976</v>
      </c>
      <c r="Q30" s="68">
        <v>445</v>
      </c>
      <c r="R30" s="59">
        <v>2573.6999999999994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1.7271157167530224E-3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187</v>
      </c>
      <c r="P31" s="74">
        <f>IF(Q31=0,0,R31/Q31)</f>
        <v>5.283333333333335</v>
      </c>
      <c r="Q31" s="68">
        <v>30</v>
      </c>
      <c r="R31" s="59">
        <v>158.50000000000006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1.3816925734024179E-3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203</v>
      </c>
      <c r="P32" s="74">
        <f>IF(Q32=0,0,R32/Q32)</f>
        <v>-2.4062500000000004</v>
      </c>
      <c r="Q32" s="68">
        <v>32</v>
      </c>
      <c r="R32" s="59">
        <v>-77.000000000000014</v>
      </c>
    </row>
    <row r="33" spans="1:18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1</v>
      </c>
      <c r="H33" s="79">
        <f>IF(B$20=0,0,G33/B$20)</f>
        <v>3.4542314335060447E-4</v>
      </c>
      <c r="I33" s="49">
        <v>2</v>
      </c>
      <c r="K33" s="65">
        <v>31</v>
      </c>
      <c r="L33" s="102">
        <v>160.10000000000002</v>
      </c>
      <c r="M33" s="100">
        <v>1527.4953212214357</v>
      </c>
      <c r="O33" s="65" t="s">
        <v>194</v>
      </c>
      <c r="P33" s="74">
        <f>IF(Q33=0,0,R33/Q33)</f>
        <v>-13.45</v>
      </c>
      <c r="Q33" s="68">
        <v>2</v>
      </c>
      <c r="R33" s="59">
        <v>-26.9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1</v>
      </c>
      <c r="H34" s="79">
        <f>IF(B$20=0,0,G34/B$20)</f>
        <v>3.4542314335060447E-4</v>
      </c>
      <c r="I34" s="49">
        <v>2</v>
      </c>
      <c r="K34" s="65">
        <v>32</v>
      </c>
      <c r="L34" s="102">
        <v>220.8</v>
      </c>
      <c r="M34" s="100">
        <v>1538.3343492941071</v>
      </c>
    </row>
    <row r="35" spans="1:18" x14ac:dyDescent="0.4">
      <c r="A35" s="20" t="s">
        <v>135</v>
      </c>
      <c r="B35" s="11">
        <v>7</v>
      </c>
      <c r="C35" s="14">
        <f>IF(B$3=0,0,B35/B$3)</f>
        <v>8.1585081585081585E-4</v>
      </c>
      <c r="E35" s="25" t="s">
        <v>98</v>
      </c>
      <c r="F35" s="22" t="s">
        <v>53</v>
      </c>
      <c r="G35" s="15">
        <v>1</v>
      </c>
      <c r="H35" s="79">
        <f>IF(B$20=0,0,G35/B$20)</f>
        <v>3.4542314335060447E-4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8" x14ac:dyDescent="0.4">
      <c r="E36" s="25" t="s">
        <v>99</v>
      </c>
      <c r="F36" s="22" t="s">
        <v>54</v>
      </c>
      <c r="G36" s="15">
        <v>1</v>
      </c>
      <c r="H36" s="79">
        <f>IF(B$20=0,0,G36/B$20)</f>
        <v>3.4542314335060447E-4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8" x14ac:dyDescent="0.4">
      <c r="A37" s="45" t="s">
        <v>165</v>
      </c>
      <c r="B37" s="114">
        <v>176</v>
      </c>
      <c r="C37" s="88">
        <f t="shared" ref="C37:C49" si="2">IF(B$20=0,0,B37/B$20)</f>
        <v>6.0794473229706388E-2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8" x14ac:dyDescent="0.4">
      <c r="A38" s="18" t="s">
        <v>161</v>
      </c>
      <c r="B38" s="15">
        <v>409</v>
      </c>
      <c r="C38" s="13">
        <f t="shared" si="2"/>
        <v>0.14127806563039724</v>
      </c>
      <c r="E38" s="25" t="s">
        <v>94</v>
      </c>
      <c r="F38" s="22" t="s">
        <v>49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8" x14ac:dyDescent="0.4">
      <c r="A39" s="18" t="s">
        <v>162</v>
      </c>
      <c r="B39" s="115">
        <v>521</v>
      </c>
      <c r="C39" s="13">
        <f t="shared" si="2"/>
        <v>0.17996545768566494</v>
      </c>
      <c r="E39" s="25" t="s">
        <v>96</v>
      </c>
      <c r="F39" s="22" t="s">
        <v>51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8" x14ac:dyDescent="0.4">
      <c r="A40" s="18" t="s">
        <v>163</v>
      </c>
      <c r="B40" s="115">
        <v>533</v>
      </c>
      <c r="C40" s="13">
        <f t="shared" si="2"/>
        <v>0.18411053540587219</v>
      </c>
      <c r="E40" s="25" t="s">
        <v>97</v>
      </c>
      <c r="F40" s="22" t="s">
        <v>52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206.80000000000004</v>
      </c>
      <c r="M40" s="100">
        <v>1534.7340300155242</v>
      </c>
    </row>
    <row r="41" spans="1:18" x14ac:dyDescent="0.4">
      <c r="A41" s="18" t="s">
        <v>164</v>
      </c>
      <c r="B41" s="115">
        <v>420</v>
      </c>
      <c r="C41" s="13">
        <f t="shared" si="2"/>
        <v>0.14507772020725387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8" x14ac:dyDescent="0.4">
      <c r="A42" s="18" t="s">
        <v>166</v>
      </c>
      <c r="B42" s="115">
        <v>286</v>
      </c>
      <c r="C42" s="13">
        <f t="shared" si="2"/>
        <v>9.8791018998272889E-2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8" x14ac:dyDescent="0.4">
      <c r="A43" s="18" t="s">
        <v>167</v>
      </c>
      <c r="B43" s="115">
        <v>170</v>
      </c>
      <c r="C43" s="13">
        <f t="shared" si="2"/>
        <v>5.8721934369602762E-2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8" x14ac:dyDescent="0.4">
      <c r="A44" s="18" t="s">
        <v>168</v>
      </c>
      <c r="B44" s="115">
        <v>81</v>
      </c>
      <c r="C44" s="13">
        <f t="shared" si="2"/>
        <v>2.7979274611398965E-2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8" x14ac:dyDescent="0.4">
      <c r="A45" s="18" t="s">
        <v>169</v>
      </c>
      <c r="B45" s="115">
        <v>54</v>
      </c>
      <c r="C45" s="13">
        <f t="shared" si="2"/>
        <v>1.8652849740932641E-2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8" x14ac:dyDescent="0.4">
      <c r="A46" s="18" t="s">
        <v>170</v>
      </c>
      <c r="B46" s="115">
        <v>23</v>
      </c>
      <c r="C46" s="13">
        <f t="shared" si="2"/>
        <v>7.9447322970639025E-3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8" x14ac:dyDescent="0.4">
      <c r="A47" s="18" t="s">
        <v>171</v>
      </c>
      <c r="B47" s="115">
        <v>14</v>
      </c>
      <c r="C47" s="13">
        <f t="shared" si="2"/>
        <v>4.8359240069084626E-3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8" x14ac:dyDescent="0.4">
      <c r="A48" s="18" t="s">
        <v>172</v>
      </c>
      <c r="B48" s="115">
        <v>5</v>
      </c>
      <c r="C48" s="13">
        <f t="shared" si="2"/>
        <v>1.7271157167530224E-3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47</v>
      </c>
      <c r="C49" s="14">
        <f t="shared" si="2"/>
        <v>1.6234887737478412E-2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8124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2739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  <row r="1043" spans="11:13" x14ac:dyDescent="0.4">
      <c r="K1043" s="65">
        <v>1041</v>
      </c>
      <c r="L1043" s="102">
        <v>8641.5</v>
      </c>
      <c r="M1043" s="100">
        <v>1838.7189104157981</v>
      </c>
    </row>
    <row r="1044" spans="11:13" x14ac:dyDescent="0.4">
      <c r="K1044" s="65">
        <v>1042</v>
      </c>
      <c r="L1044" s="102">
        <v>8640.2999999999993</v>
      </c>
      <c r="M1044" s="100">
        <v>1837.4485969533032</v>
      </c>
    </row>
    <row r="1045" spans="11:13" x14ac:dyDescent="0.4">
      <c r="K1045" s="65">
        <v>1043</v>
      </c>
      <c r="L1045" s="102">
        <v>8594.0999999999985</v>
      </c>
      <c r="M1045" s="100">
        <v>1828.0859053715833</v>
      </c>
    </row>
    <row r="1046" spans="11:13" x14ac:dyDescent="0.4">
      <c r="K1046" s="65">
        <v>1044</v>
      </c>
      <c r="L1046" s="102">
        <v>8641.2999999999993</v>
      </c>
      <c r="M1046" s="100">
        <v>1835.5913899393538</v>
      </c>
    </row>
    <row r="1047" spans="11:13" x14ac:dyDescent="0.4">
      <c r="K1047" s="65">
        <v>1045</v>
      </c>
      <c r="L1047" s="102">
        <v>8650.6999999999989</v>
      </c>
      <c r="M1047" s="100">
        <v>1836.2478415997177</v>
      </c>
    </row>
    <row r="1048" spans="11:13" x14ac:dyDescent="0.4">
      <c r="K1048" s="65">
        <v>1046</v>
      </c>
      <c r="L1048" s="102">
        <v>8652.0999999999985</v>
      </c>
      <c r="M1048" s="100">
        <v>1835.4603545501195</v>
      </c>
    </row>
    <row r="1049" spans="11:13" x14ac:dyDescent="0.4">
      <c r="K1049" s="65">
        <v>1047</v>
      </c>
      <c r="L1049" s="102">
        <v>8719.5999999999985</v>
      </c>
      <c r="M1049" s="100">
        <v>1846.5755924228188</v>
      </c>
    </row>
    <row r="1050" spans="11:13" x14ac:dyDescent="0.4">
      <c r="K1050" s="65">
        <v>1048</v>
      </c>
      <c r="L1050" s="102">
        <v>8754.8999999999978</v>
      </c>
      <c r="M1050" s="100">
        <v>1850.8501388682819</v>
      </c>
    </row>
    <row r="1051" spans="11:13" x14ac:dyDescent="0.4">
      <c r="K1051" s="65">
        <v>1049</v>
      </c>
      <c r="L1051" s="102">
        <v>8830.2999999999993</v>
      </c>
      <c r="M1051" s="100">
        <v>1862.7490380350721</v>
      </c>
    </row>
    <row r="1052" spans="11:13" x14ac:dyDescent="0.4">
      <c r="K1052" s="65">
        <v>1050</v>
      </c>
      <c r="L1052" s="102">
        <v>8883.2999999999993</v>
      </c>
      <c r="M1052" s="100">
        <v>1870.5445438068616</v>
      </c>
    </row>
    <row r="1053" spans="11:13" x14ac:dyDescent="0.4">
      <c r="K1053" s="65">
        <v>1051</v>
      </c>
      <c r="L1053" s="102">
        <v>8917.1999999999989</v>
      </c>
      <c r="M1053" s="100">
        <v>1874.8552765440204</v>
      </c>
    </row>
    <row r="1054" spans="11:13" x14ac:dyDescent="0.4">
      <c r="K1054" s="65">
        <v>1052</v>
      </c>
      <c r="L1054" s="102">
        <v>8886.3999999999978</v>
      </c>
      <c r="M1054" s="100">
        <v>1867.4941448847562</v>
      </c>
    </row>
    <row r="1055" spans="11:13" x14ac:dyDescent="0.4">
      <c r="K1055" s="65">
        <v>1053</v>
      </c>
      <c r="L1055" s="102">
        <v>8937.3999999999978</v>
      </c>
      <c r="M1055" s="100">
        <v>1874.9011800154476</v>
      </c>
    </row>
    <row r="1056" spans="11:13" x14ac:dyDescent="0.4">
      <c r="K1056" s="65">
        <v>1054</v>
      </c>
      <c r="L1056" s="102">
        <v>8966.3999999999978</v>
      </c>
      <c r="M1056" s="100">
        <v>1878.303772935355</v>
      </c>
    </row>
    <row r="1057" spans="11:13" x14ac:dyDescent="0.4">
      <c r="K1057" s="65">
        <v>1055</v>
      </c>
      <c r="L1057" s="102">
        <v>8986.0999999999985</v>
      </c>
      <c r="M1057" s="100">
        <v>1880.0119502977429</v>
      </c>
    </row>
    <row r="1058" spans="11:13" x14ac:dyDescent="0.4">
      <c r="K1058" s="65">
        <v>1056</v>
      </c>
      <c r="L1058" s="102">
        <v>8993.2999999999993</v>
      </c>
      <c r="M1058" s="100">
        <v>1879.4598785959565</v>
      </c>
    </row>
    <row r="1059" spans="11:13" x14ac:dyDescent="0.4">
      <c r="K1059" s="65">
        <v>1057</v>
      </c>
      <c r="L1059" s="102">
        <v>9024.0999999999985</v>
      </c>
      <c r="M1059" s="100">
        <v>1883.5251193243807</v>
      </c>
    </row>
    <row r="1060" spans="11:13" x14ac:dyDescent="0.4">
      <c r="K1060" s="65">
        <v>1058</v>
      </c>
      <c r="L1060" s="102">
        <v>9003.0999999999985</v>
      </c>
      <c r="M1060" s="100">
        <v>1878.3139686084344</v>
      </c>
    </row>
    <row r="1061" spans="11:13" x14ac:dyDescent="0.4">
      <c r="K1061" s="65">
        <v>1059</v>
      </c>
      <c r="L1061" s="102">
        <v>8970.3999999999978</v>
      </c>
      <c r="M1061" s="100">
        <v>1871.0400847967837</v>
      </c>
    </row>
    <row r="1062" spans="11:13" x14ac:dyDescent="0.4">
      <c r="K1062" s="65">
        <v>1060</v>
      </c>
      <c r="L1062" s="102">
        <v>8931.6999999999989</v>
      </c>
      <c r="M1062" s="100">
        <v>1862.615844288003</v>
      </c>
    </row>
    <row r="1063" spans="11:13" x14ac:dyDescent="0.4">
      <c r="K1063" s="65">
        <v>1061</v>
      </c>
      <c r="L1063" s="102">
        <v>8925.2999999999993</v>
      </c>
      <c r="M1063" s="100">
        <v>1860.1581492222749</v>
      </c>
    </row>
    <row r="1064" spans="11:13" x14ac:dyDescent="0.4">
      <c r="K1064" s="65">
        <v>1062</v>
      </c>
      <c r="L1064" s="102">
        <v>8924.4999999999982</v>
      </c>
      <c r="M1064" s="100">
        <v>1858.6392003269414</v>
      </c>
    </row>
    <row r="1065" spans="11:13" x14ac:dyDescent="0.4">
      <c r="K1065" s="65">
        <v>1063</v>
      </c>
      <c r="L1065" s="102">
        <v>8996.7999999999993</v>
      </c>
      <c r="M1065" s="100">
        <v>1870.5213651249796</v>
      </c>
    </row>
    <row r="1066" spans="11:13" x14ac:dyDescent="0.4">
      <c r="K1066" s="65">
        <v>1064</v>
      </c>
      <c r="L1066" s="102">
        <v>8991.4999999999982</v>
      </c>
      <c r="M1066" s="100">
        <v>1868.2142369342298</v>
      </c>
    </row>
    <row r="1067" spans="11:13" x14ac:dyDescent="0.4">
      <c r="K1067" s="65">
        <v>1065</v>
      </c>
      <c r="L1067" s="102">
        <v>9043.2999999999993</v>
      </c>
      <c r="M1067" s="100">
        <v>1876.2169515126245</v>
      </c>
    </row>
    <row r="1068" spans="11:13" x14ac:dyDescent="0.4">
      <c r="K1068" s="65">
        <v>1066</v>
      </c>
      <c r="L1068" s="102">
        <v>9075.7999999999993</v>
      </c>
      <c r="M1068" s="100">
        <v>1880.8056498035487</v>
      </c>
    </row>
    <row r="1069" spans="11:13" x14ac:dyDescent="0.4">
      <c r="K1069" s="65">
        <v>1067</v>
      </c>
      <c r="L1069" s="102">
        <v>9074.2999999999993</v>
      </c>
      <c r="M1069" s="100">
        <v>1879.0548159047273</v>
      </c>
    </row>
  </sheetData>
  <sortState xmlns:xlrd2="http://schemas.microsoft.com/office/spreadsheetml/2017/richdata2" ref="O15:R3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A5A1A-01E3-4B80-8C74-7F3F2EBE394F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23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22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19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14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A9D6B-BF1B-4154-848F-4A9FCD1BB49D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7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16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16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12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14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E4772-63A8-4AA3-9028-467DA387B671}">
  <sheetPr codeName="Sheet32"/>
  <dimension ref="A1:R53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530</v>
      </c>
      <c r="C2" s="121"/>
      <c r="E2" s="24" t="s">
        <v>66</v>
      </c>
      <c r="F2" s="10" t="s">
        <v>22</v>
      </c>
      <c r="G2" s="5">
        <v>797</v>
      </c>
      <c r="H2" s="78">
        <f>IF(B$20=0,0,G2/B$20)</f>
        <v>0.69064124783362213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-973.57414448669203</v>
      </c>
      <c r="Q2" s="67">
        <v>526</v>
      </c>
      <c r="R2" s="54">
        <v>-512100</v>
      </c>
    </row>
    <row r="3" spans="1:18" x14ac:dyDescent="0.4">
      <c r="A3" s="18" t="s">
        <v>8</v>
      </c>
      <c r="B3" s="122">
        <v>4315</v>
      </c>
      <c r="C3" s="123"/>
      <c r="E3" s="25" t="s">
        <v>64</v>
      </c>
      <c r="F3" s="22" t="s">
        <v>20</v>
      </c>
      <c r="G3" s="15">
        <v>635</v>
      </c>
      <c r="H3" s="79">
        <f>IF(B$20=0,0,G3/B$20)</f>
        <v>0.55025996533795496</v>
      </c>
      <c r="I3" s="49">
        <v>9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-777.5390625</v>
      </c>
      <c r="Q3" s="68">
        <v>512</v>
      </c>
      <c r="R3" s="55">
        <v>-398100</v>
      </c>
    </row>
    <row r="4" spans="1:18" x14ac:dyDescent="0.4">
      <c r="A4" s="18" t="s">
        <v>6</v>
      </c>
      <c r="B4" s="124">
        <v>-2568.3000000000002</v>
      </c>
      <c r="C4" s="125"/>
      <c r="E4" s="25" t="s">
        <v>72</v>
      </c>
      <c r="F4" s="22" t="s">
        <v>27</v>
      </c>
      <c r="G4" s="15">
        <v>525</v>
      </c>
      <c r="H4" s="79">
        <f>IF(B$20=0,0,G4/B$20)</f>
        <v>0.45493934142114384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94.274028629856858</v>
      </c>
      <c r="Q4" s="68">
        <v>489</v>
      </c>
      <c r="R4" s="55">
        <v>46100</v>
      </c>
    </row>
    <row r="5" spans="1:18" x14ac:dyDescent="0.4">
      <c r="A5" s="18" t="s">
        <v>7</v>
      </c>
      <c r="B5" s="126">
        <f>IF(B$2=0,0,B$4/B$2)</f>
        <v>-4.8458490566037735</v>
      </c>
      <c r="C5" s="127"/>
      <c r="E5" s="25" t="s">
        <v>68</v>
      </c>
      <c r="F5" s="22" t="s">
        <v>12</v>
      </c>
      <c r="G5" s="15">
        <v>402</v>
      </c>
      <c r="H5" s="79">
        <f>IF(B$20=0,0,G5/B$20)</f>
        <v>0.34835355285961872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-747.11111111111109</v>
      </c>
      <c r="Q5" s="68">
        <v>450</v>
      </c>
      <c r="R5" s="55">
        <v>-336200</v>
      </c>
    </row>
    <row r="6" spans="1:18" x14ac:dyDescent="0.4">
      <c r="A6" s="18" t="s">
        <v>204</v>
      </c>
      <c r="B6" s="128">
        <v>1378.0469266989846</v>
      </c>
      <c r="C6" s="129"/>
      <c r="E6" s="25" t="s">
        <v>154</v>
      </c>
      <c r="F6" s="22" t="s">
        <v>155</v>
      </c>
      <c r="G6" s="15">
        <v>373</v>
      </c>
      <c r="H6" s="79">
        <f>IF(B$20=0,0,G6/B$20)</f>
        <v>0.32322357019064124</v>
      </c>
      <c r="I6" s="49">
        <v>14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-784.2751842751843</v>
      </c>
      <c r="Q6" s="68">
        <v>407</v>
      </c>
      <c r="R6" s="55">
        <v>-319200</v>
      </c>
    </row>
    <row r="7" spans="1:18" x14ac:dyDescent="0.4">
      <c r="A7" s="18" t="s">
        <v>1</v>
      </c>
      <c r="B7" s="130">
        <f>IF(B$2=0,0,(B$8*1+B$9*2+B$10*3)/B$2)</f>
        <v>2.120754716981132</v>
      </c>
      <c r="C7" s="131"/>
      <c r="E7" s="25" t="s">
        <v>67</v>
      </c>
      <c r="F7" s="22" t="s">
        <v>23</v>
      </c>
      <c r="G7" s="15">
        <v>352</v>
      </c>
      <c r="H7" s="79">
        <f>IF(B$20=0,0,G7/B$20)</f>
        <v>0.30502599653379547</v>
      </c>
      <c r="I7" s="49">
        <v>11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-1083.5227272727273</v>
      </c>
      <c r="Q7" s="69">
        <v>352</v>
      </c>
      <c r="R7" s="56">
        <v>-381400</v>
      </c>
    </row>
    <row r="8" spans="1:18" x14ac:dyDescent="0.4">
      <c r="A8" s="18" t="s">
        <v>2</v>
      </c>
      <c r="B8" s="15">
        <v>140</v>
      </c>
      <c r="C8" s="13">
        <f t="shared" ref="C8:C15" si="1">IF(B$2=0,0,B8/B$2)</f>
        <v>0.26415094339622641</v>
      </c>
      <c r="E8" s="25" t="s">
        <v>69</v>
      </c>
      <c r="F8" s="22" t="s">
        <v>24</v>
      </c>
      <c r="G8" s="15">
        <v>196</v>
      </c>
      <c r="H8" s="79">
        <f>IF(B$20=0,0,G8/B$20)</f>
        <v>0.16984402079722705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186</v>
      </c>
      <c r="C9" s="13">
        <f t="shared" si="1"/>
        <v>0.35094339622641507</v>
      </c>
      <c r="E9" s="25" t="s">
        <v>65</v>
      </c>
      <c r="F9" s="22" t="s">
        <v>21</v>
      </c>
      <c r="G9" s="15">
        <v>146</v>
      </c>
      <c r="H9" s="79">
        <f>IF(B$20=0,0,G9/B$20)</f>
        <v>0.1265164644714038</v>
      </c>
      <c r="I9" s="49">
        <v>6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204</v>
      </c>
      <c r="C10" s="2">
        <f t="shared" si="1"/>
        <v>0.38490566037735852</v>
      </c>
      <c r="E10" s="25" t="s">
        <v>89</v>
      </c>
      <c r="F10" s="22" t="s">
        <v>44</v>
      </c>
      <c r="G10" s="15">
        <v>139</v>
      </c>
      <c r="H10" s="79">
        <f>IF(B$20=0,0,G10/B$20)</f>
        <v>0.12045060658578856</v>
      </c>
      <c r="I10" s="49">
        <v>13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-7.9184079601990058</v>
      </c>
      <c r="Q10" s="67">
        <v>201</v>
      </c>
      <c r="R10" s="58">
        <v>-1591.6000000000001</v>
      </c>
    </row>
    <row r="11" spans="1:18" x14ac:dyDescent="0.4">
      <c r="A11" s="19" t="s">
        <v>198</v>
      </c>
      <c r="B11" s="89">
        <f>IF(B8=0,0,C11/B8)</f>
        <v>35.945714285714288</v>
      </c>
      <c r="C11" s="90">
        <v>5032.4000000000005</v>
      </c>
      <c r="E11" s="25" t="s">
        <v>70</v>
      </c>
      <c r="F11" s="22" t="s">
        <v>25</v>
      </c>
      <c r="G11" s="15">
        <v>135</v>
      </c>
      <c r="H11" s="79">
        <f>IF(B$20=0,0,G11/B$20)</f>
        <v>0.1169844020797227</v>
      </c>
      <c r="I11" s="49">
        <v>6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-4.5845714285714285</v>
      </c>
      <c r="Q11" s="68">
        <v>175</v>
      </c>
      <c r="R11" s="59">
        <v>-802.30000000000007</v>
      </c>
    </row>
    <row r="12" spans="1:18" x14ac:dyDescent="0.4">
      <c r="A12" s="19" t="s">
        <v>199</v>
      </c>
      <c r="B12" s="89">
        <f>IF(B9=0,0,C12/B9)</f>
        <v>-0.85107526881720419</v>
      </c>
      <c r="C12" s="90">
        <v>-158.29999999999998</v>
      </c>
      <c r="E12" s="25" t="s">
        <v>86</v>
      </c>
      <c r="F12" s="22" t="s">
        <v>41</v>
      </c>
      <c r="G12" s="15">
        <v>68</v>
      </c>
      <c r="H12" s="79">
        <f>IF(B$20=0,0,G12/B$20)</f>
        <v>5.8925476603119586E-2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-1.4666666666666668</v>
      </c>
      <c r="Q12" s="69">
        <v>153</v>
      </c>
      <c r="R12" s="60">
        <v>-224.4</v>
      </c>
    </row>
    <row r="13" spans="1:18" x14ac:dyDescent="0.4">
      <c r="A13" s="19" t="s">
        <v>200</v>
      </c>
      <c r="B13" s="89">
        <f>IF(B10=0,0,C13/B10)</f>
        <v>-36.482352941176465</v>
      </c>
      <c r="C13" s="90">
        <v>-7442.4</v>
      </c>
      <c r="E13" s="25" t="s">
        <v>83</v>
      </c>
      <c r="F13" s="22" t="s">
        <v>38</v>
      </c>
      <c r="G13" s="15">
        <v>48</v>
      </c>
      <c r="H13" s="79">
        <f>IF(B$20=0,0,G13/B$20)</f>
        <v>4.1594454072790298E-2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-0.46257130809312724</v>
      </c>
      <c r="C14" s="127"/>
      <c r="E14" s="25" t="s">
        <v>71</v>
      </c>
      <c r="F14" s="22" t="s">
        <v>26</v>
      </c>
      <c r="G14" s="15">
        <v>45</v>
      </c>
      <c r="H14" s="79">
        <f>IF(B$20=0,0,G14/B$20)</f>
        <v>3.8994800693240898E-2</v>
      </c>
      <c r="I14" s="49">
        <v>16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74</v>
      </c>
      <c r="C15" s="14">
        <f t="shared" si="1"/>
        <v>0.13962264150943396</v>
      </c>
      <c r="E15" s="25" t="s">
        <v>81</v>
      </c>
      <c r="F15" s="22" t="s">
        <v>36</v>
      </c>
      <c r="G15" s="15">
        <v>33</v>
      </c>
      <c r="H15" s="79">
        <f>IF(B$20=0,0,G15/B$20)</f>
        <v>2.8596187175043329E-2</v>
      </c>
      <c r="I15" s="49">
        <v>9</v>
      </c>
      <c r="K15" s="65">
        <v>13</v>
      </c>
      <c r="L15" s="102">
        <v>49.5</v>
      </c>
      <c r="M15" s="100">
        <v>1509.074545402518</v>
      </c>
      <c r="O15" s="64" t="s">
        <v>206</v>
      </c>
      <c r="P15" s="73">
        <f>IF(Q15=0,0,R15/Q15)</f>
        <v>20.345454545454544</v>
      </c>
      <c r="Q15" s="67">
        <v>11</v>
      </c>
      <c r="R15" s="58">
        <v>223.79999999999998</v>
      </c>
    </row>
    <row r="16" spans="1:18" x14ac:dyDescent="0.4">
      <c r="A16" s="21" t="s">
        <v>121</v>
      </c>
      <c r="B16" s="6">
        <v>1140</v>
      </c>
      <c r="C16" s="4">
        <f>IF(B$3=0,0,B16/B$3)</f>
        <v>0.26419466975666278</v>
      </c>
      <c r="E16" s="25" t="s">
        <v>78</v>
      </c>
      <c r="F16" s="22" t="s">
        <v>33</v>
      </c>
      <c r="G16" s="15">
        <v>29</v>
      </c>
      <c r="H16" s="79">
        <f>IF(B$20=0,0,G16/B$20)</f>
        <v>2.5129982668977469E-2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192</v>
      </c>
      <c r="P16" s="74">
        <f>IF(Q16=0,0,R16/Q16)</f>
        <v>20.2</v>
      </c>
      <c r="Q16" s="68">
        <v>9</v>
      </c>
      <c r="R16" s="59">
        <v>181.79999999999998</v>
      </c>
    </row>
    <row r="17" spans="1:18" x14ac:dyDescent="0.4">
      <c r="A17" s="18" t="s">
        <v>118</v>
      </c>
      <c r="B17" s="15">
        <v>703</v>
      </c>
      <c r="C17" s="13">
        <f>IF(B$3=0,0,B17/B$3)</f>
        <v>0.16292004634994206</v>
      </c>
      <c r="E17" s="25" t="s">
        <v>91</v>
      </c>
      <c r="F17" s="22" t="s">
        <v>46</v>
      </c>
      <c r="G17" s="15">
        <v>17</v>
      </c>
      <c r="H17" s="79">
        <f>IF(B$20=0,0,G17/B$20)</f>
        <v>1.4731369150779897E-2</v>
      </c>
      <c r="I17" s="49">
        <v>11</v>
      </c>
      <c r="K17" s="65">
        <v>15</v>
      </c>
      <c r="L17" s="102">
        <v>38.5</v>
      </c>
      <c r="M17" s="100">
        <v>1507.0875095413223</v>
      </c>
      <c r="O17" s="65" t="s">
        <v>202</v>
      </c>
      <c r="P17" s="74">
        <f>IF(Q17=0,0,R17/Q17)</f>
        <v>12.500000000000002</v>
      </c>
      <c r="Q17" s="68">
        <v>2</v>
      </c>
      <c r="R17" s="59">
        <v>25.000000000000004</v>
      </c>
    </row>
    <row r="18" spans="1:18" x14ac:dyDescent="0.4">
      <c r="A18" s="9" t="s">
        <v>123</v>
      </c>
      <c r="B18" s="5">
        <v>650</v>
      </c>
      <c r="C18" s="1">
        <f>IF(B$16=0,0,B18/B$16)</f>
        <v>0.57017543859649122</v>
      </c>
      <c r="E18" s="25" t="s">
        <v>79</v>
      </c>
      <c r="F18" s="22" t="s">
        <v>34</v>
      </c>
      <c r="G18" s="15">
        <v>14</v>
      </c>
      <c r="H18" s="79">
        <f>IF(B$20=0,0,G18/B$20)</f>
        <v>1.2131715771230503E-2</v>
      </c>
      <c r="I18" s="49">
        <v>14</v>
      </c>
      <c r="K18" s="65">
        <v>16</v>
      </c>
      <c r="L18" s="102">
        <v>14.600000000000001</v>
      </c>
      <c r="M18" s="100">
        <v>1502.7789844840745</v>
      </c>
      <c r="O18" s="65" t="s">
        <v>181</v>
      </c>
      <c r="P18" s="74">
        <f>IF(Q18=0,0,R18/Q18)</f>
        <v>8.4682926829268297</v>
      </c>
      <c r="Q18" s="68">
        <v>41</v>
      </c>
      <c r="R18" s="59">
        <v>347.2</v>
      </c>
    </row>
    <row r="19" spans="1:18" x14ac:dyDescent="0.4">
      <c r="A19" s="9" t="s">
        <v>124</v>
      </c>
      <c r="B19" s="5">
        <v>262</v>
      </c>
      <c r="C19" s="1">
        <f>IF(B$17=0,0,B19/B$17)</f>
        <v>0.37268847795163584</v>
      </c>
      <c r="E19" s="25" t="s">
        <v>150</v>
      </c>
      <c r="F19" s="22" t="s">
        <v>151</v>
      </c>
      <c r="G19" s="15">
        <v>13</v>
      </c>
      <c r="H19" s="79">
        <f>IF(B$20=0,0,G19/B$20)</f>
        <v>1.1265164644714038E-2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1154</v>
      </c>
      <c r="C20" s="1">
        <f>IF(B$3=0,0,B20/B$3)</f>
        <v>0.26743916570104287</v>
      </c>
      <c r="E20" s="25" t="s">
        <v>75</v>
      </c>
      <c r="F20" s="22" t="s">
        <v>30</v>
      </c>
      <c r="G20" s="15">
        <v>9</v>
      </c>
      <c r="H20" s="79">
        <f>IF(B$20=0,0,G20/B$20)</f>
        <v>7.7989601386481804E-3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784</v>
      </c>
      <c r="C21" s="13">
        <f>IF(B$3=0,0,B21/B$3)</f>
        <v>0.1816917728852839</v>
      </c>
      <c r="E21" s="25" t="s">
        <v>73</v>
      </c>
      <c r="F21" s="22" t="s">
        <v>28</v>
      </c>
      <c r="G21" s="15">
        <v>7</v>
      </c>
      <c r="H21" s="79">
        <f>IF(B$20=0,0,G21/B$20)</f>
        <v>6.0658578856152513E-3</v>
      </c>
      <c r="I21" s="49">
        <v>7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540</v>
      </c>
      <c r="C22" s="13">
        <f>IF(B$20=0,0,B22/B$20)</f>
        <v>0.46793760831889081</v>
      </c>
      <c r="E22" s="25" t="s">
        <v>92</v>
      </c>
      <c r="F22" s="22" t="s">
        <v>47</v>
      </c>
      <c r="G22" s="15">
        <v>5</v>
      </c>
      <c r="H22" s="79">
        <f>IF(B$20=0,0,G22/B$20)</f>
        <v>4.3327556325823222E-3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614</v>
      </c>
      <c r="C23" s="13">
        <f>IF(B$20=0,0,B23/B$20)</f>
        <v>0.53206239168110914</v>
      </c>
      <c r="E23" s="25" t="s">
        <v>74</v>
      </c>
      <c r="F23" s="22" t="s">
        <v>29</v>
      </c>
      <c r="G23" s="15">
        <v>3</v>
      </c>
      <c r="H23" s="79">
        <f>IF(B$20=0,0,G23/B$20)</f>
        <v>2.5996533795493936E-3</v>
      </c>
      <c r="I23" s="49">
        <v>8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650</v>
      </c>
      <c r="C24" s="13">
        <f>IF(B$20=0,0,B24/B$20)</f>
        <v>0.56325823223570193</v>
      </c>
      <c r="E24" s="25" t="s">
        <v>84</v>
      </c>
      <c r="F24" s="22" t="s">
        <v>39</v>
      </c>
      <c r="G24" s="15">
        <v>3</v>
      </c>
      <c r="H24" s="79">
        <f>IF(B$20=0,0,G24/B$20)</f>
        <v>2.5996533795493936E-3</v>
      </c>
      <c r="I24" s="49">
        <v>3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262</v>
      </c>
      <c r="C25" s="13">
        <f>IF(B$20=0,0,B25/B$20)</f>
        <v>0.22703639514731369</v>
      </c>
      <c r="E25" s="25" t="s">
        <v>85</v>
      </c>
      <c r="F25" s="22" t="s">
        <v>40</v>
      </c>
      <c r="G25" s="15">
        <v>3</v>
      </c>
      <c r="H25" s="79">
        <f>IF(B$20=0,0,G25/B$20)</f>
        <v>2.5996533795493936E-3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242</v>
      </c>
      <c r="C26" s="13">
        <f>IF(B$20=0,0,B26/B$20)</f>
        <v>0.20970537261698441</v>
      </c>
      <c r="E26" s="25" t="s">
        <v>77</v>
      </c>
      <c r="F26" s="22" t="s">
        <v>32</v>
      </c>
      <c r="G26" s="15">
        <v>2</v>
      </c>
      <c r="H26" s="79">
        <f>IF(B$20=0,0,G26/B$20)</f>
        <v>1.7331022530329288E-3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9064.8180242634317</v>
      </c>
      <c r="C27" s="3">
        <v>10460800</v>
      </c>
      <c r="E27" s="25" t="s">
        <v>87</v>
      </c>
      <c r="F27" s="22" t="s">
        <v>42</v>
      </c>
      <c r="G27" s="15">
        <v>2</v>
      </c>
      <c r="H27" s="79">
        <f>IF(B$20=0,0,G27/B$20)</f>
        <v>1.7331022530329288E-3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-15.412944162436547</v>
      </c>
      <c r="Q27" s="68">
        <v>394</v>
      </c>
      <c r="R27" s="59">
        <v>-6072.7</v>
      </c>
    </row>
    <row r="28" spans="1:18" x14ac:dyDescent="0.4">
      <c r="A28" s="19" t="s">
        <v>159</v>
      </c>
      <c r="B28" s="86">
        <f>IF($B$20-B$19=0,0,C28/($B$20-B$19))</f>
        <v>9563.4529147982066</v>
      </c>
      <c r="C28" s="87">
        <v>8530600</v>
      </c>
      <c r="E28" s="25" t="s">
        <v>88</v>
      </c>
      <c r="F28" s="22" t="s">
        <v>43</v>
      </c>
      <c r="G28" s="15">
        <v>2</v>
      </c>
      <c r="H28" s="79">
        <f>IF(B$20=0,0,G28/B$20)</f>
        <v>1.7331022530329288E-3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7367.1755725190842</v>
      </c>
      <c r="C29" s="87">
        <v>1930200</v>
      </c>
      <c r="E29" s="25" t="s">
        <v>80</v>
      </c>
      <c r="F29" s="22" t="s">
        <v>35</v>
      </c>
      <c r="G29" s="15">
        <v>1</v>
      </c>
      <c r="H29" s="79">
        <f>IF(B$20=0,0,G29/B$20)</f>
        <v>8.6655112651646442E-4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-8302.1683673469379</v>
      </c>
      <c r="C30" s="87">
        <v>-6508900</v>
      </c>
      <c r="E30" s="25" t="s">
        <v>90</v>
      </c>
      <c r="F30" s="22" t="s">
        <v>45</v>
      </c>
      <c r="G30" s="15">
        <v>1</v>
      </c>
      <c r="H30" s="79">
        <f>IF(B$20=0,0,G30/B$20)</f>
        <v>8.6655112651646442E-4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8.6655112651646442E-4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8.6655112651646442E-4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3.7079953650057938E-3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5.5459272097053723E-2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150</v>
      </c>
      <c r="C38" s="13">
        <f t="shared" si="2"/>
        <v>0.12998266897746968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213</v>
      </c>
      <c r="C39" s="13">
        <f t="shared" si="2"/>
        <v>0.18457538994800693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203</v>
      </c>
      <c r="C40" s="13">
        <f t="shared" si="2"/>
        <v>0.17590987868284227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179</v>
      </c>
      <c r="C41" s="13">
        <f t="shared" si="2"/>
        <v>0.15511265164644714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130</v>
      </c>
      <c r="C42" s="13">
        <f t="shared" si="2"/>
        <v>0.11265164644714037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74</v>
      </c>
      <c r="C43" s="13">
        <f t="shared" si="2"/>
        <v>6.4124783362218371E-2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3.1195840554592721E-2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1.3864818024263431E-2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7.7989601386481804E-3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3.4662045060658577E-3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4.3327556325823222E-3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8.6655112651646445E-3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4054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1093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  <row r="524" spans="11:13" x14ac:dyDescent="0.4">
      <c r="K524" s="65">
        <v>522</v>
      </c>
      <c r="L524" s="102">
        <v>-2534.7000000000003</v>
      </c>
      <c r="M524" s="100">
        <v>1374.2469952772503</v>
      </c>
    </row>
    <row r="525" spans="11:13" x14ac:dyDescent="0.4">
      <c r="K525" s="65">
        <v>523</v>
      </c>
      <c r="L525" s="102">
        <v>-2588.9</v>
      </c>
      <c r="M525" s="100">
        <v>1365.6775133055869</v>
      </c>
    </row>
    <row r="526" spans="11:13" x14ac:dyDescent="0.4">
      <c r="K526" s="65">
        <v>524</v>
      </c>
      <c r="L526" s="102">
        <v>-2601.4</v>
      </c>
      <c r="M526" s="100">
        <v>1364.6654482257534</v>
      </c>
    </row>
    <row r="527" spans="11:13" x14ac:dyDescent="0.4">
      <c r="K527" s="65">
        <v>525</v>
      </c>
      <c r="L527" s="102">
        <v>-2589.3000000000002</v>
      </c>
      <c r="M527" s="100">
        <v>1368.0874555363989</v>
      </c>
    </row>
    <row r="528" spans="11:13" x14ac:dyDescent="0.4">
      <c r="K528" s="65">
        <v>526</v>
      </c>
      <c r="L528" s="102">
        <v>-2591.1000000000004</v>
      </c>
      <c r="M528" s="100">
        <v>1368.9869308031805</v>
      </c>
    </row>
    <row r="529" spans="11:13" x14ac:dyDescent="0.4">
      <c r="K529" s="65">
        <v>527</v>
      </c>
      <c r="L529" s="102">
        <v>-2646.6000000000004</v>
      </c>
      <c r="M529" s="100">
        <v>1360.2150092183615</v>
      </c>
    </row>
    <row r="530" spans="11:13" x14ac:dyDescent="0.4">
      <c r="K530" s="65">
        <v>528</v>
      </c>
      <c r="L530" s="102">
        <v>-2643.1000000000004</v>
      </c>
      <c r="M530" s="100">
        <v>1362.1157191630514</v>
      </c>
    </row>
    <row r="531" spans="11:13" x14ac:dyDescent="0.4">
      <c r="K531" s="65">
        <v>529</v>
      </c>
      <c r="L531" s="102">
        <v>-2602.5000000000005</v>
      </c>
      <c r="M531" s="100">
        <v>1370.683024848073</v>
      </c>
    </row>
    <row r="532" spans="11:13" x14ac:dyDescent="0.4">
      <c r="K532" s="65">
        <v>530</v>
      </c>
      <c r="L532" s="102">
        <v>-2568.3000000000002</v>
      </c>
      <c r="M532" s="100">
        <v>1378.0469266989846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BFB37-FDF9-46FB-B00E-C6C00C611EAE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23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21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15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22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17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10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11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A59AE-4AAF-4F58-9B75-052ACB05B1EC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D8F28-2645-4BA9-B733-4724CF56C076}">
  <sheetPr codeName="Sheet35"/>
  <dimension ref="A1:R3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397</v>
      </c>
      <c r="C2" s="121"/>
      <c r="E2" s="24" t="s">
        <v>66</v>
      </c>
      <c r="F2" s="10" t="s">
        <v>22</v>
      </c>
      <c r="G2" s="5">
        <v>643</v>
      </c>
      <c r="H2" s="78">
        <f>IF(B$20=0,0,G2/B$20)</f>
        <v>0.63163064833005889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191.93954659949623</v>
      </c>
      <c r="Q2" s="67">
        <v>397</v>
      </c>
      <c r="R2" s="54">
        <v>76200</v>
      </c>
    </row>
    <row r="3" spans="1:18" x14ac:dyDescent="0.4">
      <c r="A3" s="18" t="s">
        <v>8</v>
      </c>
      <c r="B3" s="122">
        <v>3345</v>
      </c>
      <c r="C3" s="123"/>
      <c r="E3" s="25" t="s">
        <v>72</v>
      </c>
      <c r="F3" s="22" t="s">
        <v>27</v>
      </c>
      <c r="G3" s="15">
        <v>569</v>
      </c>
      <c r="H3" s="79">
        <f>IF(B$20=0,0,G3/B$20)</f>
        <v>0.55893909626719052</v>
      </c>
      <c r="I3" s="49">
        <v>6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-1569.6658097686375</v>
      </c>
      <c r="Q3" s="68">
        <v>389</v>
      </c>
      <c r="R3" s="55">
        <v>-610600</v>
      </c>
    </row>
    <row r="4" spans="1:18" x14ac:dyDescent="0.4">
      <c r="A4" s="18" t="s">
        <v>6</v>
      </c>
      <c r="B4" s="124">
        <v>-1222.3</v>
      </c>
      <c r="C4" s="125"/>
      <c r="E4" s="25" t="s">
        <v>64</v>
      </c>
      <c r="F4" s="22" t="s">
        <v>20</v>
      </c>
      <c r="G4" s="15">
        <v>347</v>
      </c>
      <c r="H4" s="79">
        <f>IF(B$20=0,0,G4/B$20)</f>
        <v>0.34086444007858546</v>
      </c>
      <c r="I4" s="49">
        <v>22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-746.42857142857144</v>
      </c>
      <c r="Q4" s="68">
        <v>364</v>
      </c>
      <c r="R4" s="55">
        <v>-271700</v>
      </c>
    </row>
    <row r="5" spans="1:18" x14ac:dyDescent="0.4">
      <c r="A5" s="18" t="s">
        <v>7</v>
      </c>
      <c r="B5" s="126">
        <f>IF(B$2=0,0,B$4/B$2)</f>
        <v>-3.0788413098236775</v>
      </c>
      <c r="C5" s="127"/>
      <c r="E5" s="25" t="s">
        <v>154</v>
      </c>
      <c r="F5" s="22" t="s">
        <v>155</v>
      </c>
      <c r="G5" s="15">
        <v>319</v>
      </c>
      <c r="H5" s="79">
        <f>IF(B$20=0,0,G5/B$20)</f>
        <v>0.31335952848722987</v>
      </c>
      <c r="I5" s="49">
        <v>15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-150.72046109510086</v>
      </c>
      <c r="Q5" s="68">
        <v>347</v>
      </c>
      <c r="R5" s="55">
        <v>-52300</v>
      </c>
    </row>
    <row r="6" spans="1:18" x14ac:dyDescent="0.4">
      <c r="A6" s="18" t="s">
        <v>204</v>
      </c>
      <c r="B6" s="128">
        <v>1503.6435003082349</v>
      </c>
      <c r="C6" s="129"/>
      <c r="E6" s="25" t="s">
        <v>68</v>
      </c>
      <c r="F6" s="22" t="s">
        <v>12</v>
      </c>
      <c r="G6" s="15">
        <v>264</v>
      </c>
      <c r="H6" s="79">
        <f>IF(B$20=0,0,G6/B$20)</f>
        <v>0.2593320235756385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-526.1682242990654</v>
      </c>
      <c r="Q6" s="68">
        <v>321</v>
      </c>
      <c r="R6" s="55">
        <v>-168900</v>
      </c>
    </row>
    <row r="7" spans="1:18" x14ac:dyDescent="0.4">
      <c r="A7" s="18" t="s">
        <v>1</v>
      </c>
      <c r="B7" s="130">
        <f>IF(B$2=0,0,(B$8*1+B$9*2+B$10*3)/B$2)</f>
        <v>2.0856423173803527</v>
      </c>
      <c r="C7" s="131"/>
      <c r="E7" s="25" t="s">
        <v>67</v>
      </c>
      <c r="F7" s="22" t="s">
        <v>23</v>
      </c>
      <c r="G7" s="15">
        <v>179</v>
      </c>
      <c r="H7" s="79">
        <f>IF(B$20=0,0,G7/B$20)</f>
        <v>0.17583497053045186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-825.65055762081784</v>
      </c>
      <c r="Q7" s="69">
        <v>269</v>
      </c>
      <c r="R7" s="56">
        <v>-222100</v>
      </c>
    </row>
    <row r="8" spans="1:18" x14ac:dyDescent="0.4">
      <c r="A8" s="18" t="s">
        <v>2</v>
      </c>
      <c r="B8" s="15">
        <v>112</v>
      </c>
      <c r="C8" s="13">
        <f t="shared" ref="C8:C15" si="1">IF(B$2=0,0,B8/B$2)</f>
        <v>0.28211586901763225</v>
      </c>
      <c r="E8" s="25" t="s">
        <v>69</v>
      </c>
      <c r="F8" s="22" t="s">
        <v>24</v>
      </c>
      <c r="G8" s="15">
        <v>138</v>
      </c>
      <c r="H8" s="79">
        <f>IF(B$20=0,0,G8/B$20)</f>
        <v>0.13555992141453832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139</v>
      </c>
      <c r="C9" s="13">
        <f t="shared" si="1"/>
        <v>0.3501259445843829</v>
      </c>
      <c r="E9" s="25" t="s">
        <v>65</v>
      </c>
      <c r="F9" s="22" t="s">
        <v>21</v>
      </c>
      <c r="G9" s="15">
        <v>93</v>
      </c>
      <c r="H9" s="79">
        <f>IF(B$20=0,0,G9/B$20)</f>
        <v>9.1355599214145378E-2</v>
      </c>
      <c r="I9" s="49">
        <v>17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146</v>
      </c>
      <c r="C10" s="2">
        <f t="shared" si="1"/>
        <v>0.36775818639798491</v>
      </c>
      <c r="E10" s="25" t="s">
        <v>89</v>
      </c>
      <c r="F10" s="22" t="s">
        <v>44</v>
      </c>
      <c r="G10" s="15">
        <v>86</v>
      </c>
      <c r="H10" s="79">
        <f>IF(B$20=0,0,G10/B$20)</f>
        <v>8.4479371316306479E-2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-6.7580882352941192</v>
      </c>
      <c r="Q10" s="67">
        <v>136</v>
      </c>
      <c r="R10" s="58">
        <v>-919.10000000000025</v>
      </c>
    </row>
    <row r="11" spans="1:18" x14ac:dyDescent="0.4">
      <c r="A11" s="19" t="s">
        <v>198</v>
      </c>
      <c r="B11" s="89">
        <f>IF(B8=0,0,C11/B8)</f>
        <v>36.039285714285711</v>
      </c>
      <c r="C11" s="90">
        <v>4036.3999999999996</v>
      </c>
      <c r="E11" s="25" t="s">
        <v>70</v>
      </c>
      <c r="F11" s="22" t="s">
        <v>25</v>
      </c>
      <c r="G11" s="15">
        <v>82</v>
      </c>
      <c r="H11" s="79">
        <f>IF(B$20=0,0,G11/B$20)</f>
        <v>8.0550098231827114E-2</v>
      </c>
      <c r="I11" s="49">
        <v>11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-2.1780487804878046</v>
      </c>
      <c r="Q11" s="68">
        <v>123</v>
      </c>
      <c r="R11" s="59">
        <v>-267.89999999999998</v>
      </c>
    </row>
    <row r="12" spans="1:18" x14ac:dyDescent="0.4">
      <c r="A12" s="19" t="s">
        <v>199</v>
      </c>
      <c r="B12" s="89">
        <f>IF(B9=0,0,C12/B9)</f>
        <v>-0.90287769784172689</v>
      </c>
      <c r="C12" s="90">
        <v>-125.50000000000004</v>
      </c>
      <c r="E12" s="25" t="s">
        <v>71</v>
      </c>
      <c r="F12" s="22" t="s">
        <v>26</v>
      </c>
      <c r="G12" s="15">
        <v>80</v>
      </c>
      <c r="H12" s="79">
        <f>IF(B$20=0,0,G12/B$20)</f>
        <v>7.8585461689587424E-2</v>
      </c>
      <c r="I12" s="49">
        <v>8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-0.25579710144927587</v>
      </c>
      <c r="Q12" s="69">
        <v>138</v>
      </c>
      <c r="R12" s="60">
        <v>-35.300000000000068</v>
      </c>
    </row>
    <row r="13" spans="1:18" x14ac:dyDescent="0.4">
      <c r="A13" s="19" t="s">
        <v>200</v>
      </c>
      <c r="B13" s="89">
        <f>IF(B10=0,0,C13/B10)</f>
        <v>-35.158904109589038</v>
      </c>
      <c r="C13" s="90">
        <v>-5133.2</v>
      </c>
      <c r="E13" s="25" t="s">
        <v>83</v>
      </c>
      <c r="F13" s="22" t="s">
        <v>38</v>
      </c>
      <c r="G13" s="15">
        <v>67</v>
      </c>
      <c r="H13" s="79">
        <f>IF(B$20=0,0,G13/B$20)</f>
        <v>6.5815324165029471E-2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-7.498697715017026E-3</v>
      </c>
      <c r="C14" s="127"/>
      <c r="E14" s="25" t="s">
        <v>81</v>
      </c>
      <c r="F14" s="22" t="s">
        <v>36</v>
      </c>
      <c r="G14" s="15">
        <v>36</v>
      </c>
      <c r="H14" s="79">
        <f>IF(B$20=0,0,G14/B$20)</f>
        <v>3.536345776031434E-2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</v>
      </c>
      <c r="C15" s="14">
        <f t="shared" si="1"/>
        <v>0.10831234256926953</v>
      </c>
      <c r="E15" s="25" t="s">
        <v>86</v>
      </c>
      <c r="F15" s="22" t="s">
        <v>41</v>
      </c>
      <c r="G15" s="15">
        <v>33</v>
      </c>
      <c r="H15" s="79">
        <f>IF(B$20=0,0,G15/B$20)</f>
        <v>3.2416502946954813E-2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656</v>
      </c>
      <c r="C16" s="4">
        <f>IF(B$3=0,0,B16/B$3)</f>
        <v>0.19611360239162931</v>
      </c>
      <c r="E16" s="25" t="s">
        <v>78</v>
      </c>
      <c r="F16" s="22" t="s">
        <v>33</v>
      </c>
      <c r="G16" s="15">
        <v>21</v>
      </c>
      <c r="H16" s="79">
        <f>IF(B$20=0,0,G16/B$20)</f>
        <v>2.0628683693516701E-2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906</v>
      </c>
      <c r="C17" s="13">
        <f>IF(B$3=0,0,B17/B$3)</f>
        <v>0.27085201793721975</v>
      </c>
      <c r="E17" s="25" t="s">
        <v>79</v>
      </c>
      <c r="F17" s="22" t="s">
        <v>34</v>
      </c>
      <c r="G17" s="15">
        <v>16</v>
      </c>
      <c r="H17" s="79">
        <f>IF(B$20=0,0,G17/B$20)</f>
        <v>1.5717092337917484E-2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348</v>
      </c>
      <c r="C18" s="1">
        <f>IF(B$16=0,0,B18/B$16)</f>
        <v>0.53048780487804881</v>
      </c>
      <c r="E18" s="25" t="s">
        <v>91</v>
      </c>
      <c r="F18" s="22" t="s">
        <v>46</v>
      </c>
      <c r="G18" s="15">
        <v>11</v>
      </c>
      <c r="H18" s="79">
        <f>IF(B$20=0,0,G18/B$20)</f>
        <v>1.0805500982318271E-2</v>
      </c>
      <c r="I18" s="49">
        <v>13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366</v>
      </c>
      <c r="C19" s="1">
        <f>IF(B$17=0,0,B19/B$17)</f>
        <v>0.40397350993377484</v>
      </c>
      <c r="E19" s="25" t="s">
        <v>74</v>
      </c>
      <c r="F19" s="22" t="s">
        <v>29</v>
      </c>
      <c r="G19" s="15">
        <v>6</v>
      </c>
      <c r="H19" s="79">
        <f>IF(B$20=0,0,G19/B$20)</f>
        <v>5.893909626719057E-3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2.7096551724137909</v>
      </c>
      <c r="Q19" s="68">
        <v>145</v>
      </c>
      <c r="R19" s="59">
        <v>392.89999999999969</v>
      </c>
    </row>
    <row r="20" spans="1:18" x14ac:dyDescent="0.4">
      <c r="A20" s="9" t="s">
        <v>10</v>
      </c>
      <c r="B20" s="5">
        <v>1018</v>
      </c>
      <c r="C20" s="1">
        <f>IF(B$3=0,0,B20/B$3)</f>
        <v>0.30433482810164425</v>
      </c>
      <c r="E20" s="25" t="s">
        <v>75</v>
      </c>
      <c r="F20" s="22" t="s">
        <v>30</v>
      </c>
      <c r="G20" s="15">
        <v>5</v>
      </c>
      <c r="H20" s="79">
        <f>IF(B$20=0,0,G20/B$20)</f>
        <v>4.911591355599214E-3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2.0038834951456295</v>
      </c>
      <c r="Q20" s="68">
        <v>103</v>
      </c>
      <c r="R20" s="59">
        <v>206.39999999999984</v>
      </c>
    </row>
    <row r="21" spans="1:18" x14ac:dyDescent="0.4">
      <c r="A21" s="18" t="s">
        <v>13</v>
      </c>
      <c r="B21" s="15">
        <v>532</v>
      </c>
      <c r="C21" s="13">
        <f>IF(B$3=0,0,B21/B$3)</f>
        <v>0.15904334828101643</v>
      </c>
      <c r="E21" s="25" t="s">
        <v>77</v>
      </c>
      <c r="F21" s="22" t="s">
        <v>32</v>
      </c>
      <c r="G21" s="15">
        <v>5</v>
      </c>
      <c r="H21" s="79">
        <f>IF(B$20=0,0,G21/B$20)</f>
        <v>4.911591355599214E-3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447</v>
      </c>
      <c r="C22" s="13">
        <f>IF(B$20=0,0,B22/B$20)</f>
        <v>0.43909626719056977</v>
      </c>
      <c r="E22" s="25" t="s">
        <v>88</v>
      </c>
      <c r="F22" s="22" t="s">
        <v>43</v>
      </c>
      <c r="G22" s="15">
        <v>5</v>
      </c>
      <c r="H22" s="79">
        <f>IF(B$20=0,0,G22/B$20)</f>
        <v>4.911591355599214E-3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571</v>
      </c>
      <c r="C23" s="13">
        <f>IF(B$20=0,0,B23/B$20)</f>
        <v>0.56090373280943029</v>
      </c>
      <c r="E23" s="25" t="s">
        <v>93</v>
      </c>
      <c r="F23" s="22" t="s">
        <v>48</v>
      </c>
      <c r="G23" s="15">
        <v>3</v>
      </c>
      <c r="H23" s="79">
        <f>IF(B$20=0,0,G23/B$20)</f>
        <v>2.9469548133595285E-3</v>
      </c>
      <c r="I23" s="49">
        <v>5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-4.6533333333333342</v>
      </c>
      <c r="Q23" s="68">
        <v>120</v>
      </c>
      <c r="R23" s="59">
        <v>-558.40000000000009</v>
      </c>
    </row>
    <row r="24" spans="1:18" x14ac:dyDescent="0.4">
      <c r="A24" s="18" t="s">
        <v>177</v>
      </c>
      <c r="B24" s="15">
        <v>348</v>
      </c>
      <c r="C24" s="13">
        <f>IF(B$20=0,0,B24/B$20)</f>
        <v>0.34184675834970529</v>
      </c>
      <c r="E24" s="25" t="s">
        <v>73</v>
      </c>
      <c r="F24" s="22" t="s">
        <v>28</v>
      </c>
      <c r="G24" s="15">
        <v>2</v>
      </c>
      <c r="H24" s="79">
        <f>IF(B$20=0,0,G24/B$20)</f>
        <v>1.9646365422396855E-3</v>
      </c>
      <c r="I24" s="49">
        <v>13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366</v>
      </c>
      <c r="C25" s="13">
        <f>IF(B$20=0,0,B25/B$20)</f>
        <v>0.35952848722986247</v>
      </c>
      <c r="E25" s="25" t="s">
        <v>85</v>
      </c>
      <c r="F25" s="22" t="s">
        <v>40</v>
      </c>
      <c r="G25" s="15">
        <v>2</v>
      </c>
      <c r="H25" s="79">
        <f>IF(B$20=0,0,G25/B$20)</f>
        <v>1.9646365422396855E-3</v>
      </c>
      <c r="I25" s="49">
        <v>9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-14.39539748953975</v>
      </c>
      <c r="Q25" s="68">
        <v>239</v>
      </c>
      <c r="R25" s="59">
        <v>-3440.5000000000005</v>
      </c>
    </row>
    <row r="26" spans="1:18" x14ac:dyDescent="0.4">
      <c r="A26" s="18" t="s">
        <v>176</v>
      </c>
      <c r="B26" s="15">
        <v>304</v>
      </c>
      <c r="C26" s="13">
        <f>IF(B$20=0,0,B26/B$20)</f>
        <v>0.29862475442043224</v>
      </c>
      <c r="E26" s="25" t="s">
        <v>87</v>
      </c>
      <c r="F26" s="22" t="s">
        <v>42</v>
      </c>
      <c r="G26" s="15">
        <v>2</v>
      </c>
      <c r="H26" s="79">
        <f>IF(B$20=0,0,G26/B$20)</f>
        <v>1.9646365422396855E-3</v>
      </c>
      <c r="I26" s="49">
        <v>5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7418.172888015717</v>
      </c>
      <c r="C27" s="3">
        <v>7551700</v>
      </c>
      <c r="E27" s="25" t="s">
        <v>84</v>
      </c>
      <c r="F27" s="22" t="s">
        <v>39</v>
      </c>
      <c r="G27" s="15">
        <v>1</v>
      </c>
      <c r="H27" s="79">
        <f>IF(B$20=0,0,G27/B$20)</f>
        <v>9.8231827111984276E-4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8185.4294478527609</v>
      </c>
      <c r="C28" s="87">
        <v>5336900</v>
      </c>
      <c r="E28" s="25" t="s">
        <v>90</v>
      </c>
      <c r="F28" s="22" t="s">
        <v>45</v>
      </c>
      <c r="G28" s="15">
        <v>1</v>
      </c>
      <c r="H28" s="79">
        <f>IF(B$20=0,0,G28/B$20)</f>
        <v>9.8231827111984276E-4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6051.3661202185795</v>
      </c>
      <c r="C29" s="87">
        <v>2214800</v>
      </c>
      <c r="E29" s="25" t="s">
        <v>102</v>
      </c>
      <c r="F29" s="22" t="s">
        <v>57</v>
      </c>
      <c r="G29" s="15">
        <v>1</v>
      </c>
      <c r="H29" s="79">
        <f>IF(B$20=0,0,G29/B$20)</f>
        <v>9.8231827111984276E-4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-8416.165413533834</v>
      </c>
      <c r="C30" s="87">
        <v>-4477400</v>
      </c>
      <c r="E30" s="25" t="s">
        <v>106</v>
      </c>
      <c r="F30" s="22" t="s">
        <v>113</v>
      </c>
      <c r="G30" s="15">
        <v>1</v>
      </c>
      <c r="H30" s="79">
        <f>IF(B$20=0,0,G30/B$20)</f>
        <v>9.8231827111984276E-4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4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2.0926756352765323E-3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106</v>
      </c>
      <c r="C37" s="88">
        <f t="shared" ref="C37:C49" si="2">IF(B$20=0,0,B37/B$20)</f>
        <v>0.10412573673870335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207</v>
      </c>
      <c r="C38" s="13">
        <f t="shared" si="2"/>
        <v>0.20333988212180745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194</v>
      </c>
      <c r="C39" s="13">
        <f t="shared" si="2"/>
        <v>0.19056974459724951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188</v>
      </c>
      <c r="C40" s="13">
        <f t="shared" si="2"/>
        <v>0.18467583497053044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124</v>
      </c>
      <c r="C41" s="13">
        <f t="shared" si="2"/>
        <v>0.12180746561886051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63</v>
      </c>
      <c r="C42" s="13">
        <f t="shared" si="2"/>
        <v>6.1886051080550099E-2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3.6345776031434185E-2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26</v>
      </c>
      <c r="C44" s="13">
        <f t="shared" si="2"/>
        <v>2.5540275049115914E-2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9.823182711198428E-3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5.893909626719057E-3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9.8231827111984276E-4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4.911591355599214E-3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3165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  <row r="385" spans="11:13" x14ac:dyDescent="0.4">
      <c r="K385" s="65">
        <v>383</v>
      </c>
      <c r="L385" s="102">
        <v>-1332.7</v>
      </c>
      <c r="M385" s="100">
        <v>1472.8885486284569</v>
      </c>
    </row>
    <row r="386" spans="11:13" x14ac:dyDescent="0.4">
      <c r="K386" s="65">
        <v>384</v>
      </c>
      <c r="L386" s="102">
        <v>-1362.9</v>
      </c>
      <c r="M386" s="100">
        <v>1468.4132173366861</v>
      </c>
    </row>
    <row r="387" spans="11:13" x14ac:dyDescent="0.4">
      <c r="K387" s="65">
        <v>385</v>
      </c>
      <c r="L387" s="102">
        <v>-1418.5</v>
      </c>
      <c r="M387" s="100">
        <v>1458.7987380326661</v>
      </c>
    </row>
    <row r="388" spans="11:13" x14ac:dyDescent="0.4">
      <c r="K388" s="65">
        <v>386</v>
      </c>
      <c r="L388" s="102">
        <v>-1419.1000000000001</v>
      </c>
      <c r="M388" s="100">
        <v>1459.80794560447</v>
      </c>
    </row>
    <row r="389" spans="11:13" x14ac:dyDescent="0.4">
      <c r="K389" s="65">
        <v>387</v>
      </c>
      <c r="L389" s="102">
        <v>-1428</v>
      </c>
      <c r="M389" s="100">
        <v>1458.6570979308431</v>
      </c>
    </row>
    <row r="390" spans="11:13" x14ac:dyDescent="0.4">
      <c r="K390" s="65">
        <v>388</v>
      </c>
      <c r="L390" s="102">
        <v>-1426.6000000000001</v>
      </c>
      <c r="M390" s="100">
        <v>1460.039155343258</v>
      </c>
    </row>
    <row r="391" spans="11:13" x14ac:dyDescent="0.4">
      <c r="K391" s="65">
        <v>389</v>
      </c>
      <c r="L391" s="102">
        <v>-1393</v>
      </c>
      <c r="M391" s="100">
        <v>1466.5549204111985</v>
      </c>
    </row>
    <row r="392" spans="11:13" x14ac:dyDescent="0.4">
      <c r="K392" s="65">
        <v>390</v>
      </c>
      <c r="L392" s="102">
        <v>-1385.2</v>
      </c>
      <c r="M392" s="100">
        <v>1468.9275908887314</v>
      </c>
    </row>
    <row r="393" spans="11:13" x14ac:dyDescent="0.4">
      <c r="K393" s="65">
        <v>391</v>
      </c>
      <c r="L393" s="102">
        <v>-1323.8</v>
      </c>
      <c r="M393" s="100">
        <v>1481.0360253433989</v>
      </c>
    </row>
    <row r="394" spans="11:13" x14ac:dyDescent="0.4">
      <c r="K394" s="65">
        <v>392</v>
      </c>
      <c r="L394" s="102">
        <v>-1369.8</v>
      </c>
      <c r="M394" s="100">
        <v>1473.6558091913384</v>
      </c>
    </row>
    <row r="395" spans="11:13" x14ac:dyDescent="0.4">
      <c r="K395" s="65">
        <v>393</v>
      </c>
      <c r="L395" s="102">
        <v>-1338.5</v>
      </c>
      <c r="M395" s="100">
        <v>1480.3178743361905</v>
      </c>
    </row>
    <row r="396" spans="11:13" x14ac:dyDescent="0.4">
      <c r="K396" s="65">
        <v>394</v>
      </c>
      <c r="L396" s="102">
        <v>-1268.9000000000001</v>
      </c>
      <c r="M396" s="100">
        <v>1493.1979670901733</v>
      </c>
    </row>
    <row r="397" spans="11:13" x14ac:dyDescent="0.4">
      <c r="K397" s="65">
        <v>395</v>
      </c>
      <c r="L397" s="102">
        <v>-1314.3</v>
      </c>
      <c r="M397" s="100">
        <v>1485.9547792876322</v>
      </c>
    </row>
    <row r="398" spans="11:13" x14ac:dyDescent="0.4">
      <c r="K398" s="65">
        <v>396</v>
      </c>
      <c r="L398" s="102">
        <v>-1269.4000000000001</v>
      </c>
      <c r="M398" s="100">
        <v>1494.9250506119063</v>
      </c>
    </row>
    <row r="399" spans="11:13" x14ac:dyDescent="0.4">
      <c r="K399" s="65">
        <v>397</v>
      </c>
      <c r="L399" s="102">
        <v>-1222.3</v>
      </c>
      <c r="M399" s="100">
        <v>1503.6435003082349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A7B1-E0A3-4BCB-A94D-053A7797938B}">
  <sheetPr codeName="Sheet36"/>
  <dimension ref="A1:R69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693</v>
      </c>
      <c r="C2" s="121"/>
      <c r="E2" s="24" t="s">
        <v>66</v>
      </c>
      <c r="F2" s="10" t="s">
        <v>22</v>
      </c>
      <c r="G2" s="5">
        <v>1289</v>
      </c>
      <c r="H2" s="78">
        <f>IF(B$20=0,0,G2/B$20)</f>
        <v>0.75601173020527856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-618.56725146198835</v>
      </c>
      <c r="Q2" s="67">
        <v>684</v>
      </c>
      <c r="R2" s="54">
        <v>-423100</v>
      </c>
    </row>
    <row r="3" spans="1:18" x14ac:dyDescent="0.4">
      <c r="A3" s="18" t="s">
        <v>8</v>
      </c>
      <c r="B3" s="122">
        <v>5643</v>
      </c>
      <c r="C3" s="123"/>
      <c r="E3" s="25" t="s">
        <v>72</v>
      </c>
      <c r="F3" s="22" t="s">
        <v>27</v>
      </c>
      <c r="G3" s="15">
        <v>878</v>
      </c>
      <c r="H3" s="79">
        <f>IF(B$20=0,0,G3/B$20)</f>
        <v>0.51495601173020533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-217.11711711711712</v>
      </c>
      <c r="Q3" s="68">
        <v>666</v>
      </c>
      <c r="R3" s="55">
        <v>-144600</v>
      </c>
    </row>
    <row r="4" spans="1:18" x14ac:dyDescent="0.4">
      <c r="A4" s="18" t="s">
        <v>6</v>
      </c>
      <c r="B4" s="124">
        <v>-1332.6000000000006</v>
      </c>
      <c r="C4" s="125"/>
      <c r="E4" s="25" t="s">
        <v>64</v>
      </c>
      <c r="F4" s="22" t="s">
        <v>20</v>
      </c>
      <c r="G4" s="15">
        <v>706</v>
      </c>
      <c r="H4" s="79">
        <f>IF(B$20=0,0,G4/B$20)</f>
        <v>0.41407624633431084</v>
      </c>
      <c r="I4" s="49">
        <v>19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166.45569620253164</v>
      </c>
      <c r="Q4" s="68">
        <v>632</v>
      </c>
      <c r="R4" s="55">
        <v>105200</v>
      </c>
    </row>
    <row r="5" spans="1:18" x14ac:dyDescent="0.4">
      <c r="A5" s="18" t="s">
        <v>7</v>
      </c>
      <c r="B5" s="126">
        <f>IF(B$2=0,0,B$4/B$2)</f>
        <v>-1.9229437229437238</v>
      </c>
      <c r="C5" s="127"/>
      <c r="E5" s="25" t="s">
        <v>154</v>
      </c>
      <c r="F5" s="22" t="s">
        <v>155</v>
      </c>
      <c r="G5" s="15">
        <v>591</v>
      </c>
      <c r="H5" s="79">
        <f>IF(B$20=0,0,G5/B$20)</f>
        <v>0.34662756598240468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-621.0526315789474</v>
      </c>
      <c r="Q5" s="68">
        <v>589</v>
      </c>
      <c r="R5" s="55">
        <v>-365800</v>
      </c>
    </row>
    <row r="6" spans="1:18" x14ac:dyDescent="0.4">
      <c r="A6" s="18" t="s">
        <v>204</v>
      </c>
      <c r="B6" s="128">
        <v>1527.8925102606049</v>
      </c>
      <c r="C6" s="129"/>
      <c r="E6" s="25" t="s">
        <v>68</v>
      </c>
      <c r="F6" s="22" t="s">
        <v>12</v>
      </c>
      <c r="G6" s="15">
        <v>494</v>
      </c>
      <c r="H6" s="79">
        <f>IF(B$20=0,0,G6/B$20)</f>
        <v>0.28973607038123167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-46.153846153846153</v>
      </c>
      <c r="Q6" s="68">
        <v>533</v>
      </c>
      <c r="R6" s="55">
        <v>-24600</v>
      </c>
    </row>
    <row r="7" spans="1:18" x14ac:dyDescent="0.4">
      <c r="A7" s="18" t="s">
        <v>1</v>
      </c>
      <c r="B7" s="130">
        <f>IF(B$2=0,0,(B$8*1+B$9*2+B$10*3)/B$2)</f>
        <v>2.0129870129870131</v>
      </c>
      <c r="C7" s="131"/>
      <c r="E7" s="25" t="s">
        <v>67</v>
      </c>
      <c r="F7" s="22" t="s">
        <v>23</v>
      </c>
      <c r="G7" s="15">
        <v>383</v>
      </c>
      <c r="H7" s="79">
        <f>IF(B$20=0,0,G7/B$20)</f>
        <v>0.22463343108504399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-165.18847006651885</v>
      </c>
      <c r="Q7" s="69">
        <v>451</v>
      </c>
      <c r="R7" s="56">
        <v>-74500</v>
      </c>
    </row>
    <row r="8" spans="1:18" x14ac:dyDescent="0.4">
      <c r="A8" s="18" t="s">
        <v>2</v>
      </c>
      <c r="B8" s="15">
        <v>224</v>
      </c>
      <c r="C8" s="13">
        <f t="shared" ref="C8:C15" si="1">IF(B$2=0,0,B8/B$2)</f>
        <v>0.32323232323232326</v>
      </c>
      <c r="E8" s="25" t="s">
        <v>69</v>
      </c>
      <c r="F8" s="22" t="s">
        <v>24</v>
      </c>
      <c r="G8" s="15">
        <v>223</v>
      </c>
      <c r="H8" s="79">
        <f>IF(B$20=0,0,G8/B$20)</f>
        <v>0.13079178885630499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236</v>
      </c>
      <c r="C9" s="13">
        <f t="shared" si="1"/>
        <v>0.34054834054834054</v>
      </c>
      <c r="E9" s="25" t="s">
        <v>89</v>
      </c>
      <c r="F9" s="22" t="s">
        <v>44</v>
      </c>
      <c r="G9" s="15">
        <v>207</v>
      </c>
      <c r="H9" s="79">
        <f>IF(B$20=0,0,G9/B$20)</f>
        <v>0.12140762463343109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233</v>
      </c>
      <c r="C10" s="2">
        <f t="shared" si="1"/>
        <v>0.3362193362193362</v>
      </c>
      <c r="E10" s="25" t="s">
        <v>70</v>
      </c>
      <c r="F10" s="22" t="s">
        <v>25</v>
      </c>
      <c r="G10" s="15">
        <v>192</v>
      </c>
      <c r="H10" s="79">
        <f>IF(B$20=0,0,G10/B$20)</f>
        <v>0.1126099706744868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-2.3555066079295148</v>
      </c>
      <c r="Q10" s="67">
        <v>227</v>
      </c>
      <c r="R10" s="58">
        <v>-534.69999999999982</v>
      </c>
    </row>
    <row r="11" spans="1:18" x14ac:dyDescent="0.4">
      <c r="A11" s="19" t="s">
        <v>198</v>
      </c>
      <c r="B11" s="89">
        <f>IF(B8=0,0,C11/B8)</f>
        <v>36.294196428571432</v>
      </c>
      <c r="C11" s="90">
        <v>8129.9000000000015</v>
      </c>
      <c r="E11" s="25" t="s">
        <v>65</v>
      </c>
      <c r="F11" s="22" t="s">
        <v>21</v>
      </c>
      <c r="G11" s="15">
        <v>147</v>
      </c>
      <c r="H11" s="79">
        <f>IF(B$20=0,0,G11/B$20)</f>
        <v>8.6217008797653955E-2</v>
      </c>
      <c r="I11" s="49">
        <v>21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-1.0270742358078602</v>
      </c>
      <c r="Q11" s="68">
        <v>229</v>
      </c>
      <c r="R11" s="59">
        <v>-235.2</v>
      </c>
    </row>
    <row r="12" spans="1:18" x14ac:dyDescent="0.4">
      <c r="A12" s="19" t="s">
        <v>199</v>
      </c>
      <c r="B12" s="89">
        <f>IF(B9=0,0,C12/B9)</f>
        <v>-1.7076271186440677</v>
      </c>
      <c r="C12" s="90">
        <v>-403</v>
      </c>
      <c r="E12" s="25" t="s">
        <v>71</v>
      </c>
      <c r="F12" s="22" t="s">
        <v>26</v>
      </c>
      <c r="G12" s="15">
        <v>141</v>
      </c>
      <c r="H12" s="79">
        <f>IF(B$20=0,0,G12/B$20)</f>
        <v>8.2697947214076251E-2</v>
      </c>
      <c r="I12" s="49">
        <v>6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-2.5421276595744673</v>
      </c>
      <c r="Q12" s="69">
        <v>235</v>
      </c>
      <c r="R12" s="60">
        <v>-597.39999999999986</v>
      </c>
    </row>
    <row r="13" spans="1:18" x14ac:dyDescent="0.4">
      <c r="A13" s="19" t="s">
        <v>200</v>
      </c>
      <c r="B13" s="89">
        <f>IF(B10=0,0,C13/B10)</f>
        <v>-38.881974248927044</v>
      </c>
      <c r="C13" s="90">
        <v>-9059.5000000000018</v>
      </c>
      <c r="E13" s="25" t="s">
        <v>86</v>
      </c>
      <c r="F13" s="22" t="s">
        <v>41</v>
      </c>
      <c r="G13" s="15">
        <v>82</v>
      </c>
      <c r="H13" s="79">
        <f>IF(B$20=0,0,G13/B$20)</f>
        <v>4.8093841642228741E-2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-1.431801646333227</v>
      </c>
      <c r="C14" s="127"/>
      <c r="E14" s="25" t="s">
        <v>83</v>
      </c>
      <c r="F14" s="22" t="s">
        <v>38</v>
      </c>
      <c r="G14" s="15">
        <v>70</v>
      </c>
      <c r="H14" s="79">
        <f>IF(B$20=0,0,G14/B$20)</f>
        <v>4.1055718475073312E-2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0.1111111111111111</v>
      </c>
      <c r="E15" s="25" t="s">
        <v>78</v>
      </c>
      <c r="F15" s="22" t="s">
        <v>33</v>
      </c>
      <c r="G15" s="15">
        <v>62</v>
      </c>
      <c r="H15" s="79">
        <f>IF(B$20=0,0,G15/B$20)</f>
        <v>3.6363636363636362E-2</v>
      </c>
      <c r="I15" s="49">
        <v>4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1313</v>
      </c>
      <c r="C16" s="4">
        <f>IF(B$3=0,0,B16/B$3)</f>
        <v>0.23267765373028532</v>
      </c>
      <c r="E16" s="25" t="s">
        <v>81</v>
      </c>
      <c r="F16" s="22" t="s">
        <v>36</v>
      </c>
      <c r="G16" s="15">
        <v>49</v>
      </c>
      <c r="H16" s="79">
        <f>IF(B$20=0,0,G16/B$20)</f>
        <v>2.873900293255132E-2</v>
      </c>
      <c r="I16" s="49">
        <v>8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1336</v>
      </c>
      <c r="C17" s="13">
        <f>IF(B$3=0,0,B17/B$3)</f>
        <v>0.23675349991139466</v>
      </c>
      <c r="E17" s="25" t="s">
        <v>91</v>
      </c>
      <c r="F17" s="22" t="s">
        <v>46</v>
      </c>
      <c r="G17" s="15">
        <v>27</v>
      </c>
      <c r="H17" s="79">
        <f>IF(B$20=0,0,G17/B$20)</f>
        <v>1.5835777126099706E-2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718</v>
      </c>
      <c r="C18" s="1">
        <f>IF(B$16=0,0,B18/B$16)</f>
        <v>0.54683929931454689</v>
      </c>
      <c r="E18" s="25" t="s">
        <v>79</v>
      </c>
      <c r="F18" s="22" t="s">
        <v>34</v>
      </c>
      <c r="G18" s="15">
        <v>21</v>
      </c>
      <c r="H18" s="79">
        <f>IF(B$20=0,0,G18/B$20)</f>
        <v>1.2316715542521995E-2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511</v>
      </c>
      <c r="C19" s="1">
        <f>IF(B$17=0,0,B19/B$17)</f>
        <v>0.38248502994011974</v>
      </c>
      <c r="E19" s="25" t="s">
        <v>150</v>
      </c>
      <c r="F19" s="22" t="s">
        <v>151</v>
      </c>
      <c r="G19" s="15">
        <v>11</v>
      </c>
      <c r="H19" s="79">
        <f>IF(B$20=0,0,G19/B$20)</f>
        <v>6.4516129032258064E-3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1705</v>
      </c>
      <c r="C20" s="1">
        <f>IF(B$3=0,0,B20/B$3)</f>
        <v>0.30214424951267055</v>
      </c>
      <c r="E20" s="25" t="s">
        <v>73</v>
      </c>
      <c r="F20" s="22" t="s">
        <v>28</v>
      </c>
      <c r="G20" s="15">
        <v>10</v>
      </c>
      <c r="H20" s="79">
        <f>IF(B$20=0,0,G20/B$20)</f>
        <v>5.8651026392961877E-3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922</v>
      </c>
      <c r="C21" s="13">
        <f>IF(B$3=0,0,B21/B$3)</f>
        <v>0.16338826865142655</v>
      </c>
      <c r="E21" s="25" t="s">
        <v>74</v>
      </c>
      <c r="F21" s="22" t="s">
        <v>29</v>
      </c>
      <c r="G21" s="15">
        <v>9</v>
      </c>
      <c r="H21" s="79">
        <f>IF(B$20=0,0,G21/B$20)</f>
        <v>5.2785923753665689E-3</v>
      </c>
      <c r="I21" s="49">
        <v>2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717</v>
      </c>
      <c r="C22" s="13">
        <f>IF(B$20=0,0,B22/B$20)</f>
        <v>0.42052785923753666</v>
      </c>
      <c r="E22" s="25" t="s">
        <v>77</v>
      </c>
      <c r="F22" s="22" t="s">
        <v>32</v>
      </c>
      <c r="G22" s="15">
        <v>9</v>
      </c>
      <c r="H22" s="79">
        <f>IF(B$20=0,0,G22/B$20)</f>
        <v>5.2785923753665689E-3</v>
      </c>
      <c r="I22" s="49">
        <v>5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988</v>
      </c>
      <c r="C23" s="13">
        <f>IF(B$20=0,0,B23/B$20)</f>
        <v>0.57947214076246334</v>
      </c>
      <c r="E23" s="25" t="s">
        <v>75</v>
      </c>
      <c r="F23" s="22" t="s">
        <v>30</v>
      </c>
      <c r="G23" s="15">
        <v>7</v>
      </c>
      <c r="H23" s="79">
        <f>IF(B$20=0,0,G23/B$20)</f>
        <v>4.1055718475073314E-3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718</v>
      </c>
      <c r="C24" s="13">
        <f>IF(B$20=0,0,B24/B$20)</f>
        <v>0.4211143695014663</v>
      </c>
      <c r="E24" s="25" t="s">
        <v>92</v>
      </c>
      <c r="F24" s="22" t="s">
        <v>47</v>
      </c>
      <c r="G24" s="15">
        <v>7</v>
      </c>
      <c r="H24" s="79">
        <f>IF(B$20=0,0,G24/B$20)</f>
        <v>4.1055718475073314E-3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-2.3126050420168065</v>
      </c>
      <c r="Q24" s="68">
        <v>238</v>
      </c>
      <c r="R24" s="59">
        <v>-550.4</v>
      </c>
    </row>
    <row r="25" spans="1:18" x14ac:dyDescent="0.4">
      <c r="A25" s="18" t="s">
        <v>175</v>
      </c>
      <c r="B25" s="15">
        <v>511</v>
      </c>
      <c r="C25" s="13">
        <f>IF(B$20=0,0,B25/B$20)</f>
        <v>0.29970674486803517</v>
      </c>
      <c r="E25" s="25" t="s">
        <v>84</v>
      </c>
      <c r="F25" s="22" t="s">
        <v>39</v>
      </c>
      <c r="G25" s="15">
        <v>4</v>
      </c>
      <c r="H25" s="79">
        <f>IF(B$20=0,0,G25/B$20)</f>
        <v>2.3460410557184751E-3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-2.4506849315068489</v>
      </c>
      <c r="Q25" s="68">
        <v>146</v>
      </c>
      <c r="R25" s="59">
        <v>-357.79999999999995</v>
      </c>
    </row>
    <row r="26" spans="1:18" x14ac:dyDescent="0.4">
      <c r="A26" s="18" t="s">
        <v>176</v>
      </c>
      <c r="B26" s="15">
        <v>476</v>
      </c>
      <c r="C26" s="13">
        <f>IF(B$20=0,0,B26/B$20)</f>
        <v>0.27917888563049853</v>
      </c>
      <c r="E26" s="25" t="s">
        <v>90</v>
      </c>
      <c r="F26" s="22" t="s">
        <v>45</v>
      </c>
      <c r="G26" s="15">
        <v>4</v>
      </c>
      <c r="H26" s="79">
        <f>IF(B$20=0,0,G26/B$20)</f>
        <v>2.3460410557184751E-3</v>
      </c>
      <c r="I26" s="49">
        <v>3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8318.2404692082109</v>
      </c>
      <c r="C27" s="3">
        <v>14182600</v>
      </c>
      <c r="E27" s="25" t="s">
        <v>93</v>
      </c>
      <c r="F27" s="22" t="s">
        <v>48</v>
      </c>
      <c r="G27" s="15">
        <v>4</v>
      </c>
      <c r="H27" s="79">
        <f>IF(B$20=0,0,G27/B$20)</f>
        <v>2.3460410557184751E-3</v>
      </c>
      <c r="I27" s="49">
        <v>8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8948.3249581239525</v>
      </c>
      <c r="C28" s="87">
        <v>10684300</v>
      </c>
      <c r="E28" s="25" t="s">
        <v>87</v>
      </c>
      <c r="F28" s="22" t="s">
        <v>42</v>
      </c>
      <c r="G28" s="15">
        <v>3</v>
      </c>
      <c r="H28" s="79">
        <f>IF(B$20=0,0,G28/B$20)</f>
        <v>1.7595307917888563E-3</v>
      </c>
      <c r="I28" s="49">
        <v>6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-10.968047337278112</v>
      </c>
      <c r="Q28" s="68">
        <v>507</v>
      </c>
      <c r="R28" s="59">
        <v>-5560.8000000000029</v>
      </c>
    </row>
    <row r="29" spans="1:18" x14ac:dyDescent="0.4">
      <c r="A29" s="19" t="s">
        <v>160</v>
      </c>
      <c r="B29" s="86">
        <f>IF(B$19=0,0,C29/B$19)</f>
        <v>6845.9882583170256</v>
      </c>
      <c r="C29" s="87">
        <v>3498300</v>
      </c>
      <c r="E29" s="25" t="s">
        <v>88</v>
      </c>
      <c r="F29" s="22" t="s">
        <v>43</v>
      </c>
      <c r="G29" s="15">
        <v>2</v>
      </c>
      <c r="H29" s="79">
        <f>IF(B$20=0,0,G29/B$20)</f>
        <v>1.1730205278592375E-3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-8473.752711496747</v>
      </c>
      <c r="C30" s="87">
        <v>-7812800</v>
      </c>
      <c r="E30" s="25" t="s">
        <v>76</v>
      </c>
      <c r="F30" s="22" t="s">
        <v>31</v>
      </c>
      <c r="G30" s="15">
        <v>1</v>
      </c>
      <c r="H30" s="79">
        <f>IF(B$20=0,0,G30/B$20)</f>
        <v>5.8651026392961877E-4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5.8651026392961877E-4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5.8651026392961877E-4</v>
      </c>
      <c r="I32" s="49">
        <v>2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5.8651026392961877E-4</v>
      </c>
      <c r="I33" s="49">
        <v>7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102</v>
      </c>
      <c r="F34" s="22" t="s">
        <v>57</v>
      </c>
      <c r="G34" s="15">
        <v>1</v>
      </c>
      <c r="H34" s="79">
        <f>IF(B$20=0,0,G34/B$20)</f>
        <v>5.8651026392961877E-4</v>
      </c>
      <c r="I34" s="49">
        <v>2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2.6581605528973951E-3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116</v>
      </c>
      <c r="C37" s="88">
        <f t="shared" ref="C37:C49" si="2">IF(B$20=0,0,B37/B$20)</f>
        <v>6.8035190615835781E-2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316</v>
      </c>
      <c r="C38" s="13">
        <f t="shared" si="2"/>
        <v>0.18533724340175953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348</v>
      </c>
      <c r="C39" s="13">
        <f t="shared" si="2"/>
        <v>0.20410557184750733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317</v>
      </c>
      <c r="C40" s="13">
        <f t="shared" si="2"/>
        <v>0.18592375366568914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233</v>
      </c>
      <c r="C41" s="13">
        <f t="shared" si="2"/>
        <v>0.13665689149560117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138</v>
      </c>
      <c r="C42" s="13">
        <f t="shared" si="2"/>
        <v>8.0938416422287385E-2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74</v>
      </c>
      <c r="C43" s="13">
        <f t="shared" si="2"/>
        <v>4.3401759530791791E-2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49</v>
      </c>
      <c r="C44" s="13">
        <f t="shared" si="2"/>
        <v>2.873900293255132E-2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1.6422287390029325E-2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16</v>
      </c>
      <c r="C46" s="13">
        <f t="shared" si="2"/>
        <v>9.3841642228739003E-3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7.0381231671554252E-3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1.7595307917888563E-3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18</v>
      </c>
      <c r="C49" s="14">
        <f t="shared" si="2"/>
        <v>1.0557184750733138E-2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5517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1668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  <row r="677" spans="11:13" x14ac:dyDescent="0.4">
      <c r="K677" s="65">
        <v>675</v>
      </c>
      <c r="L677" s="102">
        <v>-1172.6000000000006</v>
      </c>
      <c r="M677" s="100">
        <v>1549.590649211967</v>
      </c>
    </row>
    <row r="678" spans="11:13" x14ac:dyDescent="0.4">
      <c r="K678" s="65">
        <v>676</v>
      </c>
      <c r="L678" s="102">
        <v>-1202.2000000000007</v>
      </c>
      <c r="M678" s="100">
        <v>1544.9431053166952</v>
      </c>
    </row>
    <row r="679" spans="11:13" x14ac:dyDescent="0.4">
      <c r="K679" s="65">
        <v>677</v>
      </c>
      <c r="L679" s="102">
        <v>-1197.5000000000007</v>
      </c>
      <c r="M679" s="100">
        <v>1546.497446684795</v>
      </c>
    </row>
    <row r="680" spans="11:13" x14ac:dyDescent="0.4">
      <c r="K680" s="65">
        <v>678</v>
      </c>
      <c r="L680" s="102">
        <v>-1185.8000000000006</v>
      </c>
      <c r="M680" s="100">
        <v>1549.3024620046863</v>
      </c>
    </row>
    <row r="681" spans="11:13" x14ac:dyDescent="0.4">
      <c r="K681" s="65">
        <v>679</v>
      </c>
      <c r="L681" s="102">
        <v>-1153.3000000000006</v>
      </c>
      <c r="M681" s="100">
        <v>1555.8346472326582</v>
      </c>
    </row>
    <row r="682" spans="11:13" x14ac:dyDescent="0.4">
      <c r="K682" s="65">
        <v>680</v>
      </c>
      <c r="L682" s="102">
        <v>-1213.8000000000006</v>
      </c>
      <c r="M682" s="100">
        <v>1545.5876393492622</v>
      </c>
    </row>
    <row r="683" spans="11:13" x14ac:dyDescent="0.4">
      <c r="K683" s="65">
        <v>681</v>
      </c>
      <c r="L683" s="102">
        <v>-1210.3000000000006</v>
      </c>
      <c r="M683" s="100">
        <v>1546.9221135131666</v>
      </c>
    </row>
    <row r="684" spans="11:13" x14ac:dyDescent="0.4">
      <c r="K684" s="65">
        <v>682</v>
      </c>
      <c r="L684" s="102">
        <v>-1203.8000000000006</v>
      </c>
      <c r="M684" s="100">
        <v>1547.8105808320875</v>
      </c>
    </row>
    <row r="685" spans="11:13" x14ac:dyDescent="0.4">
      <c r="K685" s="65">
        <v>683</v>
      </c>
      <c r="L685" s="102">
        <v>-1204.4000000000005</v>
      </c>
      <c r="M685" s="100">
        <v>1548.2137173470949</v>
      </c>
    </row>
    <row r="686" spans="11:13" x14ac:dyDescent="0.4">
      <c r="K686" s="65">
        <v>684</v>
      </c>
      <c r="L686" s="102">
        <v>-1193.1000000000006</v>
      </c>
      <c r="M686" s="100">
        <v>1550.1624350430122</v>
      </c>
    </row>
    <row r="687" spans="11:13" x14ac:dyDescent="0.4">
      <c r="K687" s="65">
        <v>685</v>
      </c>
      <c r="L687" s="102">
        <v>-1226.7000000000007</v>
      </c>
      <c r="M687" s="100">
        <v>1544.0234604327541</v>
      </c>
    </row>
    <row r="688" spans="11:13" x14ac:dyDescent="0.4">
      <c r="K688" s="65">
        <v>686</v>
      </c>
      <c r="L688" s="102">
        <v>-1219.1000000000006</v>
      </c>
      <c r="M688" s="100">
        <v>1545.3553196701575</v>
      </c>
    </row>
    <row r="689" spans="11:13" x14ac:dyDescent="0.4">
      <c r="K689" s="65">
        <v>687</v>
      </c>
      <c r="L689" s="102">
        <v>-1188.2000000000007</v>
      </c>
      <c r="M689" s="100">
        <v>1551.4131877521365</v>
      </c>
    </row>
    <row r="690" spans="11:13" x14ac:dyDescent="0.4">
      <c r="K690" s="65">
        <v>688</v>
      </c>
      <c r="L690" s="102">
        <v>-1141.4000000000005</v>
      </c>
      <c r="M690" s="100">
        <v>1560.3147086256238</v>
      </c>
    </row>
    <row r="691" spans="11:13" x14ac:dyDescent="0.4">
      <c r="K691" s="65">
        <v>689</v>
      </c>
      <c r="L691" s="102">
        <v>-1199.0000000000007</v>
      </c>
      <c r="M691" s="100">
        <v>1550.6048203738701</v>
      </c>
    </row>
    <row r="692" spans="11:13" x14ac:dyDescent="0.4">
      <c r="K692" s="65">
        <v>690</v>
      </c>
      <c r="L692" s="102">
        <v>-1257.9000000000005</v>
      </c>
      <c r="M692" s="100">
        <v>1539.933191451627</v>
      </c>
    </row>
    <row r="693" spans="11:13" x14ac:dyDescent="0.4">
      <c r="K693" s="65">
        <v>691</v>
      </c>
      <c r="L693" s="102">
        <v>-1294.9000000000005</v>
      </c>
      <c r="M693" s="100">
        <v>1534.0295923029171</v>
      </c>
    </row>
    <row r="694" spans="11:13" x14ac:dyDescent="0.4">
      <c r="K694" s="65">
        <v>692</v>
      </c>
      <c r="L694" s="102">
        <v>-1338.3000000000006</v>
      </c>
      <c r="M694" s="100">
        <v>1526.8174147490995</v>
      </c>
    </row>
    <row r="695" spans="11:13" x14ac:dyDescent="0.4">
      <c r="K695" s="65">
        <v>693</v>
      </c>
      <c r="L695" s="102">
        <v>-1332.6000000000006</v>
      </c>
      <c r="M695" s="100">
        <v>1527.8925102606049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7809D-9610-4EFA-8211-3E797D57674C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21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9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19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19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16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15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3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72D75-EEE7-46B6-B719-DE1973FCE9AB}">
  <sheetPr codeName="Sheet38"/>
  <dimension ref="A1:R66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660</v>
      </c>
      <c r="C2" s="121"/>
      <c r="E2" s="24" t="s">
        <v>66</v>
      </c>
      <c r="F2" s="10" t="s">
        <v>22</v>
      </c>
      <c r="G2" s="5">
        <v>1271</v>
      </c>
      <c r="H2" s="78">
        <f>IF(B$20=0,0,G2/B$20)</f>
        <v>0.85016722408026757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725.69230769230774</v>
      </c>
      <c r="Q2" s="67">
        <v>650</v>
      </c>
      <c r="R2" s="54">
        <v>471700</v>
      </c>
    </row>
    <row r="3" spans="1:18" x14ac:dyDescent="0.4">
      <c r="A3" s="18" t="s">
        <v>8</v>
      </c>
      <c r="B3" s="122">
        <v>5365</v>
      </c>
      <c r="C3" s="123"/>
      <c r="E3" s="25" t="s">
        <v>72</v>
      </c>
      <c r="F3" s="22" t="s">
        <v>27</v>
      </c>
      <c r="G3" s="15">
        <v>846</v>
      </c>
      <c r="H3" s="79">
        <f>IF(B$20=0,0,G3/B$20)</f>
        <v>0.56588628762541804</v>
      </c>
      <c r="I3" s="49">
        <v>5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-650.15723270440253</v>
      </c>
      <c r="Q3" s="68">
        <v>636</v>
      </c>
      <c r="R3" s="55">
        <v>-413500</v>
      </c>
    </row>
    <row r="4" spans="1:18" x14ac:dyDescent="0.4">
      <c r="A4" s="18" t="s">
        <v>6</v>
      </c>
      <c r="B4" s="124">
        <v>181.40000000000038</v>
      </c>
      <c r="C4" s="125"/>
      <c r="E4" s="25" t="s">
        <v>64</v>
      </c>
      <c r="F4" s="22" t="s">
        <v>20</v>
      </c>
      <c r="G4" s="15">
        <v>810</v>
      </c>
      <c r="H4" s="79">
        <f>IF(B$20=0,0,G4/B$20)</f>
        <v>0.5418060200668896</v>
      </c>
      <c r="I4" s="49">
        <v>10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-161.84873949579833</v>
      </c>
      <c r="Q4" s="68">
        <v>595</v>
      </c>
      <c r="R4" s="55">
        <v>-96300</v>
      </c>
    </row>
    <row r="5" spans="1:18" x14ac:dyDescent="0.4">
      <c r="A5" s="18" t="s">
        <v>7</v>
      </c>
      <c r="B5" s="126">
        <f>IF(B$2=0,0,B$4/B$2)</f>
        <v>0.2748484848484854</v>
      </c>
      <c r="C5" s="127"/>
      <c r="E5" s="25" t="s">
        <v>68</v>
      </c>
      <c r="F5" s="22" t="s">
        <v>12</v>
      </c>
      <c r="G5" s="15">
        <v>509</v>
      </c>
      <c r="H5" s="79">
        <f>IF(B$20=0,0,G5/B$20)</f>
        <v>0.34046822742474914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299.2700729927007</v>
      </c>
      <c r="Q5" s="68">
        <v>548</v>
      </c>
      <c r="R5" s="55">
        <v>164000</v>
      </c>
    </row>
    <row r="6" spans="1:18" x14ac:dyDescent="0.4">
      <c r="A6" s="18" t="s">
        <v>204</v>
      </c>
      <c r="B6" s="128">
        <v>1574.1827160431983</v>
      </c>
      <c r="C6" s="129"/>
      <c r="E6" s="25" t="s">
        <v>67</v>
      </c>
      <c r="F6" s="22" t="s">
        <v>23</v>
      </c>
      <c r="G6" s="15">
        <v>499</v>
      </c>
      <c r="H6" s="79">
        <f>IF(B$20=0,0,G6/B$20)</f>
        <v>0.3337792642140468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-347.91252485089461</v>
      </c>
      <c r="Q6" s="68">
        <v>503</v>
      </c>
      <c r="R6" s="55">
        <v>-175000</v>
      </c>
    </row>
    <row r="7" spans="1:18" x14ac:dyDescent="0.4">
      <c r="A7" s="18" t="s">
        <v>1</v>
      </c>
      <c r="B7" s="130">
        <f>IF(B$2=0,0,(B$8*1+B$9*2+B$10*3)/B$2)</f>
        <v>2.0136363636363637</v>
      </c>
      <c r="C7" s="131"/>
      <c r="E7" s="25" t="s">
        <v>154</v>
      </c>
      <c r="F7" s="22" t="s">
        <v>155</v>
      </c>
      <c r="G7" s="15">
        <v>486</v>
      </c>
      <c r="H7" s="79">
        <f>IF(B$20=0,0,G7/B$20)</f>
        <v>0.32508361204013381</v>
      </c>
      <c r="I7" s="49">
        <v>11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568.99038461538464</v>
      </c>
      <c r="Q7" s="69">
        <v>416</v>
      </c>
      <c r="R7" s="56">
        <v>236700</v>
      </c>
    </row>
    <row r="8" spans="1:18" x14ac:dyDescent="0.4">
      <c r="A8" s="18" t="s">
        <v>2</v>
      </c>
      <c r="B8" s="15">
        <v>222</v>
      </c>
      <c r="C8" s="13">
        <f t="shared" ref="C8:C15" si="1">IF(B$2=0,0,B8/B$2)</f>
        <v>0.33636363636363636</v>
      </c>
      <c r="E8" s="25" t="s">
        <v>69</v>
      </c>
      <c r="F8" s="22" t="s">
        <v>24</v>
      </c>
      <c r="G8" s="15">
        <v>259</v>
      </c>
      <c r="H8" s="79">
        <f>IF(B$20=0,0,G8/B$20)</f>
        <v>0.17324414715719064</v>
      </c>
      <c r="I8" s="49">
        <v>2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207</v>
      </c>
      <c r="C9" s="13">
        <f t="shared" si="1"/>
        <v>0.31363636363636366</v>
      </c>
      <c r="E9" s="25" t="s">
        <v>89</v>
      </c>
      <c r="F9" s="22" t="s">
        <v>44</v>
      </c>
      <c r="G9" s="15">
        <v>258</v>
      </c>
      <c r="H9" s="79">
        <f>IF(B$20=0,0,G9/B$20)</f>
        <v>0.17257525083612041</v>
      </c>
      <c r="I9" s="49">
        <v>4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231</v>
      </c>
      <c r="C10" s="2">
        <f t="shared" si="1"/>
        <v>0.35</v>
      </c>
      <c r="E10" s="25" t="s">
        <v>65</v>
      </c>
      <c r="F10" s="22" t="s">
        <v>21</v>
      </c>
      <c r="G10" s="15">
        <v>183</v>
      </c>
      <c r="H10" s="79">
        <f>IF(B$20=0,0,G10/B$20)</f>
        <v>0.12240802675585284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-4.5213636363636365</v>
      </c>
      <c r="Q10" s="67">
        <v>220</v>
      </c>
      <c r="R10" s="58">
        <v>-994.7</v>
      </c>
    </row>
    <row r="11" spans="1:18" x14ac:dyDescent="0.4">
      <c r="A11" s="19" t="s">
        <v>198</v>
      </c>
      <c r="B11" s="89">
        <f>IF(B8=0,0,C11/B8)</f>
        <v>41.072972972972977</v>
      </c>
      <c r="C11" s="90">
        <v>9118.2000000000007</v>
      </c>
      <c r="E11" s="25" t="s">
        <v>70</v>
      </c>
      <c r="F11" s="22" t="s">
        <v>25</v>
      </c>
      <c r="G11" s="15">
        <v>166</v>
      </c>
      <c r="H11" s="79">
        <f>IF(B$20=0,0,G11/B$20)</f>
        <v>0.11103678929765887</v>
      </c>
      <c r="I11" s="49">
        <v>8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3.6813333333333325</v>
      </c>
      <c r="Q11" s="68">
        <v>225</v>
      </c>
      <c r="R11" s="59">
        <v>828.29999999999984</v>
      </c>
    </row>
    <row r="12" spans="1:18" x14ac:dyDescent="0.4">
      <c r="A12" s="19" t="s">
        <v>199</v>
      </c>
      <c r="B12" s="89">
        <f>IF(B9=0,0,C12/B9)</f>
        <v>-1.0086956521739134</v>
      </c>
      <c r="C12" s="90">
        <v>-208.80000000000007</v>
      </c>
      <c r="E12" s="25" t="s">
        <v>86</v>
      </c>
      <c r="F12" s="22" t="s">
        <v>41</v>
      </c>
      <c r="G12" s="15">
        <v>98</v>
      </c>
      <c r="H12" s="79">
        <f>IF(B$20=0,0,G12/B$20)</f>
        <v>6.5551839464882938E-2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2.1702830188679245</v>
      </c>
      <c r="Q12" s="69">
        <v>212</v>
      </c>
      <c r="R12" s="60">
        <v>460.09999999999997</v>
      </c>
    </row>
    <row r="13" spans="1:18" x14ac:dyDescent="0.4">
      <c r="A13" s="19" t="s">
        <v>200</v>
      </c>
      <c r="B13" s="89">
        <f>IF(B10=0,0,C13/B10)</f>
        <v>-37.78354978354978</v>
      </c>
      <c r="C13" s="90">
        <v>-8728</v>
      </c>
      <c r="E13" s="25" t="s">
        <v>71</v>
      </c>
      <c r="F13" s="22" t="s">
        <v>26</v>
      </c>
      <c r="G13" s="15">
        <v>95</v>
      </c>
      <c r="H13" s="79">
        <f>IF(B$20=0,0,G13/B$20)</f>
        <v>6.354515050167224E-2</v>
      </c>
      <c r="I13" s="49">
        <v>11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0.76024251241642793</v>
      </c>
      <c r="C14" s="127"/>
      <c r="E14" s="25" t="s">
        <v>83</v>
      </c>
      <c r="F14" s="22" t="s">
        <v>38</v>
      </c>
      <c r="G14" s="15">
        <v>48</v>
      </c>
      <c r="H14" s="79">
        <f>IF(B$20=0,0,G14/B$20)</f>
        <v>3.2107023411371234E-2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91</v>
      </c>
      <c r="C15" s="14">
        <f t="shared" si="1"/>
        <v>0.13787878787878788</v>
      </c>
      <c r="E15" s="25" t="s">
        <v>91</v>
      </c>
      <c r="F15" s="22" t="s">
        <v>46</v>
      </c>
      <c r="G15" s="15">
        <v>44</v>
      </c>
      <c r="H15" s="79">
        <f>IF(B$20=0,0,G15/B$20)</f>
        <v>2.9431438127090301E-2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1588</v>
      </c>
      <c r="C16" s="4">
        <f>IF(B$3=0,0,B16/B$3)</f>
        <v>0.29599254426840632</v>
      </c>
      <c r="E16" s="25" t="s">
        <v>78</v>
      </c>
      <c r="F16" s="22" t="s">
        <v>33</v>
      </c>
      <c r="G16" s="15">
        <v>42</v>
      </c>
      <c r="H16" s="79">
        <f>IF(B$20=0,0,G16/B$20)</f>
        <v>2.8093645484949834E-2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1046</v>
      </c>
      <c r="C17" s="13">
        <f>IF(B$3=0,0,B17/B$3)</f>
        <v>0.19496738117427773</v>
      </c>
      <c r="E17" s="25" t="s">
        <v>150</v>
      </c>
      <c r="F17" s="22" t="s">
        <v>151</v>
      </c>
      <c r="G17" s="15">
        <v>40</v>
      </c>
      <c r="H17" s="79">
        <f>IF(B$20=0,0,G17/B$20)</f>
        <v>2.6755852842809364E-2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853</v>
      </c>
      <c r="C18" s="1">
        <f>IF(B$16=0,0,B18/B$16)</f>
        <v>0.5371536523929471</v>
      </c>
      <c r="E18" s="25" t="s">
        <v>81</v>
      </c>
      <c r="F18" s="22" t="s">
        <v>36</v>
      </c>
      <c r="G18" s="15">
        <v>36</v>
      </c>
      <c r="H18" s="79">
        <f>IF(B$20=0,0,G18/B$20)</f>
        <v>2.4080267558528427E-2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390</v>
      </c>
      <c r="C19" s="1">
        <f>IF(B$17=0,0,B19/B$17)</f>
        <v>0.37284894837476101</v>
      </c>
      <c r="E19" s="25" t="s">
        <v>79</v>
      </c>
      <c r="F19" s="22" t="s">
        <v>34</v>
      </c>
      <c r="G19" s="15">
        <v>19</v>
      </c>
      <c r="H19" s="79">
        <f>IF(B$20=0,0,G19/B$20)</f>
        <v>1.2709030100334449E-2</v>
      </c>
      <c r="I19" s="49">
        <v>11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1495</v>
      </c>
      <c r="C20" s="1">
        <f>IF(B$3=0,0,B20/B$3)</f>
        <v>0.27865796831314071</v>
      </c>
      <c r="E20" s="25" t="s">
        <v>73</v>
      </c>
      <c r="F20" s="22" t="s">
        <v>28</v>
      </c>
      <c r="G20" s="15">
        <v>15</v>
      </c>
      <c r="H20" s="79">
        <f>IF(B$20=0,0,G20/B$20)</f>
        <v>1.0033444816053512E-2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181</v>
      </c>
      <c r="P20" s="74">
        <f>IF(Q20=0,0,R20/Q20)</f>
        <v>10.551388888888889</v>
      </c>
      <c r="Q20" s="68">
        <v>72</v>
      </c>
      <c r="R20" s="59">
        <v>759.7</v>
      </c>
    </row>
    <row r="21" spans="1:18" x14ac:dyDescent="0.4">
      <c r="A21" s="18" t="s">
        <v>13</v>
      </c>
      <c r="B21" s="15">
        <v>982</v>
      </c>
      <c r="C21" s="13">
        <f>IF(B$3=0,0,B21/B$3)</f>
        <v>0.18303821062441752</v>
      </c>
      <c r="E21" s="25" t="s">
        <v>92</v>
      </c>
      <c r="F21" s="22" t="s">
        <v>47</v>
      </c>
      <c r="G21" s="15">
        <v>14</v>
      </c>
      <c r="H21" s="79">
        <f>IF(B$20=0,0,G21/B$20)</f>
        <v>9.3645484949832769E-3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7.663565891472869</v>
      </c>
      <c r="Q21" s="68">
        <v>129</v>
      </c>
      <c r="R21" s="59">
        <v>988.60000000000014</v>
      </c>
    </row>
    <row r="22" spans="1:18" x14ac:dyDescent="0.4">
      <c r="A22" s="18" t="s">
        <v>12</v>
      </c>
      <c r="B22" s="15">
        <v>687</v>
      </c>
      <c r="C22" s="13">
        <f>IF(B$20=0,0,B22/B$20)</f>
        <v>0.45953177257525085</v>
      </c>
      <c r="E22" s="25" t="s">
        <v>75</v>
      </c>
      <c r="F22" s="22" t="s">
        <v>30</v>
      </c>
      <c r="G22" s="15">
        <v>11</v>
      </c>
      <c r="H22" s="79">
        <f>IF(B$20=0,0,G22/B$20)</f>
        <v>7.3578595317725752E-3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808</v>
      </c>
      <c r="C23" s="13">
        <f>IF(B$20=0,0,B23/B$20)</f>
        <v>0.5404682274247492</v>
      </c>
      <c r="E23" s="25" t="s">
        <v>77</v>
      </c>
      <c r="F23" s="22" t="s">
        <v>32</v>
      </c>
      <c r="G23" s="15">
        <v>8</v>
      </c>
      <c r="H23" s="79">
        <f>IF(B$20=0,0,G23/B$20)</f>
        <v>5.3511705685618726E-3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2.3126050420168052</v>
      </c>
      <c r="Q23" s="68">
        <v>238</v>
      </c>
      <c r="R23" s="59">
        <v>550.39999999999964</v>
      </c>
    </row>
    <row r="24" spans="1:18" x14ac:dyDescent="0.4">
      <c r="A24" s="18" t="s">
        <v>177</v>
      </c>
      <c r="B24" s="15">
        <v>853</v>
      </c>
      <c r="C24" s="13">
        <f>IF(B$20=0,0,B24/B$20)</f>
        <v>0.57056856187290972</v>
      </c>
      <c r="E24" s="25" t="s">
        <v>85</v>
      </c>
      <c r="F24" s="22" t="s">
        <v>40</v>
      </c>
      <c r="G24" s="15">
        <v>7</v>
      </c>
      <c r="H24" s="79">
        <f>IF(B$20=0,0,G24/B$20)</f>
        <v>4.6822742474916385E-3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390</v>
      </c>
      <c r="C25" s="13">
        <f>IF(B$20=0,0,B25/B$20)</f>
        <v>0.2608695652173913</v>
      </c>
      <c r="E25" s="25" t="s">
        <v>84</v>
      </c>
      <c r="F25" s="22" t="s">
        <v>39</v>
      </c>
      <c r="G25" s="15">
        <v>6</v>
      </c>
      <c r="H25" s="79">
        <f>IF(B$20=0,0,G25/B$20)</f>
        <v>4.0133779264214043E-3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252</v>
      </c>
      <c r="C26" s="13">
        <f>IF(B$20=0,0,B26/B$20)</f>
        <v>0.16856187290969898</v>
      </c>
      <c r="E26" s="25" t="s">
        <v>93</v>
      </c>
      <c r="F26" s="22" t="s">
        <v>48</v>
      </c>
      <c r="G26" s="15">
        <v>5</v>
      </c>
      <c r="H26" s="79">
        <f>IF(B$20=0,0,G26/B$20)</f>
        <v>3.3444816053511705E-3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10246.020066889632</v>
      </c>
      <c r="C27" s="3">
        <v>15317800</v>
      </c>
      <c r="E27" s="25" t="s">
        <v>88</v>
      </c>
      <c r="F27" s="22" t="s">
        <v>43</v>
      </c>
      <c r="G27" s="15">
        <v>3</v>
      </c>
      <c r="H27" s="79">
        <f>IF(B$20=0,0,G27/B$20)</f>
        <v>2.0066889632107021E-3</v>
      </c>
      <c r="I27" s="49">
        <v>4</v>
      </c>
      <c r="K27" s="65">
        <v>25</v>
      </c>
      <c r="L27" s="102">
        <v>-216.89999999999998</v>
      </c>
      <c r="M27" s="100">
        <v>1464.8650049047774</v>
      </c>
      <c r="O27" s="65" t="s">
        <v>203</v>
      </c>
      <c r="P27" s="74">
        <f>IF(Q27=0,0,R27/Q27)</f>
        <v>-5.3576923076923091</v>
      </c>
      <c r="Q27" s="68">
        <v>26</v>
      </c>
      <c r="R27" s="59">
        <v>-139.30000000000004</v>
      </c>
    </row>
    <row r="28" spans="1:18" x14ac:dyDescent="0.4">
      <c r="A28" s="19" t="s">
        <v>159</v>
      </c>
      <c r="B28" s="86">
        <f>IF($B$20-B$19=0,0,C28/($B$20-B$19))</f>
        <v>10932.12669683258</v>
      </c>
      <c r="C28" s="87">
        <v>12080000</v>
      </c>
      <c r="E28" s="25" t="s">
        <v>90</v>
      </c>
      <c r="F28" s="22" t="s">
        <v>45</v>
      </c>
      <c r="G28" s="15">
        <v>3</v>
      </c>
      <c r="H28" s="79">
        <f>IF(B$20=0,0,G28/B$20)</f>
        <v>2.0066889632107021E-3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190</v>
      </c>
      <c r="P28" s="74">
        <f>IF(Q28=0,0,R28/Q28)</f>
        <v>-5.783595505617976</v>
      </c>
      <c r="Q28" s="68">
        <v>445</v>
      </c>
      <c r="R28" s="59">
        <v>-2573.6999999999994</v>
      </c>
    </row>
    <row r="29" spans="1:18" x14ac:dyDescent="0.4">
      <c r="A29" s="19" t="s">
        <v>160</v>
      </c>
      <c r="B29" s="86">
        <f>IF(B$19=0,0,C29/B$19)</f>
        <v>8302.0512820512813</v>
      </c>
      <c r="C29" s="87">
        <v>3237800</v>
      </c>
      <c r="E29" s="25" t="s">
        <v>74</v>
      </c>
      <c r="F29" s="22" t="s">
        <v>29</v>
      </c>
      <c r="G29" s="15">
        <v>2</v>
      </c>
      <c r="H29" s="79">
        <f>IF(B$20=0,0,G29/B$20)</f>
        <v>1.3377926421404682E-3</v>
      </c>
      <c r="I29" s="49">
        <v>10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-8301.1201629327898</v>
      </c>
      <c r="C30" s="87">
        <v>-8151700</v>
      </c>
      <c r="E30" s="25" t="s">
        <v>87</v>
      </c>
      <c r="F30" s="22" t="s">
        <v>42</v>
      </c>
      <c r="G30" s="15">
        <v>2</v>
      </c>
      <c r="H30" s="79">
        <f>IF(B$20=0,0,G30/B$20)</f>
        <v>1.3377926421404682E-3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1.3377926421404682E-3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6.6889632107023408E-4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6.6889632107023408E-4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19</v>
      </c>
      <c r="C35" s="14">
        <f>IF(B$3=0,0,B35/B$3)</f>
        <v>3.5414725069897483E-3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53</v>
      </c>
      <c r="C37" s="88">
        <f t="shared" ref="C37:C49" si="2">IF(B$20=0,0,B37/B$20)</f>
        <v>3.5451505016722409E-2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149</v>
      </c>
      <c r="C38" s="13">
        <f t="shared" si="2"/>
        <v>9.9665551839464878E-2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225</v>
      </c>
      <c r="C39" s="13">
        <f t="shared" si="2"/>
        <v>0.15050167224080269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311</v>
      </c>
      <c r="C40" s="13">
        <f t="shared" si="2"/>
        <v>0.2080267558528428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282</v>
      </c>
      <c r="C41" s="13">
        <f t="shared" si="2"/>
        <v>0.18862876254180602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179</v>
      </c>
      <c r="C42" s="13">
        <f t="shared" si="2"/>
        <v>0.1197324414715719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108</v>
      </c>
      <c r="C43" s="13">
        <f t="shared" si="2"/>
        <v>7.2240802675585289E-2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73</v>
      </c>
      <c r="C44" s="13">
        <f t="shared" si="2"/>
        <v>4.882943143812709E-2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45</v>
      </c>
      <c r="C45" s="13">
        <f t="shared" si="2"/>
        <v>3.0100334448160536E-2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1.0033444816053512E-2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6.688963210702341E-3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4.0133779264214043E-3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29</v>
      </c>
      <c r="C49" s="14">
        <f t="shared" si="2"/>
        <v>1.9397993311036789E-2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5328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1485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  <row r="643" spans="11:13" x14ac:dyDescent="0.4">
      <c r="K643" s="65">
        <v>641</v>
      </c>
      <c r="L643" s="102">
        <v>342.40000000000038</v>
      </c>
      <c r="M643" s="100">
        <v>1600.8138955404074</v>
      </c>
    </row>
    <row r="644" spans="11:13" x14ac:dyDescent="0.4">
      <c r="K644" s="65">
        <v>642</v>
      </c>
      <c r="L644" s="102">
        <v>373.20000000000039</v>
      </c>
      <c r="M644" s="100">
        <v>1606.7310121671651</v>
      </c>
    </row>
    <row r="645" spans="11:13" x14ac:dyDescent="0.4">
      <c r="K645" s="65">
        <v>643</v>
      </c>
      <c r="L645" s="102">
        <v>414.70000000000039</v>
      </c>
      <c r="M645" s="100">
        <v>1614.5386260941621</v>
      </c>
    </row>
    <row r="646" spans="11:13" x14ac:dyDescent="0.4">
      <c r="K646" s="65">
        <v>644</v>
      </c>
      <c r="L646" s="102">
        <v>355.80000000000041</v>
      </c>
      <c r="M646" s="100">
        <v>1604.2273943375972</v>
      </c>
    </row>
    <row r="647" spans="11:13" x14ac:dyDescent="0.4">
      <c r="K647" s="65">
        <v>645</v>
      </c>
      <c r="L647" s="102">
        <v>313.90000000000043</v>
      </c>
      <c r="M647" s="100">
        <v>1597.0380299715716</v>
      </c>
    </row>
    <row r="648" spans="11:13" x14ac:dyDescent="0.4">
      <c r="K648" s="65">
        <v>646</v>
      </c>
      <c r="L648" s="102">
        <v>373.0000000000004</v>
      </c>
      <c r="M648" s="100">
        <v>1608.0718017917422</v>
      </c>
    </row>
    <row r="649" spans="11:13" x14ac:dyDescent="0.4">
      <c r="K649" s="65">
        <v>647</v>
      </c>
      <c r="L649" s="102">
        <v>302.0000000000004</v>
      </c>
      <c r="M649" s="100">
        <v>1595.6213709809917</v>
      </c>
    </row>
    <row r="650" spans="11:13" x14ac:dyDescent="0.4">
      <c r="K650" s="65">
        <v>648</v>
      </c>
      <c r="L650" s="102">
        <v>244.0000000000004</v>
      </c>
      <c r="M650" s="100">
        <v>1584.6076427551059</v>
      </c>
    </row>
    <row r="651" spans="11:13" x14ac:dyDescent="0.4">
      <c r="K651" s="65">
        <v>649</v>
      </c>
      <c r="L651" s="102">
        <v>288.30000000000041</v>
      </c>
      <c r="M651" s="100">
        <v>1592.2779968985753</v>
      </c>
    </row>
    <row r="652" spans="11:13" x14ac:dyDescent="0.4">
      <c r="K652" s="65">
        <v>650</v>
      </c>
      <c r="L652" s="102">
        <v>309.90000000000038</v>
      </c>
      <c r="M652" s="100">
        <v>1596.4823289171838</v>
      </c>
    </row>
    <row r="653" spans="11:13" x14ac:dyDescent="0.4">
      <c r="K653" s="65">
        <v>651</v>
      </c>
      <c r="L653" s="102">
        <v>352.40000000000038</v>
      </c>
      <c r="M653" s="100">
        <v>1603.7634349436807</v>
      </c>
    </row>
    <row r="654" spans="11:13" x14ac:dyDescent="0.4">
      <c r="K654" s="65">
        <v>652</v>
      </c>
      <c r="L654" s="102">
        <v>383.70000000000039</v>
      </c>
      <c r="M654" s="100">
        <v>1609.6568543340186</v>
      </c>
    </row>
    <row r="655" spans="11:13" x14ac:dyDescent="0.4">
      <c r="K655" s="65">
        <v>653</v>
      </c>
      <c r="L655" s="102">
        <v>342.5000000000004</v>
      </c>
      <c r="M655" s="100">
        <v>1601.8109132080144</v>
      </c>
    </row>
    <row r="656" spans="11:13" x14ac:dyDescent="0.4">
      <c r="K656" s="65">
        <v>654</v>
      </c>
      <c r="L656" s="102">
        <v>287.5000000000004</v>
      </c>
      <c r="M656" s="100">
        <v>1592.1700477287663</v>
      </c>
    </row>
    <row r="657" spans="11:13" x14ac:dyDescent="0.4">
      <c r="K657" s="65">
        <v>655</v>
      </c>
      <c r="L657" s="102">
        <v>272.80000000000041</v>
      </c>
      <c r="M657" s="100">
        <v>1589.9910274423937</v>
      </c>
    </row>
    <row r="658" spans="11:13" x14ac:dyDescent="0.4">
      <c r="K658" s="65">
        <v>656</v>
      </c>
      <c r="L658" s="102">
        <v>246.80000000000041</v>
      </c>
      <c r="M658" s="100">
        <v>1585.6410812777394</v>
      </c>
    </row>
    <row r="659" spans="11:13" x14ac:dyDescent="0.4">
      <c r="K659" s="65">
        <v>657</v>
      </c>
      <c r="L659" s="102">
        <v>236.10000000000039</v>
      </c>
      <c r="M659" s="100">
        <v>1583.4352347900731</v>
      </c>
    </row>
    <row r="660" spans="11:13" x14ac:dyDescent="0.4">
      <c r="K660" s="65">
        <v>658</v>
      </c>
      <c r="L660" s="102">
        <v>229.70000000000039</v>
      </c>
      <c r="M660" s="100">
        <v>1582.6706233813327</v>
      </c>
    </row>
    <row r="661" spans="11:13" x14ac:dyDescent="0.4">
      <c r="K661" s="65">
        <v>659</v>
      </c>
      <c r="L661" s="102">
        <v>234.20000000000039</v>
      </c>
      <c r="M661" s="100">
        <v>1583.9805996410446</v>
      </c>
    </row>
    <row r="662" spans="11:13" x14ac:dyDescent="0.4">
      <c r="K662" s="65">
        <v>660</v>
      </c>
      <c r="L662" s="102">
        <v>181.40000000000038</v>
      </c>
      <c r="M662" s="100">
        <v>1574.1827160431983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4B44-834C-429A-B9B0-52EB9ACD551A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8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2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7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9A1EC-4295-47C5-BEC4-7F8D7C4F920C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7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13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6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10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16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14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9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10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465E4-6666-49EA-BC22-A9C95C2E0582}">
  <sheetPr codeName="Sheet41"/>
  <dimension ref="A1:R1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157</v>
      </c>
      <c r="C2" s="121"/>
      <c r="E2" s="24" t="s">
        <v>66</v>
      </c>
      <c r="F2" s="10" t="s">
        <v>22</v>
      </c>
      <c r="G2" s="5">
        <v>244</v>
      </c>
      <c r="H2" s="78">
        <f>IF(B$20=0,0,G2/B$20)</f>
        <v>0.6951566951566952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-1580</v>
      </c>
      <c r="Q2" s="67">
        <v>155</v>
      </c>
      <c r="R2" s="54">
        <v>-244900</v>
      </c>
    </row>
    <row r="3" spans="1:18" x14ac:dyDescent="0.4">
      <c r="A3" s="18" t="s">
        <v>8</v>
      </c>
      <c r="B3" s="122">
        <v>1332</v>
      </c>
      <c r="C3" s="123"/>
      <c r="E3" s="25" t="s">
        <v>64</v>
      </c>
      <c r="F3" s="22" t="s">
        <v>20</v>
      </c>
      <c r="G3" s="15">
        <v>186</v>
      </c>
      <c r="H3" s="79">
        <f>IF(B$20=0,0,G3/B$20)</f>
        <v>0.52991452991452992</v>
      </c>
      <c r="I3" s="49">
        <v>11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-196</v>
      </c>
      <c r="Q3" s="68">
        <v>150</v>
      </c>
      <c r="R3" s="55">
        <v>-29400</v>
      </c>
    </row>
    <row r="4" spans="1:18" x14ac:dyDescent="0.4">
      <c r="A4" s="18" t="s">
        <v>6</v>
      </c>
      <c r="B4" s="124">
        <v>-1222.8</v>
      </c>
      <c r="C4" s="125"/>
      <c r="E4" s="25" t="s">
        <v>72</v>
      </c>
      <c r="F4" s="22" t="s">
        <v>27</v>
      </c>
      <c r="G4" s="15">
        <v>157</v>
      </c>
      <c r="H4" s="79">
        <f>IF(B$20=0,0,G4/B$20)</f>
        <v>0.44729344729344728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-1092.3611111111111</v>
      </c>
      <c r="Q4" s="68">
        <v>144</v>
      </c>
      <c r="R4" s="55">
        <v>-157300</v>
      </c>
    </row>
    <row r="5" spans="1:18" x14ac:dyDescent="0.4">
      <c r="A5" s="18" t="s">
        <v>7</v>
      </c>
      <c r="B5" s="126">
        <f>IF(B$2=0,0,B$4/B$2)</f>
        <v>-7.7885350318471334</v>
      </c>
      <c r="C5" s="127"/>
      <c r="E5" s="25" t="s">
        <v>68</v>
      </c>
      <c r="F5" s="22" t="s">
        <v>12</v>
      </c>
      <c r="G5" s="15">
        <v>143</v>
      </c>
      <c r="H5" s="79">
        <f>IF(B$20=0,0,G5/B$20)</f>
        <v>0.40740740740740738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-2464.8854961832062</v>
      </c>
      <c r="Q5" s="68">
        <v>131</v>
      </c>
      <c r="R5" s="55">
        <v>-322900</v>
      </c>
    </row>
    <row r="6" spans="1:18" x14ac:dyDescent="0.4">
      <c r="A6" s="18" t="s">
        <v>204</v>
      </c>
      <c r="B6" s="128">
        <v>1384.1908394993188</v>
      </c>
      <c r="C6" s="129"/>
      <c r="E6" s="25" t="s">
        <v>154</v>
      </c>
      <c r="F6" s="22" t="s">
        <v>155</v>
      </c>
      <c r="G6" s="15">
        <v>134</v>
      </c>
      <c r="H6" s="79">
        <f>IF(B$20=0,0,G6/B$20)</f>
        <v>0.38176638176638178</v>
      </c>
      <c r="I6" s="49">
        <v>8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-352.54237288135596</v>
      </c>
      <c r="Q6" s="68">
        <v>118</v>
      </c>
      <c r="R6" s="55">
        <v>-41600</v>
      </c>
    </row>
    <row r="7" spans="1:18" x14ac:dyDescent="0.4">
      <c r="A7" s="18" t="s">
        <v>1</v>
      </c>
      <c r="B7" s="130">
        <f>IF(B$2=0,0,(B$8*1+B$9*2+B$10*3)/B$2)</f>
        <v>2.1401273885350318</v>
      </c>
      <c r="C7" s="131"/>
      <c r="E7" s="25" t="s">
        <v>67</v>
      </c>
      <c r="F7" s="22" t="s">
        <v>23</v>
      </c>
      <c r="G7" s="15">
        <v>92</v>
      </c>
      <c r="H7" s="79">
        <f>IF(B$20=0,0,G7/B$20)</f>
        <v>0.2621082621082621</v>
      </c>
      <c r="I7" s="49">
        <v>14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-863.80952380952385</v>
      </c>
      <c r="Q7" s="69">
        <v>105</v>
      </c>
      <c r="R7" s="56">
        <v>-90700</v>
      </c>
    </row>
    <row r="8" spans="1:18" x14ac:dyDescent="0.4">
      <c r="A8" s="18" t="s">
        <v>2</v>
      </c>
      <c r="B8" s="15">
        <v>43</v>
      </c>
      <c r="C8" s="13">
        <f t="shared" ref="C8:C15" si="1">IF(B$2=0,0,B8/B$2)</f>
        <v>0.27388535031847133</v>
      </c>
      <c r="E8" s="25" t="s">
        <v>69</v>
      </c>
      <c r="F8" s="22" t="s">
        <v>24</v>
      </c>
      <c r="G8" s="15">
        <v>55</v>
      </c>
      <c r="H8" s="79">
        <f>IF(B$20=0,0,G8/B$20)</f>
        <v>0.15669515669515668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49</v>
      </c>
      <c r="C9" s="13">
        <f t="shared" si="1"/>
        <v>0.31210191082802546</v>
      </c>
      <c r="E9" s="25" t="s">
        <v>70</v>
      </c>
      <c r="F9" s="22" t="s">
        <v>25</v>
      </c>
      <c r="G9" s="15">
        <v>45</v>
      </c>
      <c r="H9" s="79">
        <f>IF(B$20=0,0,G9/B$20)</f>
        <v>0.12820512820512819</v>
      </c>
      <c r="I9" s="49">
        <v>5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65</v>
      </c>
      <c r="C10" s="2">
        <f t="shared" si="1"/>
        <v>0.4140127388535032</v>
      </c>
      <c r="E10" s="25" t="s">
        <v>89</v>
      </c>
      <c r="F10" s="22" t="s">
        <v>44</v>
      </c>
      <c r="G10" s="15">
        <v>34</v>
      </c>
      <c r="H10" s="79">
        <f>IF(B$20=0,0,G10/B$20)</f>
        <v>9.686609686609686E-2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-7.9076923076923089</v>
      </c>
      <c r="Q10" s="67">
        <v>52</v>
      </c>
      <c r="R10" s="58">
        <v>-411.20000000000005</v>
      </c>
    </row>
    <row r="11" spans="1:18" x14ac:dyDescent="0.4">
      <c r="A11" s="19" t="s">
        <v>198</v>
      </c>
      <c r="B11" s="89">
        <f>IF(B8=0,0,C11/B8)</f>
        <v>41.234883720930227</v>
      </c>
      <c r="C11" s="90">
        <v>1773.1</v>
      </c>
      <c r="E11" s="25" t="s">
        <v>65</v>
      </c>
      <c r="F11" s="22" t="s">
        <v>21</v>
      </c>
      <c r="G11" s="15">
        <v>32</v>
      </c>
      <c r="H11" s="79">
        <f>IF(B$20=0,0,G11/B$20)</f>
        <v>9.1168091168091173E-2</v>
      </c>
      <c r="I11" s="49">
        <v>18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-11.230645161290324</v>
      </c>
      <c r="Q11" s="68">
        <v>62</v>
      </c>
      <c r="R11" s="59">
        <v>-696.30000000000007</v>
      </c>
    </row>
    <row r="12" spans="1:18" x14ac:dyDescent="0.4">
      <c r="A12" s="19" t="s">
        <v>199</v>
      </c>
      <c r="B12" s="89">
        <f>IF(B9=0,0,C12/B9)</f>
        <v>-4.795918367346939</v>
      </c>
      <c r="C12" s="90">
        <v>-235</v>
      </c>
      <c r="E12" s="25" t="s">
        <v>71</v>
      </c>
      <c r="F12" s="22" t="s">
        <v>26</v>
      </c>
      <c r="G12" s="15">
        <v>21</v>
      </c>
      <c r="H12" s="79">
        <f>IF(B$20=0,0,G12/B$20)</f>
        <v>5.9829059829059832E-2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-2.6813953488372091</v>
      </c>
      <c r="Q12" s="69">
        <v>43</v>
      </c>
      <c r="R12" s="60">
        <v>-115.29999999999998</v>
      </c>
    </row>
    <row r="13" spans="1:18" x14ac:dyDescent="0.4">
      <c r="A13" s="19" t="s">
        <v>200</v>
      </c>
      <c r="B13" s="89">
        <f>IF(B10=0,0,C13/B10)</f>
        <v>-42.47538461538462</v>
      </c>
      <c r="C13" s="90">
        <v>-2760.9</v>
      </c>
      <c r="E13" s="25" t="s">
        <v>86</v>
      </c>
      <c r="F13" s="22" t="s">
        <v>41</v>
      </c>
      <c r="G13" s="15">
        <v>19</v>
      </c>
      <c r="H13" s="79">
        <f>IF(B$20=0,0,G13/B$20)</f>
        <v>5.4131054131054131E-2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-2.0121397539337784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3.4188034188034191E-2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27</v>
      </c>
      <c r="C15" s="14">
        <f t="shared" si="1"/>
        <v>0.17197452229299362</v>
      </c>
      <c r="E15" s="25" t="s">
        <v>83</v>
      </c>
      <c r="F15" s="22" t="s">
        <v>38</v>
      </c>
      <c r="G15" s="15">
        <v>11</v>
      </c>
      <c r="H15" s="79">
        <f>IF(B$20=0,0,G15/B$20)</f>
        <v>3.1339031339031341E-2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346</v>
      </c>
      <c r="C16" s="4">
        <f>IF(B$3=0,0,B16/B$3)</f>
        <v>0.25975975975975973</v>
      </c>
      <c r="E16" s="25" t="s">
        <v>79</v>
      </c>
      <c r="F16" s="22" t="s">
        <v>34</v>
      </c>
      <c r="G16" s="15">
        <v>6</v>
      </c>
      <c r="H16" s="79">
        <f>IF(B$20=0,0,G16/B$20)</f>
        <v>1.7094017094017096E-2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230</v>
      </c>
      <c r="C17" s="13">
        <f>IF(B$3=0,0,B17/B$3)</f>
        <v>0.17267267267267267</v>
      </c>
      <c r="E17" s="25" t="s">
        <v>91</v>
      </c>
      <c r="F17" s="22" t="s">
        <v>46</v>
      </c>
      <c r="G17" s="15">
        <v>6</v>
      </c>
      <c r="H17" s="79">
        <f>IF(B$20=0,0,G17/B$20)</f>
        <v>1.7094017094017096E-2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192</v>
      </c>
      <c r="C18" s="1">
        <f>IF(B$16=0,0,B18/B$16)</f>
        <v>0.55491329479768781</v>
      </c>
      <c r="E18" s="25" t="s">
        <v>150</v>
      </c>
      <c r="F18" s="22" t="s">
        <v>151</v>
      </c>
      <c r="G18" s="15">
        <v>6</v>
      </c>
      <c r="H18" s="79">
        <f>IF(B$20=0,0,G18/B$20)</f>
        <v>1.7094017094017096E-2</v>
      </c>
      <c r="I18" s="49">
        <v>4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71</v>
      </c>
      <c r="C19" s="1">
        <f>IF(B$17=0,0,B19/B$17)</f>
        <v>0.30869565217391304</v>
      </c>
      <c r="E19" s="25" t="s">
        <v>81</v>
      </c>
      <c r="F19" s="22" t="s">
        <v>36</v>
      </c>
      <c r="G19" s="15">
        <v>5</v>
      </c>
      <c r="H19" s="79">
        <f>IF(B$20=0,0,G19/B$20)</f>
        <v>1.4245014245014245E-2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351</v>
      </c>
      <c r="C20" s="1">
        <f>IF(B$3=0,0,B20/B$3)</f>
        <v>0.26351351351351349</v>
      </c>
      <c r="E20" s="25" t="s">
        <v>73</v>
      </c>
      <c r="F20" s="22" t="s">
        <v>28</v>
      </c>
      <c r="G20" s="15">
        <v>3</v>
      </c>
      <c r="H20" s="79">
        <f>IF(B$20=0,0,G20/B$20)</f>
        <v>8.5470085470085479E-3</v>
      </c>
      <c r="I20" s="49">
        <v>6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253</v>
      </c>
      <c r="C21" s="13">
        <f>IF(B$3=0,0,B21/B$3)</f>
        <v>0.18993993993993993</v>
      </c>
      <c r="E21" s="25" t="s">
        <v>87</v>
      </c>
      <c r="F21" s="22" t="s">
        <v>42</v>
      </c>
      <c r="G21" s="15">
        <v>3</v>
      </c>
      <c r="H21" s="79">
        <f>IF(B$20=0,0,G21/B$20)</f>
        <v>8.5470085470085479E-3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-10.551388888888889</v>
      </c>
      <c r="Q21" s="68">
        <v>72</v>
      </c>
      <c r="R21" s="59">
        <v>-759.7</v>
      </c>
    </row>
    <row r="22" spans="1:18" x14ac:dyDescent="0.4">
      <c r="A22" s="18" t="s">
        <v>12</v>
      </c>
      <c r="B22" s="15">
        <v>179</v>
      </c>
      <c r="C22" s="13">
        <f>IF(B$20=0,0,B22/B$20)</f>
        <v>0.50997150997150997</v>
      </c>
      <c r="E22" s="25" t="s">
        <v>93</v>
      </c>
      <c r="F22" s="22" t="s">
        <v>48</v>
      </c>
      <c r="G22" s="15">
        <v>3</v>
      </c>
      <c r="H22" s="79">
        <f>IF(B$20=0,0,G22/B$20)</f>
        <v>8.5470085470085479E-3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172</v>
      </c>
      <c r="C23" s="13">
        <f>IF(B$20=0,0,B23/B$20)</f>
        <v>0.49002849002849003</v>
      </c>
      <c r="E23" s="25" t="s">
        <v>74</v>
      </c>
      <c r="F23" s="22" t="s">
        <v>29</v>
      </c>
      <c r="G23" s="15">
        <v>1</v>
      </c>
      <c r="H23" s="79">
        <f>IF(B$20=0,0,G23/B$20)</f>
        <v>2.8490028490028491E-3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-24.786363636363639</v>
      </c>
      <c r="Q23" s="68">
        <v>88</v>
      </c>
      <c r="R23" s="59">
        <v>-2181.2000000000003</v>
      </c>
    </row>
    <row r="24" spans="1:18" x14ac:dyDescent="0.4">
      <c r="A24" s="18" t="s">
        <v>177</v>
      </c>
      <c r="B24" s="15">
        <v>192</v>
      </c>
      <c r="C24" s="13">
        <f>IF(B$20=0,0,B24/B$20)</f>
        <v>0.54700854700854706</v>
      </c>
      <c r="E24" s="25" t="s">
        <v>75</v>
      </c>
      <c r="F24" s="22" t="s">
        <v>30</v>
      </c>
      <c r="G24" s="15">
        <v>1</v>
      </c>
      <c r="H24" s="79">
        <f>IF(B$20=0,0,G24/B$20)</f>
        <v>2.8490028490028491E-3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71</v>
      </c>
      <c r="C25" s="13">
        <f>IF(B$20=0,0,B25/B$20)</f>
        <v>0.20227920227920229</v>
      </c>
      <c r="E25" s="25" t="s">
        <v>84</v>
      </c>
      <c r="F25" s="22" t="s">
        <v>39</v>
      </c>
      <c r="G25" s="15">
        <v>1</v>
      </c>
      <c r="H25" s="79">
        <f>IF(B$20=0,0,G25/B$20)</f>
        <v>2.8490028490028491E-3</v>
      </c>
      <c r="I25" s="49">
        <v>2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88</v>
      </c>
      <c r="C26" s="13">
        <f>IF(B$20=0,0,B26/B$20)</f>
        <v>0.25071225071225073</v>
      </c>
      <c r="E26" s="25" t="s">
        <v>85</v>
      </c>
      <c r="F26" s="22" t="s">
        <v>40</v>
      </c>
      <c r="G26" s="15">
        <v>1</v>
      </c>
      <c r="H26" s="79">
        <f>IF(B$20=0,0,G26/B$20)</f>
        <v>2.8490028490028491E-3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8464.3874643874642</v>
      </c>
      <c r="C27" s="3">
        <v>2971000</v>
      </c>
      <c r="E27" s="25" t="s">
        <v>106</v>
      </c>
      <c r="F27" s="22" t="s">
        <v>113</v>
      </c>
      <c r="G27" s="15">
        <v>1</v>
      </c>
      <c r="H27" s="79">
        <f>IF(B$20=0,0,G27/B$20)</f>
        <v>2.8490028490028491E-3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9020</v>
      </c>
      <c r="C28" s="87">
        <v>2525600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6273.2394366197186</v>
      </c>
      <c r="C29" s="87">
        <v>445400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-8323.7154150197621</v>
      </c>
      <c r="C30" s="87">
        <v>-2105900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3.7537537537537537E-3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8.8319088319088315E-2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67</v>
      </c>
      <c r="C38" s="13">
        <f t="shared" si="2"/>
        <v>0.19088319088319089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61</v>
      </c>
      <c r="C39" s="13">
        <f t="shared" si="2"/>
        <v>0.1737891737891738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61</v>
      </c>
      <c r="C40" s="13">
        <f t="shared" si="2"/>
        <v>0.1737891737891738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55</v>
      </c>
      <c r="C41" s="13">
        <f t="shared" si="2"/>
        <v>0.15669515669515668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37</v>
      </c>
      <c r="C42" s="13">
        <f t="shared" si="2"/>
        <v>0.10541310541310542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15</v>
      </c>
      <c r="C43" s="13">
        <f t="shared" si="2"/>
        <v>4.2735042735042736E-2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2.564102564102564E-2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1.1396011396011397E-2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1.1396011396011397E-2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8.5470085470085479E-3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1.1396011396011397E-2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1332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8CC3-39FB-4A49-9334-37BCA4720DBE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15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12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14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18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4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BEB89-2CB5-4653-9067-FC8B61D2E49C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12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2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19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093C7-9FB4-4416-A7DA-5A2D061A2D34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3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18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7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13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20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13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5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3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489EA-3BC5-4C28-ACA3-6BEB59970FCD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20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14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19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14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4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B08C1-1B30-4BB8-B5A0-389024BA3C9A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8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4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3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14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F5301-0C7D-4BCD-8457-9982D4483A6D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7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EDE50-7B3C-4B73-9307-FFCED124879C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3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6E9AE-934B-4232-8E87-60A390A636D0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4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10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12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20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7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18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2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3D69-79EA-4D4E-971B-6E88739C717A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</v>
      </c>
      <c r="C2" s="121"/>
      <c r="E2" s="24" t="s">
        <v>64</v>
      </c>
      <c r="F2" s="10" t="s">
        <v>20</v>
      </c>
      <c r="G2" s="5">
        <v>11</v>
      </c>
      <c r="H2" s="78">
        <f>IF(B$20=0,0,G2/B$20)</f>
        <v>0.57894736842105265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-1627.2727272727273</v>
      </c>
      <c r="Q2" s="67">
        <v>11</v>
      </c>
      <c r="R2" s="54">
        <v>-17900</v>
      </c>
    </row>
    <row r="3" spans="1:18" x14ac:dyDescent="0.4">
      <c r="A3" s="18" t="s">
        <v>8</v>
      </c>
      <c r="B3" s="122">
        <v>90</v>
      </c>
      <c r="C3" s="123"/>
      <c r="E3" s="25" t="s">
        <v>66</v>
      </c>
      <c r="F3" s="22" t="s">
        <v>22</v>
      </c>
      <c r="G3" s="15">
        <v>11</v>
      </c>
      <c r="H3" s="79">
        <f>IF(B$20=0,0,G3/B$20)</f>
        <v>0.57894736842105265</v>
      </c>
      <c r="I3" s="49">
        <v>17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-2554.5454545454545</v>
      </c>
      <c r="Q3" s="68">
        <v>11</v>
      </c>
      <c r="R3" s="55">
        <v>-28100</v>
      </c>
    </row>
    <row r="4" spans="1:18" x14ac:dyDescent="0.4">
      <c r="A4" s="18" t="s">
        <v>6</v>
      </c>
      <c r="B4" s="124">
        <v>-258.60000000000002</v>
      </c>
      <c r="C4" s="125"/>
      <c r="E4" s="25" t="s">
        <v>68</v>
      </c>
      <c r="F4" s="22" t="s">
        <v>12</v>
      </c>
      <c r="G4" s="15">
        <v>11</v>
      </c>
      <c r="H4" s="79">
        <f>IF(B$20=0,0,G4/B$20)</f>
        <v>0.57894736842105265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-4470</v>
      </c>
      <c r="Q4" s="68">
        <v>10</v>
      </c>
      <c r="R4" s="55">
        <v>-44700</v>
      </c>
    </row>
    <row r="5" spans="1:18" x14ac:dyDescent="0.4">
      <c r="A5" s="18" t="s">
        <v>7</v>
      </c>
      <c r="B5" s="126">
        <f>IF(B$2=0,0,B$4/B$2)</f>
        <v>-23.509090909090911</v>
      </c>
      <c r="C5" s="127"/>
      <c r="E5" s="25" t="s">
        <v>72</v>
      </c>
      <c r="F5" s="22" t="s">
        <v>27</v>
      </c>
      <c r="G5" s="15">
        <v>10</v>
      </c>
      <c r="H5" s="79">
        <f>IF(B$20=0,0,G5/B$20)</f>
        <v>0.52631578947368418</v>
      </c>
      <c r="I5" s="49">
        <v>9</v>
      </c>
      <c r="K5" s="65">
        <v>3</v>
      </c>
      <c r="L5" s="102">
        <v>-53.8</v>
      </c>
      <c r="M5" s="100">
        <v>1490.1415092719999</v>
      </c>
      <c r="O5" s="65" t="s">
        <v>129</v>
      </c>
      <c r="P5" s="71">
        <f t="shared" si="0"/>
        <v>-733.33333333333337</v>
      </c>
      <c r="Q5" s="68">
        <v>9</v>
      </c>
      <c r="R5" s="55">
        <v>-6600</v>
      </c>
    </row>
    <row r="6" spans="1:18" x14ac:dyDescent="0.4">
      <c r="A6" s="18" t="s">
        <v>204</v>
      </c>
      <c r="B6" s="128">
        <v>1457.7676249317437</v>
      </c>
      <c r="C6" s="129"/>
      <c r="E6" s="25" t="s">
        <v>154</v>
      </c>
      <c r="F6" s="22" t="s">
        <v>155</v>
      </c>
      <c r="G6" s="15">
        <v>8</v>
      </c>
      <c r="H6" s="79">
        <f>IF(B$20=0,0,G6/B$20)</f>
        <v>0.42105263157894735</v>
      </c>
      <c r="I6" s="49">
        <v>5</v>
      </c>
      <c r="K6" s="65">
        <v>4</v>
      </c>
      <c r="L6" s="102">
        <v>-75</v>
      </c>
      <c r="M6" s="100">
        <v>1486.8166602163678</v>
      </c>
      <c r="O6" s="65" t="s">
        <v>130</v>
      </c>
      <c r="P6" s="71">
        <f t="shared" si="0"/>
        <v>-4988.8888888888887</v>
      </c>
      <c r="Q6" s="68">
        <v>9</v>
      </c>
      <c r="R6" s="55">
        <v>-44900</v>
      </c>
    </row>
    <row r="7" spans="1:18" x14ac:dyDescent="0.4">
      <c r="A7" s="18" t="s">
        <v>1</v>
      </c>
      <c r="B7" s="130">
        <f>IF(B$2=0,0,(B$8*1+B$9*2+B$10*3)/B$2)</f>
        <v>2.5454545454545454</v>
      </c>
      <c r="C7" s="131"/>
      <c r="E7" s="25" t="s">
        <v>67</v>
      </c>
      <c r="F7" s="22" t="s">
        <v>23</v>
      </c>
      <c r="G7" s="15">
        <v>6</v>
      </c>
      <c r="H7" s="79">
        <f>IF(B$20=0,0,G7/B$20)</f>
        <v>0.31578947368421051</v>
      </c>
      <c r="I7" s="49">
        <v>8</v>
      </c>
      <c r="K7" s="65">
        <v>5</v>
      </c>
      <c r="L7" s="102">
        <v>-115.5</v>
      </c>
      <c r="M7" s="100">
        <v>1480.0377602550695</v>
      </c>
      <c r="O7" s="66" t="s">
        <v>131</v>
      </c>
      <c r="P7" s="72">
        <f t="shared" si="0"/>
        <v>-711.11111111111109</v>
      </c>
      <c r="Q7" s="69">
        <v>9</v>
      </c>
      <c r="R7" s="56">
        <v>-6400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9.0909090909090912E-2</v>
      </c>
      <c r="E8" s="25" t="s">
        <v>70</v>
      </c>
      <c r="F8" s="22" t="s">
        <v>25</v>
      </c>
      <c r="G8" s="15">
        <v>3</v>
      </c>
      <c r="H8" s="79">
        <f>IF(B$20=0,0,G8/B$20)</f>
        <v>0.15789473684210525</v>
      </c>
      <c r="I8" s="49">
        <v>2</v>
      </c>
      <c r="K8" s="65">
        <v>6</v>
      </c>
      <c r="L8" s="102">
        <v>-161.5</v>
      </c>
      <c r="M8" s="100">
        <v>1472.3095336935392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0.27272727272727271</v>
      </c>
      <c r="E9" s="25" t="s">
        <v>89</v>
      </c>
      <c r="F9" s="22" t="s">
        <v>44</v>
      </c>
      <c r="G9" s="15">
        <v>3</v>
      </c>
      <c r="H9" s="79">
        <f>IF(B$20=0,0,G9/B$20)</f>
        <v>0.15789473684210525</v>
      </c>
      <c r="I9" s="49">
        <v>5</v>
      </c>
      <c r="K9" s="65">
        <v>7</v>
      </c>
      <c r="L9" s="102">
        <v>-128.9</v>
      </c>
      <c r="M9" s="100">
        <v>1478.7756764913779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7</v>
      </c>
      <c r="C10" s="2">
        <f t="shared" si="1"/>
        <v>0.63636363636363635</v>
      </c>
      <c r="E10" s="25" t="s">
        <v>65</v>
      </c>
      <c r="F10" s="22" t="s">
        <v>21</v>
      </c>
      <c r="G10" s="15">
        <v>2</v>
      </c>
      <c r="H10" s="79">
        <f>IF(B$20=0,0,G10/B$20)</f>
        <v>0.10526315789473684</v>
      </c>
      <c r="I10" s="49">
        <v>11</v>
      </c>
      <c r="K10" s="65">
        <v>8</v>
      </c>
      <c r="L10" s="102">
        <v>-124.4</v>
      </c>
      <c r="M10" s="100">
        <v>1480.1450224324296</v>
      </c>
      <c r="O10" s="64" t="s">
        <v>146</v>
      </c>
      <c r="P10" s="73">
        <f>IF(Q10=0,0,R10/Q10)</f>
        <v>-35.533333333333339</v>
      </c>
      <c r="Q10" s="67">
        <v>6</v>
      </c>
      <c r="R10" s="58">
        <v>-213.20000000000002</v>
      </c>
    </row>
    <row r="11" spans="1:18" x14ac:dyDescent="0.4">
      <c r="A11" s="19" t="s">
        <v>198</v>
      </c>
      <c r="B11" s="89">
        <f>IF(B8=0,0,C11/B8)</f>
        <v>32.6</v>
      </c>
      <c r="C11" s="90">
        <v>32.6</v>
      </c>
      <c r="E11" s="25" t="s">
        <v>69</v>
      </c>
      <c r="F11" s="22" t="s">
        <v>24</v>
      </c>
      <c r="G11" s="15">
        <v>2</v>
      </c>
      <c r="H11" s="79">
        <f>IF(B$20=0,0,G11/B$20)</f>
        <v>0.10526315789473684</v>
      </c>
      <c r="I11" s="49">
        <v>15</v>
      </c>
      <c r="K11" s="65">
        <v>9</v>
      </c>
      <c r="L11" s="102">
        <v>-156.9</v>
      </c>
      <c r="M11" s="100">
        <v>1474.846152297835</v>
      </c>
      <c r="O11" s="65" t="s">
        <v>147</v>
      </c>
      <c r="P11" s="74">
        <f>IF(Q11=0,0,R11/Q11)</f>
        <v>-27.5</v>
      </c>
      <c r="Q11" s="68">
        <v>3</v>
      </c>
      <c r="R11" s="59">
        <v>-82.5</v>
      </c>
    </row>
    <row r="12" spans="1:18" x14ac:dyDescent="0.4">
      <c r="A12" s="19" t="s">
        <v>199</v>
      </c>
      <c r="B12" s="89">
        <f>IF(B9=0,0,C12/B9)</f>
        <v>-4.2333333333333334</v>
      </c>
      <c r="C12" s="90">
        <v>-12.7</v>
      </c>
      <c r="E12" s="25" t="s">
        <v>71</v>
      </c>
      <c r="F12" s="22" t="s">
        <v>26</v>
      </c>
      <c r="G12" s="15">
        <v>2</v>
      </c>
      <c r="H12" s="79">
        <f>IF(B$20=0,0,G12/B$20)</f>
        <v>0.10526315789473684</v>
      </c>
      <c r="I12" s="49">
        <v>2</v>
      </c>
      <c r="K12" s="65">
        <v>10</v>
      </c>
      <c r="L12" s="102">
        <v>-217.2</v>
      </c>
      <c r="M12" s="100">
        <v>1464.575075384048</v>
      </c>
      <c r="O12" s="66" t="s">
        <v>148</v>
      </c>
      <c r="P12" s="75">
        <f>IF(Q12=0,0,R12/Q12)</f>
        <v>18.55</v>
      </c>
      <c r="Q12" s="69">
        <v>2</v>
      </c>
      <c r="R12" s="60">
        <v>37.1</v>
      </c>
    </row>
    <row r="13" spans="1:18" x14ac:dyDescent="0.4">
      <c r="A13" s="19" t="s">
        <v>200</v>
      </c>
      <c r="B13" s="89">
        <f>IF(B10=0,0,C13/B10)</f>
        <v>-39.785714285714285</v>
      </c>
      <c r="C13" s="90">
        <v>-278.5</v>
      </c>
      <c r="E13" s="25" t="s">
        <v>73</v>
      </c>
      <c r="F13" s="22" t="s">
        <v>28</v>
      </c>
      <c r="G13" s="15">
        <v>1</v>
      </c>
      <c r="H13" s="79">
        <f>IF(B$20=0,0,G13/B$20)</f>
        <v>5.2631578947368418E-2</v>
      </c>
      <c r="I13" s="49">
        <v>1</v>
      </c>
      <c r="K13" s="65">
        <v>11</v>
      </c>
      <c r="L13" s="102">
        <v>-258.60000000000002</v>
      </c>
      <c r="M13" s="100">
        <v>1457.7676249317437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-3.8063492063492057</v>
      </c>
      <c r="C14" s="127"/>
      <c r="E14" s="25" t="s">
        <v>78</v>
      </c>
      <c r="F14" s="22" t="s">
        <v>33</v>
      </c>
      <c r="G14" s="15">
        <v>1</v>
      </c>
      <c r="H14" s="79">
        <f>IF(B$20=0,0,G14/B$20)</f>
        <v>5.2631578947368418E-2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9.0909090909090912E-2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203</v>
      </c>
      <c r="P15" s="73">
        <f>IF(Q15=0,0,R15/Q15)</f>
        <v>-16.2</v>
      </c>
      <c r="Q15" s="67">
        <v>1</v>
      </c>
      <c r="R15" s="58">
        <v>-16.2</v>
      </c>
    </row>
    <row r="16" spans="1:18" x14ac:dyDescent="0.4">
      <c r="A16" s="21" t="s">
        <v>121</v>
      </c>
      <c r="B16" s="6">
        <v>24</v>
      </c>
      <c r="C16" s="4">
        <f>IF(B$3=0,0,B16/B$3)</f>
        <v>0.26666666666666666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-17</v>
      </c>
      <c r="Q16" s="68">
        <v>1</v>
      </c>
      <c r="R16" s="59">
        <v>-17</v>
      </c>
    </row>
    <row r="17" spans="1:18" x14ac:dyDescent="0.4">
      <c r="A17" s="18" t="s">
        <v>118</v>
      </c>
      <c r="B17" s="15">
        <v>21</v>
      </c>
      <c r="C17" s="13">
        <f>IF(B$3=0,0,B17/B$3)</f>
        <v>0.23333333333333334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185</v>
      </c>
      <c r="P17" s="74">
        <f>IF(Q17=0,0,R17/Q17)</f>
        <v>-20.345454545454547</v>
      </c>
      <c r="Q17" s="68">
        <v>11</v>
      </c>
      <c r="R17" s="59">
        <v>-223.8</v>
      </c>
    </row>
    <row r="18" spans="1:18" x14ac:dyDescent="0.4">
      <c r="A18" s="9" t="s">
        <v>123</v>
      </c>
      <c r="B18" s="5">
        <v>11</v>
      </c>
      <c r="C18" s="1">
        <f>IF(B$16=0,0,B18/B$16)</f>
        <v>0.45833333333333331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  <c r="O18" s="65" t="s">
        <v>190</v>
      </c>
      <c r="P18" s="74">
        <f>IF(Q18=0,0,R18/Q18)</f>
        <v>-57.644444444444439</v>
      </c>
      <c r="Q18" s="68">
        <v>9</v>
      </c>
      <c r="R18" s="59">
        <v>-518.79999999999995</v>
      </c>
    </row>
    <row r="19" spans="1:18" x14ac:dyDescent="0.4">
      <c r="A19" s="9" t="s">
        <v>124</v>
      </c>
      <c r="B19" s="5">
        <v>5</v>
      </c>
      <c r="C19" s="1">
        <f>IF(B$17=0,0,B19/B$17)</f>
        <v>0.23809523809523808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19</v>
      </c>
      <c r="C20" s="1">
        <f>IF(B$3=0,0,B20/B$3)</f>
        <v>0.21111111111111111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22</v>
      </c>
      <c r="C21" s="13">
        <f>IF(B$3=0,0,B21/B$3)</f>
        <v>0.24444444444444444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14</v>
      </c>
      <c r="C22" s="13">
        <f>IF(B$20=0,0,B22/B$20)</f>
        <v>0.73684210526315785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5</v>
      </c>
      <c r="C23" s="13">
        <f>IF(B$20=0,0,B23/B$20)</f>
        <v>0.26315789473684209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11</v>
      </c>
      <c r="C24" s="13">
        <f>IF(B$20=0,0,B24/B$20)</f>
        <v>0.57894736842105265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5</v>
      </c>
      <c r="C25" s="13">
        <f>IF(B$20=0,0,B25/B$20)</f>
        <v>0.26315789473684209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3</v>
      </c>
      <c r="C26" s="13">
        <f>IF(B$20=0,0,B26/B$20)</f>
        <v>0.15789473684210525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7457.894736842105</v>
      </c>
      <c r="C27" s="3">
        <v>141700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7121.4285714285716</v>
      </c>
      <c r="C28" s="87">
        <v>99700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8400</v>
      </c>
      <c r="C29" s="87">
        <v>42000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-9059.0909090909099</v>
      </c>
      <c r="C30" s="87">
        <v>-199300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47600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1</v>
      </c>
      <c r="C35" s="14">
        <f>IF(B$3=0,0,B35/B$3)</f>
        <v>1.1111111111111112E-2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5.2631578947368418E-2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3</v>
      </c>
      <c r="C38" s="13">
        <f t="shared" si="2"/>
        <v>0.15789473684210525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5.2631578947368418E-2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0.36842105263157893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5</v>
      </c>
      <c r="C41" s="13">
        <f t="shared" si="2"/>
        <v>0.26315789473684209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90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E8458-86DB-4025-87D6-A9CC97E04B84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2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2023-05-02T11:08:50Z</dcterms:modified>
</cp:coreProperties>
</file>