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fitacjp-my.sharepoint.com/personal/s21a2036_bene_fit_ac_jp/Documents/デスクトップ/documents/budget-and-grant/inital/distribution/"/>
    </mc:Choice>
  </mc:AlternateContent>
  <xr:revisionPtr revIDLastSave="1440" documentId="11_F8215FC94348EEFF224B4D6DBBFF1DE8D2D45FBB" xr6:coauthVersionLast="47" xr6:coauthVersionMax="47" xr10:uidLastSave="{5BC6F722-17C1-4E54-82D9-3BA874D3632F}"/>
  <bookViews>
    <workbookView xWindow="345" yWindow="1950" windowWidth="1584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J33" i="1"/>
  <c r="N34" i="1"/>
  <c r="M18" i="1" a="1"/>
  <c r="M18" i="1" s="1"/>
  <c r="M19" i="1" a="1"/>
  <c r="M19" i="1" s="1"/>
  <c r="M23" i="1" a="1"/>
  <c r="M23" i="1" s="1"/>
  <c r="M25" i="1" a="1"/>
  <c r="M25" i="1" s="1"/>
  <c r="M29" i="1" a="1"/>
  <c r="M29" i="1" s="1"/>
  <c r="M30" i="1" a="1"/>
  <c r="M30" i="1" s="1"/>
  <c r="M32" i="1" a="1"/>
  <c r="M32" i="1" s="1"/>
  <c r="M16" i="1" a="1"/>
  <c r="M16" i="1" s="1"/>
  <c r="I5" i="1" a="1"/>
  <c r="I5" i="1" s="1"/>
  <c r="I6" i="1" a="1"/>
  <c r="I6" i="1" s="1"/>
  <c r="I7" i="1" a="1"/>
  <c r="I7" i="1" s="1"/>
  <c r="I8" i="1" a="1"/>
  <c r="I8" i="1"/>
  <c r="I9" i="1" a="1"/>
  <c r="I9" i="1" s="1"/>
  <c r="I10" i="1" a="1"/>
  <c r="I10" i="1" s="1"/>
  <c r="I11" i="1" a="1"/>
  <c r="I11" i="1" s="1"/>
  <c r="I12" i="1" a="1"/>
  <c r="I12" i="1" s="1"/>
  <c r="E34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17" i="1"/>
  <c r="F16" i="1"/>
  <c r="H13" i="1"/>
  <c r="J35" i="1"/>
  <c r="L34" i="1"/>
  <c r="J4" i="1" s="1"/>
  <c r="J13" i="1" s="1"/>
  <c r="H34" i="1"/>
  <c r="K30" i="1" a="1"/>
  <c r="K30" i="1" s="1"/>
  <c r="K31" i="1" a="1"/>
  <c r="K31" i="1" s="1"/>
  <c r="K32" i="1" a="1"/>
  <c r="K32" i="1" s="1"/>
  <c r="K29" i="1" a="1"/>
  <c r="K29" i="1" s="1"/>
  <c r="K27" i="1" a="1"/>
  <c r="K2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17" i="1" a="1"/>
  <c r="K17" i="1" s="1"/>
  <c r="K16" i="1" a="1"/>
  <c r="K16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17" i="1" a="1"/>
  <c r="I17" i="1" s="1"/>
  <c r="I16" i="1" a="1"/>
  <c r="I16" i="1" s="1"/>
  <c r="G30" i="1" a="1"/>
  <c r="G30" i="1" s="1"/>
  <c r="G31" i="1" a="1"/>
  <c r="G31" i="1" s="1"/>
  <c r="G32" i="1" a="1"/>
  <c r="G32" i="1" s="1"/>
  <c r="G29" i="1" a="1"/>
  <c r="G29" i="1" s="1"/>
  <c r="G27" i="1" a="1"/>
  <c r="G2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17" i="1" a="1"/>
  <c r="G17" i="1" s="1"/>
  <c r="G16" i="1" a="1"/>
  <c r="G16" i="1" s="1"/>
  <c r="C35" i="1"/>
  <c r="F6" i="1"/>
  <c r="F7" i="1"/>
  <c r="F8" i="1"/>
  <c r="F9" i="1"/>
  <c r="F10" i="1"/>
  <c r="F11" i="1"/>
  <c r="F12" i="1"/>
  <c r="F5" i="1"/>
  <c r="K33" i="1" a="1"/>
  <c r="K33" i="1" s="1"/>
  <c r="D34" i="1"/>
  <c r="D4" i="1" s="1"/>
  <c r="G4" i="1" s="1" a="1"/>
  <c r="G4" i="1" s="1"/>
  <c r="M34" i="1" l="1" a="1"/>
  <c r="M34" i="1" s="1"/>
  <c r="L4" i="1"/>
  <c r="D13" i="1"/>
  <c r="G13" i="1" s="1" a="1"/>
  <c r="G13" i="1" s="1"/>
  <c r="I4" i="1" a="1"/>
  <c r="I4" i="1" s="1"/>
  <c r="C4" i="1"/>
  <c r="C13" i="1" s="1"/>
  <c r="G34" i="1" a="1"/>
  <c r="G34" i="1" s="1"/>
  <c r="K34" i="1" a="1"/>
  <c r="K34" i="1" s="1"/>
  <c r="F33" i="1"/>
  <c r="F34" i="1" s="1"/>
  <c r="F13" i="1"/>
  <c r="I13" i="1" l="1" a="1"/>
  <c r="I13" i="1" s="1"/>
  <c r="C33" i="1"/>
  <c r="C34" i="1" s="1"/>
  <c r="L13" i="1"/>
  <c r="K13" i="1" s="1" a="1"/>
  <c r="K13" i="1" s="1"/>
  <c r="K4" i="1" a="1"/>
  <c r="K4" i="1" s="1"/>
  <c r="J34" i="1"/>
  <c r="I33" i="1" l="1" a="1"/>
  <c r="I33" i="1" s="1"/>
  <c r="I34" i="1" a="1"/>
  <c r="I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<sst xmlns="http://schemas.openxmlformats.org/spreadsheetml/2006/main" count="52" uniqueCount="47">
  <si>
    <t>摘要</t>
    <rPh sb="0" eb="2">
      <t>テキヨウ</t>
    </rPh>
    <phoneticPr fontId="2"/>
  </si>
  <si>
    <t>大会等参加費</t>
  </si>
  <si>
    <t>登録費</t>
  </si>
  <si>
    <t>旅費交通費</t>
    <phoneticPr fontId="2"/>
  </si>
  <si>
    <t>通信運搬費</t>
  </si>
  <si>
    <t>図書資料費</t>
  </si>
  <si>
    <t>印刷製本費</t>
  </si>
  <si>
    <t>備品費</t>
  </si>
  <si>
    <t>消耗品費</t>
  </si>
  <si>
    <t>施設管理費</t>
  </si>
  <si>
    <t>賃借費</t>
  </si>
  <si>
    <t>渉外費</t>
  </si>
  <si>
    <t>指導費</t>
  </si>
  <si>
    <t>福利厚生費</t>
  </si>
  <si>
    <t>外注工賃</t>
  </si>
  <si>
    <t>租税公課</t>
  </si>
  <si>
    <t>施設利用費</t>
  </si>
  <si>
    <t>雑費</t>
  </si>
  <si>
    <t>支出合計</t>
    <rPh sb="0" eb="2">
      <t>シシュツ</t>
    </rPh>
    <rPh sb="2" eb="4">
      <t>ゴウケイ</t>
    </rPh>
    <phoneticPr fontId="2"/>
  </si>
  <si>
    <t>受取第1種特定支援金</t>
    <rPh sb="0" eb="2">
      <t>ウケトリ</t>
    </rPh>
    <rPh sb="2" eb="3">
      <t>ダイ</t>
    </rPh>
    <rPh sb="4" eb="5">
      <t>シュ</t>
    </rPh>
    <rPh sb="5" eb="7">
      <t>トクテイ</t>
    </rPh>
    <rPh sb="7" eb="10">
      <t>シエンキン</t>
    </rPh>
    <phoneticPr fontId="1"/>
  </si>
  <si>
    <t>受取第2種特定支援金</t>
    <rPh sb="0" eb="2">
      <t>ウケトリ</t>
    </rPh>
    <rPh sb="2" eb="3">
      <t>ダイ</t>
    </rPh>
    <rPh sb="4" eb="5">
      <t>シュ</t>
    </rPh>
    <rPh sb="5" eb="7">
      <t>トクテイ</t>
    </rPh>
    <rPh sb="7" eb="10">
      <t>シエンキン</t>
    </rPh>
    <phoneticPr fontId="1"/>
  </si>
  <si>
    <t>受取定期活動徴収金</t>
    <rPh sb="0" eb="2">
      <t>ウケトリ</t>
    </rPh>
    <rPh sb="2" eb="4">
      <t>テイキ</t>
    </rPh>
    <rPh sb="4" eb="6">
      <t>カツドウ</t>
    </rPh>
    <rPh sb="6" eb="8">
      <t>チョウシュウ</t>
    </rPh>
    <rPh sb="8" eb="9">
      <t>キン</t>
    </rPh>
    <phoneticPr fontId="1"/>
  </si>
  <si>
    <t>受取臨時活動徴収金</t>
    <rPh sb="0" eb="2">
      <t>ウケトリ</t>
    </rPh>
    <rPh sb="2" eb="4">
      <t>リンジ</t>
    </rPh>
    <rPh sb="4" eb="6">
      <t>カツドウ</t>
    </rPh>
    <rPh sb="6" eb="8">
      <t>チョウシュウ</t>
    </rPh>
    <rPh sb="8" eb="9">
      <t>キン</t>
    </rPh>
    <phoneticPr fontId="1"/>
  </si>
  <si>
    <t>前年度繰越金</t>
    <rPh sb="0" eb="3">
      <t>ゼンネンド</t>
    </rPh>
    <rPh sb="3" eb="5">
      <t>クリコシ</t>
    </rPh>
    <rPh sb="5" eb="6">
      <t>キン</t>
    </rPh>
    <phoneticPr fontId="1"/>
  </si>
  <si>
    <t>受取利息</t>
    <rPh sb="0" eb="4">
      <t>ウケトリリソク</t>
    </rPh>
    <phoneticPr fontId="1"/>
  </si>
  <si>
    <t>受取寄付金</t>
    <rPh sb="0" eb="2">
      <t>ウケトリ</t>
    </rPh>
    <rPh sb="2" eb="5">
      <t>キフキン</t>
    </rPh>
    <phoneticPr fontId="1"/>
  </si>
  <si>
    <t>受取活動売上</t>
    <rPh sb="0" eb="2">
      <t>ウケトリ</t>
    </rPh>
    <rPh sb="2" eb="4">
      <t>カツドウ</t>
    </rPh>
    <rPh sb="4" eb="6">
      <t>ウリアゲ</t>
    </rPh>
    <phoneticPr fontId="1"/>
  </si>
  <si>
    <t>雑収入</t>
    <rPh sb="0" eb="3">
      <t>ザッシュウニュウ</t>
    </rPh>
    <phoneticPr fontId="1"/>
  </si>
  <si>
    <t>予備費</t>
    <rPh sb="0" eb="3">
      <t>ヨビヒ</t>
    </rPh>
    <phoneticPr fontId="1"/>
  </si>
  <si>
    <t>収益科目</t>
    <rPh sb="0" eb="2">
      <t>シュウエキ</t>
    </rPh>
    <rPh sb="2" eb="4">
      <t>カモク</t>
    </rPh>
    <phoneticPr fontId="2"/>
  </si>
  <si>
    <t>費用科目</t>
    <rPh sb="0" eb="2">
      <t>ヒヨウ</t>
    </rPh>
    <rPh sb="2" eb="4">
      <t>カモク</t>
    </rPh>
    <phoneticPr fontId="2"/>
  </si>
  <si>
    <t>当初額</t>
    <rPh sb="0" eb="2">
      <t>トウショ</t>
    </rPh>
    <rPh sb="2" eb="3">
      <t>ガク</t>
    </rPh>
    <phoneticPr fontId="2"/>
  </si>
  <si>
    <t>補正額</t>
    <rPh sb="0" eb="2">
      <t>ホセイ</t>
    </rPh>
    <rPh sb="2" eb="3">
      <t>ガク</t>
    </rPh>
    <phoneticPr fontId="1"/>
  </si>
  <si>
    <t>当初支援希望</t>
    <rPh sb="0" eb="2">
      <t>トウショ</t>
    </rPh>
    <rPh sb="2" eb="4">
      <t>シエン</t>
    </rPh>
    <rPh sb="4" eb="6">
      <t>キボウ</t>
    </rPh>
    <phoneticPr fontId="1"/>
  </si>
  <si>
    <t>当初独自財源</t>
    <rPh sb="0" eb="2">
      <t>トウショ</t>
    </rPh>
    <rPh sb="2" eb="4">
      <t>ドクジ</t>
    </rPh>
    <rPh sb="4" eb="6">
      <t>ザイゲン</t>
    </rPh>
    <phoneticPr fontId="1"/>
  </si>
  <si>
    <t>当初支給額</t>
    <rPh sb="0" eb="5">
      <t>トウショシキュウガク</t>
    </rPh>
    <phoneticPr fontId="1"/>
  </si>
  <si>
    <t>補正支援希望</t>
    <rPh sb="0" eb="2">
      <t>ホセイ</t>
    </rPh>
    <rPh sb="2" eb="6">
      <t>シエンキボウ</t>
    </rPh>
    <phoneticPr fontId="1"/>
  </si>
  <si>
    <t>支出計(予備費以外)</t>
    <rPh sb="0" eb="2">
      <t>シシュツ</t>
    </rPh>
    <rPh sb="2" eb="3">
      <t>ケイ</t>
    </rPh>
    <phoneticPr fontId="1"/>
  </si>
  <si>
    <t>団体名</t>
    <rPh sb="0" eb="2">
      <t>ダンタイ</t>
    </rPh>
    <rPh sb="2" eb="3">
      <t>メイ</t>
    </rPh>
    <phoneticPr fontId="1"/>
  </si>
  <si>
    <t>年度</t>
    <rPh sb="0" eb="2">
      <t>ネンド</t>
    </rPh>
    <phoneticPr fontId="1"/>
  </si>
  <si>
    <t>支出計(予備費以外)</t>
    <phoneticPr fontId="1"/>
  </si>
  <si>
    <t>収入合計</t>
    <rPh sb="0" eb="2">
      <t>シュウニュウ</t>
    </rPh>
    <rPh sb="2" eb="4">
      <t>ゴウケイ</t>
    </rPh>
    <phoneticPr fontId="2"/>
  </si>
  <si>
    <t>申請区分</t>
    <rPh sb="0" eb="2">
      <t>シンセイ</t>
    </rPh>
    <rPh sb="2" eb="4">
      <t>クブン</t>
    </rPh>
    <phoneticPr fontId="1"/>
  </si>
  <si>
    <t>その他第1種</t>
    <rPh sb="2" eb="3">
      <t>タ</t>
    </rPh>
    <rPh sb="3" eb="4">
      <t>ダイ</t>
    </rPh>
    <rPh sb="5" eb="6">
      <t>シュ</t>
    </rPh>
    <phoneticPr fontId="1"/>
  </si>
  <si>
    <t>活動支援金</t>
    <rPh sb="0" eb="5">
      <t>カツドウシエンキン</t>
    </rPh>
    <phoneticPr fontId="1"/>
  </si>
  <si>
    <t>補正その他第1種</t>
    <rPh sb="0" eb="2">
      <t>ホセイ</t>
    </rPh>
    <phoneticPr fontId="1"/>
  </si>
  <si>
    <t>補正活動支援金</t>
    <rPh sb="0" eb="2">
      <t>ホセイ</t>
    </rPh>
    <rPh sb="2" eb="7">
      <t>カツドウシエンキン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</si>
</sst>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&quot;¥&quot;#,##0_);[Red]\(&quot;¥&quot;#,##0\)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8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8"/>
      <color theme="1"/>
      <name val="Yu Gothic"/>
      <family val="3"/>
      <charset val="128"/>
      <scheme val="minor"/>
    </font>
    <font>
      <sz val="8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 style="medium">
        <color auto="1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dashed">
        <color indexed="64"/>
      </right>
      <top style="double">
        <color indexed="64"/>
      </top>
      <bottom style="medium">
        <color indexed="64"/>
      </bottom>
      <diagonal/>
    </border>
    <border>
      <left style="dashed">
        <color indexed="64"/>
      </left>
      <right/>
      <top style="double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auto="1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dashed">
        <color indexed="64"/>
      </bottom>
      <diagonal/>
    </border>
  </borders>
  <cellStyleXfs count="2">
    <xf numFmtId="0" fontId="0" fillId="0" borderId="0"/>
    <xf numFmtId="6" fontId="5" fillId="0" borderId="0" applyFont="0" applyFill="0" applyBorder="0" applyAlignment="0" applyProtection="0">
      <alignment vertical="center"/>
    </xf>
  </cellStyleXfs>
  <cellXfs count="142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6" fontId="3" fillId="2" borderId="17" xfId="1" applyFont="1" applyFill="1" applyBorder="1" applyAlignment="1">
      <alignment vertical="center"/>
    </xf>
    <xf numFmtId="6" fontId="3" fillId="0" borderId="1" xfId="1" applyFont="1" applyBorder="1" applyAlignment="1">
      <alignment vertical="center"/>
    </xf>
    <xf numFmtId="6" fontId="3" fillId="2" borderId="1" xfId="1" applyFont="1" applyFill="1" applyBorder="1" applyAlignment="1">
      <alignment vertical="center"/>
    </xf>
    <xf numFmtId="6" fontId="4" fillId="0" borderId="16" xfId="1" applyFont="1" applyBorder="1" applyAlignment="1"/>
    <xf numFmtId="6" fontId="4" fillId="2" borderId="17" xfId="1" applyFont="1" applyFill="1" applyBorder="1" applyAlignment="1"/>
    <xf numFmtId="6" fontId="4" fillId="2" borderId="1" xfId="1" applyFont="1" applyFill="1" applyBorder="1" applyAlignment="1"/>
    <xf numFmtId="6" fontId="3" fillId="0" borderId="18" xfId="1" applyFont="1" applyBorder="1" applyAlignment="1">
      <alignment vertical="center"/>
    </xf>
    <xf numFmtId="6" fontId="4" fillId="2" borderId="16" xfId="1" applyFont="1" applyFill="1" applyBorder="1" applyAlignment="1"/>
    <xf numFmtId="6" fontId="3" fillId="2" borderId="18" xfId="1" applyFont="1" applyFill="1" applyBorder="1" applyAlignment="1">
      <alignment vertical="center"/>
    </xf>
    <xf numFmtId="6" fontId="4" fillId="0" borderId="37" xfId="0" applyNumberFormat="1" applyFont="1" applyBorder="1" applyAlignment="1">
      <alignment vertical="center"/>
    </xf>
    <xf numFmtId="176" fontId="3" fillId="3" borderId="40" xfId="0" applyNumberFormat="1" applyFont="1" applyFill="1" applyBorder="1" applyAlignment="1">
      <alignment horizontal="center" vertical="center"/>
    </xf>
    <xf numFmtId="176" fontId="3" fillId="3" borderId="42" xfId="0" applyNumberFormat="1" applyFont="1" applyFill="1" applyBorder="1" applyAlignment="1">
      <alignment horizontal="center" vertical="center"/>
    </xf>
    <xf numFmtId="176" fontId="3" fillId="2" borderId="42" xfId="0" applyNumberFormat="1" applyFont="1" applyFill="1" applyBorder="1" applyAlignment="1">
      <alignment horizontal="center" vertical="center"/>
    </xf>
    <xf numFmtId="6" fontId="3" fillId="2" borderId="43" xfId="1" applyFont="1" applyFill="1" applyBorder="1" applyAlignment="1">
      <alignment vertical="center"/>
    </xf>
    <xf numFmtId="176" fontId="3" fillId="2" borderId="45" xfId="0" applyNumberFormat="1" applyFont="1" applyFill="1" applyBorder="1" applyAlignment="1">
      <alignment horizontal="center" vertical="center"/>
    </xf>
    <xf numFmtId="6" fontId="3" fillId="2" borderId="46" xfId="1" applyFont="1" applyFill="1" applyBorder="1" applyAlignment="1">
      <alignment vertical="center"/>
    </xf>
    <xf numFmtId="6" fontId="3" fillId="0" borderId="47" xfId="1" applyFont="1" applyBorder="1" applyAlignment="1">
      <alignment vertical="center"/>
    </xf>
    <xf numFmtId="6" fontId="3" fillId="0" borderId="46" xfId="1" applyFont="1" applyBorder="1" applyAlignment="1">
      <alignment vertical="center"/>
    </xf>
    <xf numFmtId="176" fontId="3" fillId="3" borderId="48" xfId="0" applyNumberFormat="1" applyFont="1" applyFill="1" applyBorder="1" applyAlignment="1">
      <alignment horizontal="center" vertical="center"/>
    </xf>
    <xf numFmtId="6" fontId="3" fillId="0" borderId="49" xfId="1" applyFont="1" applyBorder="1" applyAlignment="1">
      <alignment vertical="center"/>
    </xf>
    <xf numFmtId="0" fontId="4" fillId="0" borderId="0" xfId="0" applyFont="1" applyAlignment="1">
      <alignment vertical="center"/>
    </xf>
    <xf numFmtId="6" fontId="4" fillId="0" borderId="17" xfId="1" applyFont="1" applyBorder="1" applyAlignment="1" applyProtection="1">
      <protection locked="0"/>
    </xf>
    <xf numFmtId="6" fontId="4" fillId="0" borderId="1" xfId="1" applyFont="1" applyBorder="1" applyAlignment="1" applyProtection="1">
      <protection locked="0"/>
    </xf>
    <xf numFmtId="6" fontId="4" fillId="0" borderId="43" xfId="1" applyFont="1" applyBorder="1" applyAlignment="1" applyProtection="1">
      <protection locked="0"/>
    </xf>
    <xf numFmtId="6" fontId="4" fillId="0" borderId="46" xfId="1" applyFont="1" applyBorder="1" applyAlignment="1" applyProtection="1">
      <protection locked="0"/>
    </xf>
    <xf numFmtId="6" fontId="3" fillId="0" borderId="16" xfId="1" applyFont="1" applyBorder="1" applyAlignment="1" applyProtection="1">
      <alignment vertical="center"/>
      <protection locked="0"/>
    </xf>
    <xf numFmtId="6" fontId="3" fillId="0" borderId="17" xfId="1" applyFont="1" applyBorder="1" applyAlignment="1" applyProtection="1">
      <alignment vertical="center"/>
      <protection locked="0"/>
    </xf>
    <xf numFmtId="6" fontId="3" fillId="0" borderId="20" xfId="1" applyFont="1" applyBorder="1" applyAlignment="1" applyProtection="1">
      <alignment vertical="center"/>
      <protection locked="0"/>
    </xf>
    <xf numFmtId="6" fontId="3" fillId="0" borderId="41" xfId="1" applyFont="1" applyBorder="1" applyAlignment="1" applyProtection="1">
      <alignment vertical="center"/>
      <protection locked="0"/>
    </xf>
    <xf numFmtId="6" fontId="3" fillId="0" borderId="43" xfId="1" applyFont="1" applyBorder="1" applyAlignment="1" applyProtection="1">
      <alignment vertical="center"/>
      <protection locked="0"/>
    </xf>
    <xf numFmtId="6" fontId="3" fillId="0" borderId="44" xfId="1" applyFont="1" applyBorder="1" applyAlignment="1" applyProtection="1">
      <alignment vertical="center"/>
      <protection locked="0"/>
    </xf>
    <xf numFmtId="6" fontId="3" fillId="0" borderId="56" xfId="1" applyFont="1" applyBorder="1" applyAlignment="1">
      <alignment vertical="center"/>
    </xf>
    <xf numFmtId="6" fontId="3" fillId="0" borderId="54" xfId="0" applyNumberFormat="1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6" fontId="4" fillId="2" borderId="34" xfId="1" applyFont="1" applyFill="1" applyBorder="1" applyAlignment="1"/>
    <xf numFmtId="6" fontId="4" fillId="0" borderId="16" xfId="1" applyFont="1" applyFill="1" applyBorder="1" applyAlignment="1"/>
    <xf numFmtId="6" fontId="3" fillId="0" borderId="18" xfId="1" applyFont="1" applyFill="1" applyBorder="1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6" fontId="4" fillId="2" borderId="8" xfId="1" applyFont="1" applyFill="1" applyBorder="1" applyAlignment="1"/>
    <xf numFmtId="6" fontId="4" fillId="2" borderId="4" xfId="1" applyFont="1" applyFill="1" applyBorder="1" applyAlignment="1"/>
    <xf numFmtId="6" fontId="4" fillId="2" borderId="2" xfId="1" applyFont="1" applyFill="1" applyBorder="1" applyAlignment="1"/>
    <xf numFmtId="6" fontId="3" fillId="2" borderId="14" xfId="1" applyFont="1" applyFill="1" applyBorder="1" applyAlignment="1">
      <alignment vertical="center"/>
    </xf>
    <xf numFmtId="6" fontId="4" fillId="2" borderId="6" xfId="1" applyFont="1" applyFill="1" applyBorder="1" applyAlignment="1"/>
    <xf numFmtId="6" fontId="4" fillId="2" borderId="31" xfId="1" applyFont="1" applyFill="1" applyBorder="1" applyAlignment="1"/>
    <xf numFmtId="6" fontId="4" fillId="2" borderId="7" xfId="1" applyFont="1" applyFill="1" applyBorder="1" applyAlignment="1"/>
    <xf numFmtId="6" fontId="4" fillId="2" borderId="33" xfId="1" applyFont="1" applyFill="1" applyBorder="1" applyAlignment="1"/>
    <xf numFmtId="6" fontId="3" fillId="2" borderId="17" xfId="1" applyFont="1" applyFill="1" applyBorder="1" applyAlignment="1" applyProtection="1">
      <alignment vertical="center"/>
    </xf>
    <xf numFmtId="6" fontId="3" fillId="2" borderId="1" xfId="1" applyFont="1" applyFill="1" applyBorder="1" applyAlignment="1" applyProtection="1">
      <alignment vertical="center"/>
    </xf>
    <xf numFmtId="6" fontId="3" fillId="0" borderId="18" xfId="1" applyFont="1" applyBorder="1" applyAlignment="1" applyProtection="1">
      <alignment vertical="center"/>
    </xf>
    <xf numFmtId="6" fontId="3" fillId="0" borderId="47" xfId="1" applyFont="1" applyBorder="1" applyAlignment="1" applyProtection="1">
      <alignment vertical="center"/>
    </xf>
    <xf numFmtId="6" fontId="4" fillId="0" borderId="30" xfId="1" applyFont="1" applyFill="1" applyBorder="1" applyAlignment="1" applyProtection="1"/>
    <xf numFmtId="6" fontId="4" fillId="0" borderId="41" xfId="1" applyFont="1" applyBorder="1" applyAlignment="1" applyProtection="1"/>
    <xf numFmtId="176" fontId="3" fillId="2" borderId="50" xfId="0" applyNumberFormat="1" applyFont="1" applyFill="1" applyBorder="1" applyAlignment="1">
      <alignment horizontal="center" vertical="center"/>
    </xf>
    <xf numFmtId="176" fontId="3" fillId="3" borderId="50" xfId="0" applyNumberFormat="1" applyFont="1" applyFill="1" applyBorder="1" applyAlignment="1">
      <alignment horizontal="center" vertical="center"/>
    </xf>
    <xf numFmtId="6" fontId="4" fillId="2" borderId="57" xfId="1" applyFont="1" applyFill="1" applyBorder="1" applyAlignment="1" applyProtection="1">
      <alignment horizontal="right"/>
    </xf>
    <xf numFmtId="6" fontId="4" fillId="0" borderId="6" xfId="1" applyFont="1" applyBorder="1" applyAlignment="1" applyProtection="1">
      <alignment horizontal="right"/>
    </xf>
    <xf numFmtId="6" fontId="4" fillId="0" borderId="57" xfId="1" applyFont="1" applyBorder="1" applyAlignment="1" applyProtection="1">
      <alignment horizontal="right"/>
    </xf>
    <xf numFmtId="6" fontId="4" fillId="0" borderId="58" xfId="1" applyFont="1" applyBorder="1" applyAlignment="1" applyProtection="1">
      <alignment horizontal="right"/>
    </xf>
    <xf numFmtId="6" fontId="3" fillId="0" borderId="13" xfId="1" applyFont="1" applyBorder="1" applyAlignment="1">
      <alignment vertical="center"/>
    </xf>
    <xf numFmtId="6" fontId="3" fillId="0" borderId="57" xfId="1" applyFont="1" applyBorder="1" applyAlignment="1">
      <alignment vertical="center"/>
    </xf>
    <xf numFmtId="6" fontId="3" fillId="0" borderId="7" xfId="1" applyFont="1" applyBorder="1" applyAlignment="1">
      <alignment vertical="center"/>
    </xf>
    <xf numFmtId="176" fontId="3" fillId="3" borderId="60" xfId="0" applyNumberFormat="1" applyFont="1" applyFill="1" applyBorder="1" applyAlignment="1">
      <alignment horizontal="center" vertical="center"/>
    </xf>
    <xf numFmtId="6" fontId="4" fillId="0" borderId="61" xfId="1" applyFont="1" applyBorder="1" applyAlignment="1"/>
    <xf numFmtId="176" fontId="3" fillId="2" borderId="62" xfId="0" applyNumberFormat="1" applyFont="1" applyFill="1" applyBorder="1" applyAlignment="1">
      <alignment horizontal="center" vertical="center"/>
    </xf>
    <xf numFmtId="6" fontId="4" fillId="2" borderId="63" xfId="1" applyFont="1" applyFill="1" applyBorder="1" applyAlignment="1"/>
    <xf numFmtId="176" fontId="3" fillId="2" borderId="64" xfId="0" applyNumberFormat="1" applyFont="1" applyFill="1" applyBorder="1" applyAlignment="1">
      <alignment horizontal="center" vertical="center"/>
    </xf>
    <xf numFmtId="6" fontId="4" fillId="2" borderId="65" xfId="1" applyFont="1" applyFill="1" applyBorder="1" applyAlignment="1"/>
    <xf numFmtId="176" fontId="3" fillId="3" borderId="66" xfId="0" applyNumberFormat="1" applyFont="1" applyFill="1" applyBorder="1" applyAlignment="1">
      <alignment horizontal="center" vertical="center"/>
    </xf>
    <xf numFmtId="6" fontId="3" fillId="0" borderId="67" xfId="1" applyFont="1" applyBorder="1" applyAlignment="1">
      <alignment vertical="center"/>
    </xf>
    <xf numFmtId="0" fontId="0" fillId="0" borderId="55" xfId="0" applyBorder="1"/>
    <xf numFmtId="6" fontId="3" fillId="0" borderId="61" xfId="1" applyFont="1" applyBorder="1" applyAlignment="1" applyProtection="1">
      <alignment vertical="center"/>
      <protection locked="0"/>
    </xf>
    <xf numFmtId="176" fontId="3" fillId="3" borderId="62" xfId="0" applyNumberFormat="1" applyFont="1" applyFill="1" applyBorder="1" applyAlignment="1">
      <alignment horizontal="center" vertical="center"/>
    </xf>
    <xf numFmtId="6" fontId="3" fillId="0" borderId="63" xfId="1" applyFont="1" applyBorder="1" applyAlignment="1" applyProtection="1">
      <alignment vertical="center"/>
      <protection locked="0"/>
    </xf>
    <xf numFmtId="6" fontId="3" fillId="0" borderId="68" xfId="1" applyFont="1" applyBorder="1" applyAlignment="1" applyProtection="1">
      <alignment vertical="center"/>
      <protection locked="0"/>
    </xf>
    <xf numFmtId="6" fontId="3" fillId="2" borderId="63" xfId="1" applyFont="1" applyFill="1" applyBorder="1" applyAlignment="1">
      <alignment vertical="center"/>
    </xf>
    <xf numFmtId="6" fontId="3" fillId="2" borderId="65" xfId="1" applyFont="1" applyFill="1" applyBorder="1" applyAlignment="1">
      <alignment vertical="center"/>
    </xf>
    <xf numFmtId="176" fontId="3" fillId="3" borderId="69" xfId="0" applyNumberFormat="1" applyFont="1" applyFill="1" applyBorder="1" applyAlignment="1">
      <alignment horizontal="center" vertical="center"/>
    </xf>
    <xf numFmtId="6" fontId="3" fillId="0" borderId="70" xfId="1" applyFont="1" applyBorder="1" applyAlignment="1">
      <alignment vertical="center"/>
    </xf>
    <xf numFmtId="176" fontId="3" fillId="3" borderId="64" xfId="0" applyNumberFormat="1" applyFont="1" applyFill="1" applyBorder="1" applyAlignment="1">
      <alignment horizontal="center" vertical="center"/>
    </xf>
    <xf numFmtId="6" fontId="3" fillId="2" borderId="63" xfId="1" applyFont="1" applyFill="1" applyBorder="1" applyAlignment="1" applyProtection="1">
      <alignment vertical="center"/>
    </xf>
    <xf numFmtId="6" fontId="3" fillId="2" borderId="65" xfId="1" applyFont="1" applyFill="1" applyBorder="1" applyAlignment="1" applyProtection="1">
      <alignment vertical="center"/>
    </xf>
    <xf numFmtId="6" fontId="3" fillId="0" borderId="70" xfId="1" applyFont="1" applyBorder="1" applyAlignment="1" applyProtection="1">
      <alignment vertical="center"/>
    </xf>
    <xf numFmtId="0" fontId="7" fillId="0" borderId="53" xfId="0" applyFont="1" applyBorder="1" applyAlignment="1" applyProtection="1">
      <alignment horizontal="center" vertical="center"/>
      <protection locked="0"/>
    </xf>
    <xf numFmtId="0" fontId="7" fillId="0" borderId="38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7" fillId="0" borderId="52" xfId="0" applyFont="1" applyBorder="1" applyAlignment="1" applyProtection="1">
      <alignment horizontal="left" vertical="center"/>
      <protection locked="0"/>
    </xf>
    <xf numFmtId="0" fontId="6" fillId="0" borderId="5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7" fillId="0" borderId="52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distributed" vertical="center"/>
    </xf>
    <xf numFmtId="0" fontId="3" fillId="0" borderId="31" xfId="0" applyFont="1" applyBorder="1" applyAlignment="1">
      <alignment horizontal="distributed" vertical="center"/>
    </xf>
    <xf numFmtId="0" fontId="4" fillId="0" borderId="71" xfId="0" applyFont="1" applyBorder="1" applyAlignment="1" applyProtection="1">
      <alignment horizontal="left"/>
      <protection locked="0"/>
    </xf>
    <xf numFmtId="0" fontId="4" fillId="0" borderId="21" xfId="0" applyFont="1" applyBorder="1" applyAlignment="1" applyProtection="1">
      <alignment horizontal="left"/>
      <protection locked="0"/>
    </xf>
    <xf numFmtId="0" fontId="4" fillId="0" borderId="28" xfId="0" applyFont="1" applyBorder="1" applyAlignment="1" applyProtection="1">
      <alignment horizontal="left"/>
      <protection locked="0"/>
    </xf>
    <xf numFmtId="176" fontId="3" fillId="0" borderId="12" xfId="0" applyNumberFormat="1" applyFont="1" applyBorder="1" applyAlignment="1" applyProtection="1">
      <alignment horizontal="left" vertical="center"/>
      <protection locked="0"/>
    </xf>
    <xf numFmtId="176" fontId="3" fillId="0" borderId="4" xfId="0" applyNumberFormat="1" applyFont="1" applyBorder="1" applyAlignment="1" applyProtection="1">
      <alignment horizontal="left" vertical="center"/>
      <protection locked="0"/>
    </xf>
    <xf numFmtId="176" fontId="3" fillId="0" borderId="19" xfId="0" applyNumberFormat="1" applyFont="1" applyBorder="1" applyAlignment="1" applyProtection="1">
      <alignment horizontal="left" vertical="center"/>
      <protection locked="0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9" xfId="0" applyFont="1" applyBorder="1" applyAlignment="1" applyProtection="1">
      <alignment horizontal="left"/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4" fillId="0" borderId="26" xfId="0" applyFont="1" applyBorder="1" applyAlignment="1" applyProtection="1">
      <alignment horizontal="left"/>
      <protection locked="0"/>
    </xf>
    <xf numFmtId="0" fontId="4" fillId="0" borderId="12" xfId="0" applyFont="1" applyBorder="1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3" fillId="0" borderId="29" xfId="0" applyFont="1" applyBorder="1" applyAlignment="1">
      <alignment horizontal="distributed" vertical="center"/>
    </xf>
    <xf numFmtId="0" fontId="3" fillId="0" borderId="30" xfId="0" applyFont="1" applyBorder="1" applyAlignment="1">
      <alignment horizontal="distributed" vertical="center"/>
    </xf>
    <xf numFmtId="0" fontId="3" fillId="0" borderId="11" xfId="0" applyFont="1" applyBorder="1" applyAlignment="1">
      <alignment horizontal="distributed" vertical="distributed"/>
    </xf>
    <xf numFmtId="0" fontId="3" fillId="0" borderId="1" xfId="0" applyFont="1" applyBorder="1" applyAlignment="1">
      <alignment horizontal="distributed" vertical="distributed"/>
    </xf>
    <xf numFmtId="0" fontId="3" fillId="0" borderId="5" xfId="0" applyFont="1" applyBorder="1" applyAlignment="1">
      <alignment horizontal="distributed" vertical="distributed"/>
    </xf>
    <xf numFmtId="0" fontId="3" fillId="0" borderId="17" xfId="0" applyFont="1" applyBorder="1" applyAlignment="1">
      <alignment horizontal="distributed" vertical="distributed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distributed" vertical="distributed"/>
    </xf>
    <xf numFmtId="0" fontId="3" fillId="0" borderId="16" xfId="0" applyFont="1" applyBorder="1" applyAlignment="1">
      <alignment horizontal="distributed" vertical="distributed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6" fontId="3" fillId="0" borderId="23" xfId="0" applyNumberFormat="1" applyFont="1" applyBorder="1" applyAlignment="1" applyProtection="1">
      <alignment horizontal="left" vertical="center"/>
      <protection locked="0"/>
    </xf>
    <xf numFmtId="176" fontId="3" fillId="0" borderId="14" xfId="0" applyNumberFormat="1" applyFont="1" applyBorder="1" applyAlignment="1" applyProtection="1">
      <alignment horizontal="left" vertical="center"/>
      <protection locked="0"/>
    </xf>
    <xf numFmtId="176" fontId="3" fillId="0" borderId="15" xfId="0" applyNumberFormat="1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4" fillId="0" borderId="27" xfId="0" applyFont="1" applyBorder="1" applyAlignment="1" applyProtection="1">
      <alignment horizontal="left"/>
      <protection locked="0"/>
    </xf>
    <xf numFmtId="0" fontId="4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distributed" vertical="center"/>
    </xf>
    <xf numFmtId="0" fontId="3" fillId="0" borderId="33" xfId="0" applyFont="1" applyBorder="1" applyAlignment="1">
      <alignment horizontal="distributed" vertical="center"/>
    </xf>
    <xf numFmtId="176" fontId="3" fillId="0" borderId="32" xfId="0" applyNumberFormat="1" applyFont="1" applyBorder="1" applyAlignment="1" applyProtection="1">
      <alignment horizontal="left" vertical="center"/>
      <protection locked="0"/>
    </xf>
    <xf numFmtId="176" fontId="3" fillId="0" borderId="2" xfId="0" applyNumberFormat="1" applyFont="1" applyBorder="1" applyAlignment="1" applyProtection="1">
      <alignment horizontal="left" vertical="center"/>
      <protection locked="0"/>
    </xf>
    <xf numFmtId="176" fontId="3" fillId="0" borderId="27" xfId="0" applyNumberFormat="1" applyFont="1" applyBorder="1" applyAlignment="1" applyProtection="1">
      <alignment horizontal="left" vertical="center"/>
      <protection locked="0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5"/>
  <sheetViews>
    <sheetView tabSelected="1" view="pageLayout" zoomScale="70" zoomScaleNormal="100" zoomScalePageLayoutView="70" workbookViewId="0">
      <selection activeCell="M2" sqref="M2"/>
    </sheetView>
  </sheetViews>
  <sheetFormatPr defaultColWidth="8.75" defaultRowHeight="18.75"/>
  <cols>
    <col min="1" max="1" width="9.375" customWidth="1"/>
    <col min="2" max="2" width="4.25" customWidth="1"/>
    <col min="3" max="6" width="8.75" customWidth="1"/>
    <col min="7" max="7" width="2.125" customWidth="1"/>
    <col min="8" max="8" width="8.75" customWidth="1"/>
    <col min="9" max="9" width="2.125" customWidth="1"/>
    <col min="10" max="10" width="8.75" customWidth="1"/>
    <col min="11" max="11" width="2.125" customWidth="1"/>
    <col min="12" max="12" width="8.75" customWidth="1"/>
    <col min="13" max="13" width="2.125" customWidth="1"/>
    <col min="14" max="14" width="8.75" customWidth="1"/>
    <col min="15" max="15" width="11.75" customWidth="1"/>
    <col min="16" max="16" width="9.375" customWidth="1"/>
    <col min="17" max="17" width="19.125" customWidth="1"/>
  </cols>
  <sheetData>
    <row r="1" spans="1:17" s="23" customFormat="1" ht="15.95" customHeight="1" thickBot="1">
      <c r="A1" s="89" t="s">
        <v>38</v>
      </c>
      <c r="B1" s="90"/>
      <c r="C1" s="91"/>
      <c r="D1" s="91"/>
      <c r="E1" s="91"/>
      <c r="F1" s="91"/>
      <c r="G1" s="92" t="s">
        <v>39</v>
      </c>
      <c r="H1" s="93"/>
      <c r="I1" s="94"/>
      <c r="J1" s="94"/>
      <c r="K1" s="92" t="s">
        <v>42</v>
      </c>
      <c r="L1" s="93"/>
      <c r="M1" s="85"/>
      <c r="N1" s="86"/>
    </row>
    <row r="2" spans="1:17" ht="5.25" customHeight="1" thickBot="1"/>
    <row r="3" spans="1:17" ht="15.95" customHeight="1" thickBot="1">
      <c r="A3" s="106" t="s">
        <v>29</v>
      </c>
      <c r="B3" s="119"/>
      <c r="C3" s="1" t="s">
        <v>31</v>
      </c>
      <c r="D3" s="1" t="s">
        <v>44</v>
      </c>
      <c r="E3" s="2"/>
      <c r="F3" s="36" t="s">
        <v>34</v>
      </c>
      <c r="G3" s="95" t="s">
        <v>35</v>
      </c>
      <c r="H3" s="88"/>
      <c r="I3" s="95" t="s">
        <v>32</v>
      </c>
      <c r="J3" s="96"/>
      <c r="K3" s="87" t="s">
        <v>46</v>
      </c>
      <c r="L3" s="96"/>
      <c r="M3" s="40"/>
      <c r="N3" s="40"/>
      <c r="O3" s="95" t="s">
        <v>0</v>
      </c>
      <c r="P3" s="88"/>
      <c r="Q3" s="105"/>
    </row>
    <row r="4" spans="1:17" ht="15.95" customHeight="1" thickTop="1">
      <c r="A4" s="120" t="s">
        <v>19</v>
      </c>
      <c r="B4" s="121"/>
      <c r="C4" s="6">
        <f>D34+E34</f>
        <v>0</v>
      </c>
      <c r="D4" s="38">
        <f>D34</f>
        <v>0</v>
      </c>
      <c r="E4" s="10"/>
      <c r="F4" s="57"/>
      <c r="G4" s="64" t="str" cm="1">
        <f t="array" ref="G4">_xlfn.IFS(OR(D4="",H4=""),"",D4-H4&lt;0,"▲",D4-H4=0,"ー",D4-H4&gt;0,"▼")</f>
        <v/>
      </c>
      <c r="H4" s="65" t="str">
        <f>IF(COUNT(H16,H17,H18,H19,H20,H21,H22,H23,H24,H25,H27,H29,H30,H31,H32)=0,"",SUM(H16,H17,H18,H19,H20,H21,H22,H23,H24,H25,H27,H29,H30,H31,H32))</f>
        <v/>
      </c>
      <c r="I4" s="64" t="str" cm="1">
        <f t="array" ref="I4">_xlfn.IFS(OR(D4="",J4=""),"",D4-J4&lt;0,"▲",D4-J4=0,"ー",D4-J4&gt;0,"▼")</f>
        <v/>
      </c>
      <c r="J4" s="54" t="str">
        <f>L34</f>
        <v/>
      </c>
      <c r="K4" s="13" t="str" cm="1">
        <f t="array" ref="K4">_xlfn.IFS(OR(D4="",L4=""),"",D4-L4&lt;0,"▲",D4-L4=0,"ー",D4-L4&gt;0,"▼")</f>
        <v/>
      </c>
      <c r="L4" s="53" t="str">
        <f>L34</f>
        <v/>
      </c>
      <c r="M4" s="41"/>
      <c r="N4" s="41"/>
      <c r="O4" s="107"/>
      <c r="P4" s="108"/>
      <c r="Q4" s="109"/>
    </row>
    <row r="5" spans="1:17" ht="15.95" customHeight="1">
      <c r="A5" s="117" t="s">
        <v>20</v>
      </c>
      <c r="B5" s="118"/>
      <c r="C5" s="24"/>
      <c r="D5" s="7"/>
      <c r="E5" s="7"/>
      <c r="F5" s="58" t="str">
        <f>IF(C5="","",C5)</f>
        <v/>
      </c>
      <c r="G5" s="66"/>
      <c r="H5" s="67"/>
      <c r="I5" s="74" t="str" cm="1">
        <f t="array" ref="I5">_xlfn.IFS(OR(C5="",J5=""),"",C5-J5&lt;0,"▲",C5-J5=0,"ー",C5-J5&gt;0,"▼")</f>
        <v/>
      </c>
      <c r="J5" s="26"/>
      <c r="K5" s="45"/>
      <c r="L5" s="46"/>
      <c r="M5" s="42"/>
      <c r="N5" s="42"/>
      <c r="O5" s="110"/>
      <c r="P5" s="111"/>
      <c r="Q5" s="112"/>
    </row>
    <row r="6" spans="1:17" ht="15.95" customHeight="1">
      <c r="A6" s="117" t="s">
        <v>21</v>
      </c>
      <c r="B6" s="118"/>
      <c r="C6" s="24"/>
      <c r="D6" s="7"/>
      <c r="E6" s="10"/>
      <c r="F6" s="59" t="str">
        <f t="shared" ref="F6:F12" si="0">IF(C6="","",C6)</f>
        <v/>
      </c>
      <c r="G6" s="66"/>
      <c r="H6" s="67"/>
      <c r="I6" s="74" t="str" cm="1">
        <f t="array" ref="I6">_xlfn.IFS(OR(C6="",J6=""),"",C6-J6&lt;0,"▲",C6-J6=0,"ー",C6-J6&gt;0,"▼")</f>
        <v/>
      </c>
      <c r="J6" s="26"/>
      <c r="K6" s="45"/>
      <c r="L6" s="46"/>
      <c r="M6" s="42"/>
      <c r="N6" s="42"/>
      <c r="O6" s="110"/>
      <c r="P6" s="111"/>
      <c r="Q6" s="112"/>
    </row>
    <row r="7" spans="1:17" ht="15.95" customHeight="1">
      <c r="A7" s="117" t="s">
        <v>22</v>
      </c>
      <c r="B7" s="118"/>
      <c r="C7" s="24"/>
      <c r="D7" s="7"/>
      <c r="E7" s="10"/>
      <c r="F7" s="59" t="str">
        <f t="shared" si="0"/>
        <v/>
      </c>
      <c r="G7" s="66"/>
      <c r="H7" s="67"/>
      <c r="I7" s="74" t="str" cm="1">
        <f t="array" ref="I7">_xlfn.IFS(OR(C7="",J7=""),"",C7-J7&lt;0,"▲",C7-J7=0,"ー",C7-J7&gt;0,"▼")</f>
        <v/>
      </c>
      <c r="J7" s="26"/>
      <c r="K7" s="45"/>
      <c r="L7" s="46"/>
      <c r="M7" s="42"/>
      <c r="N7" s="42"/>
      <c r="O7" s="110"/>
      <c r="P7" s="111"/>
      <c r="Q7" s="112"/>
    </row>
    <row r="8" spans="1:17" ht="15.95" customHeight="1">
      <c r="A8" s="117" t="s">
        <v>23</v>
      </c>
      <c r="B8" s="118"/>
      <c r="C8" s="24"/>
      <c r="D8" s="7"/>
      <c r="E8" s="10"/>
      <c r="F8" s="59" t="str">
        <f t="shared" si="0"/>
        <v/>
      </c>
      <c r="G8" s="66"/>
      <c r="H8" s="67"/>
      <c r="I8" s="74" t="str" cm="1">
        <f t="array" ref="I8">_xlfn.IFS(OR(C8="",J8=""),"",C8-J8&lt;0,"▲",C8-J8=0,"ー",C8-J8&gt;0,"▼")</f>
        <v/>
      </c>
      <c r="J8" s="26"/>
      <c r="K8" s="45"/>
      <c r="L8" s="46"/>
      <c r="M8" s="42"/>
      <c r="N8" s="42"/>
      <c r="O8" s="110"/>
      <c r="P8" s="111"/>
      <c r="Q8" s="112"/>
    </row>
    <row r="9" spans="1:17" ht="15.95" customHeight="1">
      <c r="A9" s="117" t="s">
        <v>24</v>
      </c>
      <c r="B9" s="118"/>
      <c r="C9" s="24"/>
      <c r="D9" s="7"/>
      <c r="E9" s="10"/>
      <c r="F9" s="59" t="str">
        <f t="shared" si="0"/>
        <v/>
      </c>
      <c r="G9" s="66"/>
      <c r="H9" s="67"/>
      <c r="I9" s="74" t="str" cm="1">
        <f t="array" ref="I9">_xlfn.IFS(OR(C9="",J9=""),"",C9-J9&lt;0,"▲",C9-J9=0,"ー",C9-J9&gt;0,"▼")</f>
        <v/>
      </c>
      <c r="J9" s="26"/>
      <c r="K9" s="45"/>
      <c r="L9" s="46"/>
      <c r="M9" s="42"/>
      <c r="N9" s="42"/>
      <c r="O9" s="110"/>
      <c r="P9" s="111"/>
      <c r="Q9" s="112"/>
    </row>
    <row r="10" spans="1:17" ht="15.95" customHeight="1">
      <c r="A10" s="117" t="s">
        <v>25</v>
      </c>
      <c r="B10" s="118"/>
      <c r="C10" s="24"/>
      <c r="D10" s="7"/>
      <c r="E10" s="10"/>
      <c r="F10" s="59" t="str">
        <f t="shared" si="0"/>
        <v/>
      </c>
      <c r="G10" s="66"/>
      <c r="H10" s="67"/>
      <c r="I10" s="74" t="str" cm="1">
        <f t="array" ref="I10">_xlfn.IFS(OR(C10="",J10=""),"",C10-J10&lt;0,"▲",C10-J10=0,"ー",C10-J10&gt;0,"▼")</f>
        <v/>
      </c>
      <c r="J10" s="26"/>
      <c r="K10" s="45"/>
      <c r="L10" s="46"/>
      <c r="M10" s="42"/>
      <c r="N10" s="42"/>
      <c r="O10" s="110"/>
      <c r="P10" s="111"/>
      <c r="Q10" s="112"/>
    </row>
    <row r="11" spans="1:17" ht="15.95" customHeight="1">
      <c r="A11" s="117" t="s">
        <v>26</v>
      </c>
      <c r="B11" s="118"/>
      <c r="C11" s="24"/>
      <c r="D11" s="7"/>
      <c r="E11" s="10"/>
      <c r="F11" s="59" t="str">
        <f t="shared" si="0"/>
        <v/>
      </c>
      <c r="G11" s="66"/>
      <c r="H11" s="67"/>
      <c r="I11" s="74" t="str" cm="1">
        <f t="array" ref="I11">_xlfn.IFS(OR(C11="",J11=""),"",C11-J11&lt;0,"▲",C11-J11=0,"ー",C11-J11&gt;0,"▼")</f>
        <v/>
      </c>
      <c r="J11" s="26"/>
      <c r="K11" s="45"/>
      <c r="L11" s="46"/>
      <c r="M11" s="42"/>
      <c r="N11" s="42"/>
      <c r="O11" s="110"/>
      <c r="P11" s="111"/>
      <c r="Q11" s="112"/>
    </row>
    <row r="12" spans="1:17" ht="15.95" customHeight="1" thickBot="1">
      <c r="A12" s="115" t="s">
        <v>27</v>
      </c>
      <c r="B12" s="116"/>
      <c r="C12" s="25"/>
      <c r="D12" s="8"/>
      <c r="E12" s="37"/>
      <c r="F12" s="60" t="str">
        <f t="shared" si="0"/>
        <v/>
      </c>
      <c r="G12" s="68"/>
      <c r="H12" s="69"/>
      <c r="I12" s="81" t="str" cm="1">
        <f t="array" ref="I12">_xlfn.IFS(OR(C12="",J12=""),"",C12-J12&lt;0,"▲",C12-J12=0,"ー",C12-J12&gt;0,"▼")</f>
        <v/>
      </c>
      <c r="J12" s="27"/>
      <c r="K12" s="47"/>
      <c r="L12" s="48"/>
      <c r="M12" s="43"/>
      <c r="N12" s="43"/>
      <c r="O12" s="127"/>
      <c r="P12" s="128"/>
      <c r="Q12" s="129"/>
    </row>
    <row r="13" spans="1:17" ht="15.95" customHeight="1" thickTop="1" thickBot="1">
      <c r="A13" s="122" t="s">
        <v>41</v>
      </c>
      <c r="B13" s="123"/>
      <c r="C13" s="9">
        <f>SUM(C4:C12)</f>
        <v>0</v>
      </c>
      <c r="D13" s="39">
        <f>D4</f>
        <v>0</v>
      </c>
      <c r="E13" s="11"/>
      <c r="F13" s="61">
        <f>SUM(F4:F12)</f>
        <v>0</v>
      </c>
      <c r="G13" s="70" t="str" cm="1">
        <f t="array" ref="G13">_xlfn.IFS(OR(D13="",H13=""),"",D13-H13&lt;0,"▲",D13-H13=0,"ー",D13-H13&gt;0,"▼")</f>
        <v/>
      </c>
      <c r="H13" s="71" t="str">
        <f>IF(COUNT(H4:H12)=0,"",SUM(H4:H12))</f>
        <v/>
      </c>
      <c r="I13" s="70" t="str" cm="1">
        <f t="array" ref="I13">_xlfn.IFS(OR(C13="",J13=""),"",C13-J13&lt;0,"▲",C13-J13=0,"ー",C13-J13&gt;0,"▼")</f>
        <v/>
      </c>
      <c r="J13" s="19" t="str">
        <f>IF(COUNT(J4:J12)=0,"",SUM(J4:J12))</f>
        <v/>
      </c>
      <c r="K13" s="21" t="str" cm="1">
        <f t="array" ref="K13">_xlfn.IFS(OR(D13="",L13=""),"",D13-L13&lt;0,"▲",D13-L13=0,"ー",D13-L13&gt;0,"▼")</f>
        <v/>
      </c>
      <c r="L13" s="52" t="str">
        <f>IF(COUNT(L4:L12)=0,"",SUM(L4:L12))</f>
        <v/>
      </c>
      <c r="M13" s="44"/>
      <c r="N13" s="44"/>
      <c r="O13" s="124"/>
      <c r="P13" s="125"/>
      <c r="Q13" s="126"/>
    </row>
    <row r="14" spans="1:17" ht="5.25" customHeight="1" thickBot="1">
      <c r="G14" s="72"/>
      <c r="I14" s="72"/>
      <c r="O14" s="72"/>
    </row>
    <row r="15" spans="1:17" ht="15.95" customHeight="1" thickBot="1">
      <c r="A15" s="106" t="s">
        <v>30</v>
      </c>
      <c r="B15" s="87"/>
      <c r="C15" s="1" t="s">
        <v>31</v>
      </c>
      <c r="D15" s="1" t="s">
        <v>33</v>
      </c>
      <c r="E15" s="1" t="s">
        <v>43</v>
      </c>
      <c r="F15" s="36" t="s">
        <v>34</v>
      </c>
      <c r="G15" s="95" t="s">
        <v>35</v>
      </c>
      <c r="H15" s="88"/>
      <c r="I15" s="95" t="s">
        <v>32</v>
      </c>
      <c r="J15" s="96"/>
      <c r="K15" s="87" t="s">
        <v>36</v>
      </c>
      <c r="L15" s="96"/>
      <c r="M15" s="87" t="s">
        <v>45</v>
      </c>
      <c r="N15" s="88"/>
      <c r="O15" s="95" t="s">
        <v>0</v>
      </c>
      <c r="P15" s="88"/>
      <c r="Q15" s="105"/>
    </row>
    <row r="16" spans="1:17" ht="15.95" customHeight="1" thickTop="1">
      <c r="A16" s="113" t="s">
        <v>1</v>
      </c>
      <c r="B16" s="114"/>
      <c r="C16" s="28"/>
      <c r="D16" s="28"/>
      <c r="E16" s="28"/>
      <c r="F16" s="62" t="str">
        <f>IF(C16="","",C16-D16-E16)</f>
        <v/>
      </c>
      <c r="G16" s="64" t="str" cm="1">
        <f t="array" ref="G16">_xlfn.IFS(OR(D16="",H16=""),"",D16-H16&lt;0,"▲",D16-H16=0,"ー",D16-H16&gt;0,"▼")</f>
        <v/>
      </c>
      <c r="H16" s="73"/>
      <c r="I16" s="64" t="str" cm="1">
        <f t="array" ref="I16">_xlfn.IFS(OR(C16="",J16=""),"",C16-J16&lt;0,"▲",C16-J16=0,"ー",C16-J16&gt;0,"▼")</f>
        <v/>
      </c>
      <c r="J16" s="31"/>
      <c r="K16" s="13" t="str" cm="1">
        <f t="array" ref="K16">_xlfn.IFS(OR(H16="",L16=""),"",H16-L16&lt;0,"▲",H16-L16=0,"ー",H16-L16&gt;0,"▼")</f>
        <v/>
      </c>
      <c r="L16" s="31"/>
      <c r="M16" s="13" t="str" cm="1">
        <f t="array" ref="M16">_xlfn.IFS(OR(E16="",N16=""),"",E16-N16&lt;0,"▲",E16-N16=0,"ー",E16-N16&gt;0,"▼")</f>
        <v/>
      </c>
      <c r="N16" s="73"/>
      <c r="O16" s="107"/>
      <c r="P16" s="108"/>
      <c r="Q16" s="109"/>
    </row>
    <row r="17" spans="1:17" ht="15.95" customHeight="1">
      <c r="A17" s="97" t="s">
        <v>2</v>
      </c>
      <c r="B17" s="98"/>
      <c r="C17" s="29"/>
      <c r="D17" s="29"/>
      <c r="E17" s="49"/>
      <c r="F17" s="62" t="str">
        <f>IF(C17="","",C17-D17-E17)</f>
        <v/>
      </c>
      <c r="G17" s="74" t="str" cm="1">
        <f t="array" ref="G17">_xlfn.IFS(OR(D17="",H17=""),"",D17-H17&lt;0,"▲",D17-H17=0,"ー",D17-H17&gt;0,"▼")</f>
        <v/>
      </c>
      <c r="H17" s="75"/>
      <c r="I17" s="74" t="str" cm="1">
        <f t="array" ref="I17">_xlfn.IFS(OR(C17="",J17=""),"",C17-J17&lt;0,"▲",C17-J17=0,"ー",C17-J17&gt;0,"▼")</f>
        <v/>
      </c>
      <c r="J17" s="32"/>
      <c r="K17" s="14" t="str" cm="1">
        <f t="array" ref="K17">_xlfn.IFS(OR(H17="",L17=""),"",H17-L17&lt;0,"▲",H17-L17=0,"ー",H17-L17&gt;0,"▼")</f>
        <v/>
      </c>
      <c r="L17" s="32"/>
      <c r="M17" s="55"/>
      <c r="N17" s="82"/>
      <c r="O17" s="110"/>
      <c r="P17" s="111"/>
      <c r="Q17" s="112"/>
    </row>
    <row r="18" spans="1:17" ht="15.95" customHeight="1">
      <c r="A18" s="97" t="s">
        <v>3</v>
      </c>
      <c r="B18" s="98"/>
      <c r="C18" s="30"/>
      <c r="D18" s="30"/>
      <c r="E18" s="30"/>
      <c r="F18" s="62" t="str">
        <f t="shared" ref="F18:F32" si="1">IF(C18="","",C18-D18-E18)</f>
        <v/>
      </c>
      <c r="G18" s="74" t="str" cm="1">
        <f t="array" ref="G18">_xlfn.IFS(OR(D18="",H18=""),"",D18-H18&lt;0,"▲",D18-H18=0,"ー",D18-H18&gt;0,"▼")</f>
        <v/>
      </c>
      <c r="H18" s="76"/>
      <c r="I18" s="74" t="str" cm="1">
        <f t="array" ref="I18">_xlfn.IFS(OR(C18="",J18=""),"",C18-J18&lt;0,"▲",C18-J18=0,"ー",C18-J18&gt;0,"▼")</f>
        <v/>
      </c>
      <c r="J18" s="33"/>
      <c r="K18" s="14" t="str" cm="1">
        <f t="array" ref="K18">_xlfn.IFS(OR(H18="",L18=""),"",H18-L18&lt;0,"▲",H18-L18=0,"ー",H18-L18&gt;0,"▼")</f>
        <v/>
      </c>
      <c r="L18" s="33"/>
      <c r="M18" s="56" t="str" cm="1">
        <f t="array" ref="M18">_xlfn.IFS(OR(E18="",N18=""),"",E18-N18&lt;0,"▲",E18-N18=0,"ー",E18-N18&gt;0,"▼")</f>
        <v/>
      </c>
      <c r="N18" s="76"/>
      <c r="O18" s="99"/>
      <c r="P18" s="100"/>
      <c r="Q18" s="101"/>
    </row>
    <row r="19" spans="1:17" ht="15.95" customHeight="1">
      <c r="A19" s="97" t="s">
        <v>4</v>
      </c>
      <c r="B19" s="98"/>
      <c r="C19" s="30"/>
      <c r="D19" s="30"/>
      <c r="E19" s="30"/>
      <c r="F19" s="62" t="str">
        <f t="shared" si="1"/>
        <v/>
      </c>
      <c r="G19" s="74" t="str" cm="1">
        <f t="array" ref="G19">_xlfn.IFS(OR(D19="",H19=""),"",D19-H19&lt;0,"▲",D19-H19=0,"ー",D19-H19&gt;0,"▼")</f>
        <v/>
      </c>
      <c r="H19" s="76"/>
      <c r="I19" s="74" t="str" cm="1">
        <f t="array" ref="I19">_xlfn.IFS(OR(C19="",J19=""),"",C19-J19&lt;0,"▲",C19-J19=0,"ー",C19-J19&gt;0,"▼")</f>
        <v/>
      </c>
      <c r="J19" s="33"/>
      <c r="K19" s="14" t="str" cm="1">
        <f t="array" ref="K19">_xlfn.IFS(OR(H19="",L19=""),"",H19-L19&lt;0,"▲",H19-L19=0,"ー",H19-L19&gt;0,"▼")</f>
        <v/>
      </c>
      <c r="L19" s="33"/>
      <c r="M19" s="56" t="str" cm="1">
        <f t="array" ref="M19">_xlfn.IFS(OR(E19="",N19=""),"",E19-N19&lt;0,"▲",E19-N19=0,"ー",E19-N19&gt;0,"▼")</f>
        <v/>
      </c>
      <c r="N19" s="76"/>
      <c r="O19" s="99"/>
      <c r="P19" s="100"/>
      <c r="Q19" s="101"/>
    </row>
    <row r="20" spans="1:17" ht="15.95" customHeight="1">
      <c r="A20" s="97" t="s">
        <v>5</v>
      </c>
      <c r="B20" s="98"/>
      <c r="C20" s="30"/>
      <c r="D20" s="30"/>
      <c r="E20" s="49"/>
      <c r="F20" s="62" t="str">
        <f t="shared" si="1"/>
        <v/>
      </c>
      <c r="G20" s="74" t="str" cm="1">
        <f t="array" ref="G20">_xlfn.IFS(OR(D20="",H20=""),"",D20-H20&lt;0,"▲",D20-H20=0,"ー",D20-H20&gt;0,"▼")</f>
        <v/>
      </c>
      <c r="H20" s="76"/>
      <c r="I20" s="74" t="str" cm="1">
        <f t="array" ref="I20">_xlfn.IFS(OR(C20="",J20=""),"",C20-J20&lt;0,"▲",C20-J20=0,"ー",C20-J20&gt;0,"▼")</f>
        <v/>
      </c>
      <c r="J20" s="33"/>
      <c r="K20" s="14" t="str" cm="1">
        <f t="array" ref="K20">_xlfn.IFS(OR(H20="",L20=""),"",H20-L20&lt;0,"▲",H20-L20=0,"ー",H20-L20&gt;0,"▼")</f>
        <v/>
      </c>
      <c r="L20" s="33"/>
      <c r="M20" s="55"/>
      <c r="N20" s="82"/>
      <c r="O20" s="99"/>
      <c r="P20" s="100"/>
      <c r="Q20" s="101"/>
    </row>
    <row r="21" spans="1:17" ht="15.95" customHeight="1">
      <c r="A21" s="97" t="s">
        <v>6</v>
      </c>
      <c r="B21" s="98"/>
      <c r="C21" s="30"/>
      <c r="D21" s="30"/>
      <c r="E21" s="49"/>
      <c r="F21" s="62" t="str">
        <f t="shared" si="1"/>
        <v/>
      </c>
      <c r="G21" s="74" t="str" cm="1">
        <f t="array" ref="G21">_xlfn.IFS(OR(D21="",H21=""),"",D21-H21&lt;0,"▲",D21-H21=0,"ー",D21-H21&gt;0,"▼")</f>
        <v/>
      </c>
      <c r="H21" s="76"/>
      <c r="I21" s="74" t="str" cm="1">
        <f t="array" ref="I21">_xlfn.IFS(OR(C21="",J21=""),"",C21-J21&lt;0,"▲",C21-J21=0,"ー",C21-J21&gt;0,"▼")</f>
        <v/>
      </c>
      <c r="J21" s="33"/>
      <c r="K21" s="14" t="str" cm="1">
        <f t="array" ref="K21">_xlfn.IFS(OR(H21="",L21=""),"",H21-L21&lt;0,"▲",H21-L21=0,"ー",H21-L21&gt;0,"▼")</f>
        <v/>
      </c>
      <c r="L21" s="33"/>
      <c r="M21" s="55"/>
      <c r="N21" s="82"/>
      <c r="O21" s="99"/>
      <c r="P21" s="100"/>
      <c r="Q21" s="101"/>
    </row>
    <row r="22" spans="1:17" ht="15.95" customHeight="1">
      <c r="A22" s="97" t="s">
        <v>7</v>
      </c>
      <c r="B22" s="98"/>
      <c r="C22" s="30"/>
      <c r="D22" s="30"/>
      <c r="E22" s="49"/>
      <c r="F22" s="62" t="str">
        <f t="shared" si="1"/>
        <v/>
      </c>
      <c r="G22" s="74" t="str" cm="1">
        <f t="array" ref="G22">_xlfn.IFS(OR(D22="",H22=""),"",D22-H22&lt;0,"▲",D22-H22=0,"ー",D22-H22&gt;0,"▼")</f>
        <v/>
      </c>
      <c r="H22" s="76"/>
      <c r="I22" s="74" t="str" cm="1">
        <f t="array" ref="I22">_xlfn.IFS(OR(C22="",J22=""),"",C22-J22&lt;0,"▲",C22-J22=0,"ー",C22-J22&gt;0,"▼")</f>
        <v/>
      </c>
      <c r="J22" s="33"/>
      <c r="K22" s="14" t="str" cm="1">
        <f t="array" ref="K22">_xlfn.IFS(OR(H22="",L22=""),"",H22-L22&lt;0,"▲",H22-L22=0,"ー",H22-L22&gt;0,"▼")</f>
        <v/>
      </c>
      <c r="L22" s="33"/>
      <c r="M22" s="55"/>
      <c r="N22" s="82"/>
      <c r="O22" s="99"/>
      <c r="P22" s="100"/>
      <c r="Q22" s="101"/>
    </row>
    <row r="23" spans="1:17" ht="15.95" customHeight="1">
      <c r="A23" s="97" t="s">
        <v>8</v>
      </c>
      <c r="B23" s="98"/>
      <c r="C23" s="30"/>
      <c r="D23" s="30"/>
      <c r="E23" s="30"/>
      <c r="F23" s="62" t="str">
        <f t="shared" si="1"/>
        <v/>
      </c>
      <c r="G23" s="74" t="str" cm="1">
        <f t="array" ref="G23">_xlfn.IFS(OR(D23="",H23=""),"",D23-H23&lt;0,"▲",D23-H23=0,"ー",D23-H23&gt;0,"▼")</f>
        <v/>
      </c>
      <c r="H23" s="76"/>
      <c r="I23" s="74" t="str" cm="1">
        <f t="array" ref="I23">_xlfn.IFS(OR(C23="",J23=""),"",C23-J23&lt;0,"▲",C23-J23=0,"ー",C23-J23&gt;0,"▼")</f>
        <v/>
      </c>
      <c r="J23" s="33"/>
      <c r="K23" s="14" t="str" cm="1">
        <f t="array" ref="K23">_xlfn.IFS(OR(H23="",L23=""),"",H23-L23&lt;0,"▲",H23-L23=0,"ー",H23-L23&gt;0,"▼")</f>
        <v/>
      </c>
      <c r="L23" s="33"/>
      <c r="M23" s="56" t="str" cm="1">
        <f t="array" ref="M23">_xlfn.IFS(OR(E23="",N23=""),"",E23-N23&lt;0,"▲",E23-N23=0,"ー",E23-N23&gt;0,"▼")</f>
        <v/>
      </c>
      <c r="N23" s="76"/>
      <c r="O23" s="99"/>
      <c r="P23" s="100"/>
      <c r="Q23" s="101"/>
    </row>
    <row r="24" spans="1:17" ht="15.95" customHeight="1">
      <c r="A24" s="97" t="s">
        <v>9</v>
      </c>
      <c r="B24" s="98"/>
      <c r="C24" s="30"/>
      <c r="D24" s="30"/>
      <c r="E24" s="49"/>
      <c r="F24" s="62" t="str">
        <f t="shared" si="1"/>
        <v/>
      </c>
      <c r="G24" s="74" t="str" cm="1">
        <f t="array" ref="G24">_xlfn.IFS(OR(D24="",H24=""),"",D24-H24&lt;0,"▲",D24-H24=0,"ー",D24-H24&gt;0,"▼")</f>
        <v/>
      </c>
      <c r="H24" s="76"/>
      <c r="I24" s="74" t="str" cm="1">
        <f t="array" ref="I24">_xlfn.IFS(OR(C24="",J24=""),"",C24-J24&lt;0,"▲",C24-J24=0,"ー",C24-J24&gt;0,"▼")</f>
        <v/>
      </c>
      <c r="J24" s="33"/>
      <c r="K24" s="14" t="str" cm="1">
        <f t="array" ref="K24">_xlfn.IFS(OR(H24="",L24=""),"",H24-L24&lt;0,"▲",H24-L24=0,"ー",H24-L24&gt;0,"▼")</f>
        <v/>
      </c>
      <c r="L24" s="33"/>
      <c r="M24" s="55"/>
      <c r="N24" s="82"/>
      <c r="O24" s="99"/>
      <c r="P24" s="100"/>
      <c r="Q24" s="101"/>
    </row>
    <row r="25" spans="1:17" ht="15.95" customHeight="1">
      <c r="A25" s="97" t="s">
        <v>10</v>
      </c>
      <c r="B25" s="98"/>
      <c r="C25" s="30"/>
      <c r="D25" s="30"/>
      <c r="E25" s="30"/>
      <c r="F25" s="62" t="str">
        <f t="shared" si="1"/>
        <v/>
      </c>
      <c r="G25" s="74" t="str" cm="1">
        <f t="array" ref="G25">_xlfn.IFS(OR(D25="",H25=""),"",D25-H25&lt;0,"▲",D25-H25=0,"ー",D25-H25&gt;0,"▼")</f>
        <v/>
      </c>
      <c r="H25" s="76"/>
      <c r="I25" s="74" t="str" cm="1">
        <f t="array" ref="I25">_xlfn.IFS(OR(C25="",J25=""),"",C25-J25&lt;0,"▲",C25-J25=0,"ー",C25-J25&gt;0,"▼")</f>
        <v/>
      </c>
      <c r="J25" s="33"/>
      <c r="K25" s="14" t="str" cm="1">
        <f t="array" ref="K25">_xlfn.IFS(OR(H25="",L25=""),"",H25-L25&lt;0,"▲",H25-L25=0,"ー",H25-L25&gt;0,"▼")</f>
        <v/>
      </c>
      <c r="L25" s="33"/>
      <c r="M25" s="56" t="str" cm="1">
        <f t="array" ref="M25">_xlfn.IFS(OR(E25="",N25=""),"",E25-N25&lt;0,"▲",E25-N25=0,"ー",E25-N25&gt;0,"▼")</f>
        <v/>
      </c>
      <c r="N25" s="76"/>
      <c r="O25" s="99"/>
      <c r="P25" s="100"/>
      <c r="Q25" s="101"/>
    </row>
    <row r="26" spans="1:17" ht="15.95" customHeight="1">
      <c r="A26" s="97" t="s">
        <v>11</v>
      </c>
      <c r="B26" s="98"/>
      <c r="C26" s="29"/>
      <c r="D26" s="3"/>
      <c r="E26" s="49"/>
      <c r="F26" s="62" t="str">
        <f t="shared" si="1"/>
        <v/>
      </c>
      <c r="G26" s="66"/>
      <c r="H26" s="77"/>
      <c r="I26" s="74" t="str" cm="1">
        <f t="array" ref="I26">_xlfn.IFS(OR(C26="",J26=""),"",C26-J26&lt;0,"▲",C26-J26=0,"ー",C26-J26&gt;0,"▼")</f>
        <v/>
      </c>
      <c r="J26" s="32"/>
      <c r="K26" s="15"/>
      <c r="L26" s="16"/>
      <c r="M26" s="55"/>
      <c r="N26" s="82"/>
      <c r="O26" s="102"/>
      <c r="P26" s="103"/>
      <c r="Q26" s="104"/>
    </row>
    <row r="27" spans="1:17" ht="15.95" customHeight="1">
      <c r="A27" s="97" t="s">
        <v>12</v>
      </c>
      <c r="B27" s="98"/>
      <c r="C27" s="30"/>
      <c r="D27" s="30"/>
      <c r="E27" s="49"/>
      <c r="F27" s="62" t="str">
        <f t="shared" si="1"/>
        <v/>
      </c>
      <c r="G27" s="74" t="str" cm="1">
        <f t="array" ref="G27">_xlfn.IFS(OR(D27="",H27=""),"",D27-H27&lt;0,"▲",D27-H27=0,"ー",D27-H27&gt;0,"▼")</f>
        <v/>
      </c>
      <c r="H27" s="76"/>
      <c r="I27" s="74" t="str" cm="1">
        <f t="array" ref="I27">_xlfn.IFS(OR(C27="",J27=""),"",C27-J27&lt;0,"▲",C27-J27=0,"ー",C27-J27&gt;0,"▼")</f>
        <v/>
      </c>
      <c r="J27" s="33"/>
      <c r="K27" s="14" t="str" cm="1">
        <f t="array" ref="K27">_xlfn.IFS(OR(H27="",L27=""),"",H27-L27&lt;0,"▲",H27-L27=0,"ー",H27-L27&gt;0,"▼")</f>
        <v/>
      </c>
      <c r="L27" s="33"/>
      <c r="M27" s="55"/>
      <c r="N27" s="82"/>
      <c r="O27" s="99"/>
      <c r="P27" s="100"/>
      <c r="Q27" s="101"/>
    </row>
    <row r="28" spans="1:17" ht="15.95" customHeight="1">
      <c r="A28" s="97" t="s">
        <v>13</v>
      </c>
      <c r="B28" s="98"/>
      <c r="C28" s="29"/>
      <c r="D28" s="3"/>
      <c r="E28" s="49"/>
      <c r="F28" s="62" t="str">
        <f t="shared" si="1"/>
        <v/>
      </c>
      <c r="G28" s="66"/>
      <c r="H28" s="77"/>
      <c r="I28" s="74" t="str" cm="1">
        <f t="array" ref="I28">_xlfn.IFS(OR(C28="",J28=""),"",C28-J28&lt;0,"▲",C28-J28=0,"ー",C28-J28&gt;0,"▼")</f>
        <v/>
      </c>
      <c r="J28" s="32"/>
      <c r="K28" s="15"/>
      <c r="L28" s="16"/>
      <c r="M28" s="55"/>
      <c r="N28" s="82"/>
      <c r="O28" s="102"/>
      <c r="P28" s="103"/>
      <c r="Q28" s="104"/>
    </row>
    <row r="29" spans="1:17" ht="15.95" customHeight="1">
      <c r="A29" s="97" t="s">
        <v>14</v>
      </c>
      <c r="B29" s="98"/>
      <c r="C29" s="30"/>
      <c r="D29" s="30"/>
      <c r="E29" s="30"/>
      <c r="F29" s="62" t="str">
        <f t="shared" si="1"/>
        <v/>
      </c>
      <c r="G29" s="74" t="str" cm="1">
        <f t="array" ref="G29">_xlfn.IFS(OR(D29="",H29=""),"",D29-H29&lt;0,"▲",D29-H29=0,"ー",D29-H29&gt;0,"▼")</f>
        <v/>
      </c>
      <c r="H29" s="76"/>
      <c r="I29" s="74" t="str" cm="1">
        <f t="array" ref="I29">_xlfn.IFS(OR(C29="",J29=""),"",C29-J29&lt;0,"▲",C29-J29=0,"ー",C29-J29&gt;0,"▼")</f>
        <v/>
      </c>
      <c r="J29" s="33"/>
      <c r="K29" s="14" t="str" cm="1">
        <f t="array" ref="K29">_xlfn.IFS(OR(H29="",L29=""),"",H29-L29&lt;0,"▲",H29-L29=0,"ー",H29-L29&gt;0,"▼")</f>
        <v/>
      </c>
      <c r="L29" s="33"/>
      <c r="M29" s="56" t="str" cm="1">
        <f t="array" ref="M29">_xlfn.IFS(OR(E29="",N29=""),"",E29-N29&lt;0,"▲",E29-N29=0,"ー",E29-N29&gt;0,"▼")</f>
        <v/>
      </c>
      <c r="N29" s="76"/>
      <c r="O29" s="99"/>
      <c r="P29" s="100"/>
      <c r="Q29" s="101"/>
    </row>
    <row r="30" spans="1:17" ht="15.95" customHeight="1">
      <c r="A30" s="97" t="s">
        <v>15</v>
      </c>
      <c r="B30" s="98"/>
      <c r="C30" s="29"/>
      <c r="D30" s="29"/>
      <c r="E30" s="29"/>
      <c r="F30" s="62" t="str">
        <f t="shared" si="1"/>
        <v/>
      </c>
      <c r="G30" s="74" t="str" cm="1">
        <f t="array" ref="G30">_xlfn.IFS(OR(D30="",H30=""),"",D30-H30&lt;0,"▲",D30-H30=0,"ー",D30-H30&gt;0,"▼")</f>
        <v/>
      </c>
      <c r="H30" s="75"/>
      <c r="I30" s="74" t="str" cm="1">
        <f t="array" ref="I30">_xlfn.IFS(OR(C30="",J30=""),"",C30-J30&lt;0,"▲",C30-J30=0,"ー",C30-J30&gt;0,"▼")</f>
        <v/>
      </c>
      <c r="J30" s="32"/>
      <c r="K30" s="14" t="str" cm="1">
        <f t="array" ref="K30">_xlfn.IFS(OR(H30="",L30=""),"",H30-L30&lt;0,"▲",H30-L30=0,"ー",H30-L30&gt;0,"▼")</f>
        <v/>
      </c>
      <c r="L30" s="32"/>
      <c r="M30" s="56" t="str" cm="1">
        <f t="array" ref="M30">_xlfn.IFS(OR(E30="",N30=""),"",E30-N30&lt;0,"▲",E30-N30=0,"ー",E30-N30&gt;0,"▼")</f>
        <v/>
      </c>
      <c r="N30" s="75"/>
      <c r="O30" s="102"/>
      <c r="P30" s="103"/>
      <c r="Q30" s="104"/>
    </row>
    <row r="31" spans="1:17" ht="15.95" customHeight="1">
      <c r="A31" s="97" t="s">
        <v>16</v>
      </c>
      <c r="B31" s="98"/>
      <c r="C31" s="29"/>
      <c r="D31" s="29"/>
      <c r="E31" s="49"/>
      <c r="F31" s="62" t="str">
        <f t="shared" si="1"/>
        <v/>
      </c>
      <c r="G31" s="74" t="str" cm="1">
        <f t="array" ref="G31">_xlfn.IFS(OR(D31="",H31=""),"",D31-H31&lt;0,"▲",D31-H31=0,"ー",D31-H31&gt;0,"▼")</f>
        <v/>
      </c>
      <c r="H31" s="75"/>
      <c r="I31" s="74" t="str" cm="1">
        <f t="array" ref="I31">_xlfn.IFS(OR(C31="",J31=""),"",C31-J31&lt;0,"▲",C31-J31=0,"ー",C31-J31&gt;0,"▼")</f>
        <v/>
      </c>
      <c r="J31" s="32"/>
      <c r="K31" s="14" t="str" cm="1">
        <f t="array" ref="K31">_xlfn.IFS(OR(H31="",L31=""),"",H31-L31&lt;0,"▲",H31-L31=0,"ー",H31-L31&gt;0,"▼")</f>
        <v/>
      </c>
      <c r="L31" s="32"/>
      <c r="M31" s="55"/>
      <c r="N31" s="82"/>
      <c r="O31" s="102"/>
      <c r="P31" s="103"/>
      <c r="Q31" s="104"/>
    </row>
    <row r="32" spans="1:17" ht="15.95" customHeight="1">
      <c r="A32" s="97" t="s">
        <v>17</v>
      </c>
      <c r="B32" s="98"/>
      <c r="C32" s="30"/>
      <c r="D32" s="30"/>
      <c r="E32" s="30"/>
      <c r="F32" s="62" t="str">
        <f t="shared" si="1"/>
        <v/>
      </c>
      <c r="G32" s="74" t="str" cm="1">
        <f t="array" ref="G32">_xlfn.IFS(OR(D32="",H32=""),"",D32-H32&lt;0,"▲",D32-H32=0,"ー",D32-H32&gt;0,"▼")</f>
        <v/>
      </c>
      <c r="H32" s="76"/>
      <c r="I32" s="74" t="str" cm="1">
        <f t="array" ref="I32">_xlfn.IFS(OR(C32="",J32=""),"",C32-J32&lt;0,"▲",C32-J32=0,"ー",C32-J32&gt;0,"▼")</f>
        <v/>
      </c>
      <c r="J32" s="33"/>
      <c r="K32" s="14" t="str" cm="1">
        <f t="array" ref="K32">_xlfn.IFS(OR(H32="",L32=""),"",H32-L32&lt;0,"▲",H32-L32=0,"ー",H32-L32&gt;0,"▼")</f>
        <v/>
      </c>
      <c r="L32" s="33"/>
      <c r="M32" s="56" t="str" cm="1">
        <f t="array" ref="M32">_xlfn.IFS(OR(E32="",N32=""),"",E32-N32&lt;0,"▲",E32-N32=0,"ー",E32-N32&gt;0,"▼")</f>
        <v/>
      </c>
      <c r="N32" s="76"/>
      <c r="O32" s="99"/>
      <c r="P32" s="100"/>
      <c r="Q32" s="101"/>
    </row>
    <row r="33" spans="1:17" ht="15.95" customHeight="1" thickBot="1">
      <c r="A33" s="134" t="s">
        <v>28</v>
      </c>
      <c r="B33" s="135"/>
      <c r="C33" s="4">
        <f>IF(C13="",0,C13)-SUM(C16:C32)</f>
        <v>0</v>
      </c>
      <c r="D33" s="5"/>
      <c r="E33" s="50"/>
      <c r="F33" s="63">
        <f>SUM(C5:C12)-SUM(F16:F32)</f>
        <v>0</v>
      </c>
      <c r="G33" s="68"/>
      <c r="H33" s="78"/>
      <c r="I33" s="74" t="str" cm="1">
        <f t="array" ref="I33">_xlfn.IFS(OR(C33="",J33=""),"",C33-J33&lt;0,"▲",C33-J33=0,"ー",C33-J33&gt;0,"▼")</f>
        <v/>
      </c>
      <c r="J33" s="20" t="str">
        <f>IF(COUNT(J16:J32)=0,"",IF(J13="",0,J13)-SUM(J16:J32))</f>
        <v/>
      </c>
      <c r="K33" s="17" t="str" cm="1">
        <f t="array" ref="K33">_xlfn.IFS(AND(H33="",L33=""),"",H33-L33&lt;0,"▲",H33-L33=0,"ー",H33-L33&gt;0,"▼")</f>
        <v/>
      </c>
      <c r="L33" s="18"/>
      <c r="M33" s="17"/>
      <c r="N33" s="83"/>
      <c r="O33" s="136"/>
      <c r="P33" s="137"/>
      <c r="Q33" s="138"/>
    </row>
    <row r="34" spans="1:17" ht="15.95" customHeight="1" thickTop="1" thickBot="1">
      <c r="A34" s="132" t="s">
        <v>18</v>
      </c>
      <c r="B34" s="133"/>
      <c r="C34" s="34">
        <f>SUM(C16:C33)</f>
        <v>0</v>
      </c>
      <c r="D34" s="9">
        <f t="shared" ref="D34:F34" si="2">SUM(D16:D33)</f>
        <v>0</v>
      </c>
      <c r="E34" s="51">
        <f t="shared" si="2"/>
        <v>0</v>
      </c>
      <c r="F34" s="61">
        <f t="shared" si="2"/>
        <v>0</v>
      </c>
      <c r="G34" s="79" t="str" cm="1">
        <f t="array" ref="G34">_xlfn.IFS(OR(D34="",H34=""),"",D34-H34&lt;0,"▲",D34-H34=0,"ー",D34-H34&gt;0,"▼")</f>
        <v/>
      </c>
      <c r="H34" s="80" t="str">
        <f>IF(COUNT(H16:H33)=0,"",SUM(H16:H33))</f>
        <v/>
      </c>
      <c r="I34" s="70" t="str" cm="1">
        <f t="array" ref="I34">_xlfn.IFS(OR(C34="",J34=""),"",C34-J34&lt;0,"▲",C34-J34=0,"ー",C34-J34&gt;0,"▼")</f>
        <v/>
      </c>
      <c r="J34" s="22" t="str">
        <f>IF(COUNT(J16:J33)=0,"",SUM(J16:J33))</f>
        <v/>
      </c>
      <c r="K34" s="21" t="str" cm="1">
        <f t="array" ref="K34">_xlfn.IFS(OR(H34="",L34=""),"",H34-L34&lt;0,"▲",H34-L34=0,"ー",H34-L34&gt;0,"▼")</f>
        <v/>
      </c>
      <c r="L34" s="19" t="str">
        <f>IF(COUNT(L16:L33)=0,"",SUM(L16:L33))</f>
        <v/>
      </c>
      <c r="M34" s="21" t="str" cm="1">
        <f t="array" ref="M34">_xlfn.IFS(OR(E34="",N34=""),"",E34-N34&lt;0,"▲",E34-N34=0,"ー",E34-N34&gt;0,"▼")</f>
        <v/>
      </c>
      <c r="N34" s="84" t="str">
        <f>IF(COUNT(N16:N33)=0,"",SUM(N16:N33))</f>
        <v/>
      </c>
      <c r="O34" s="124"/>
      <c r="P34" s="125"/>
      <c r="Q34" s="126"/>
    </row>
    <row r="35" spans="1:17" ht="15.95" customHeight="1" thickBot="1">
      <c r="A35" s="130" t="s">
        <v>40</v>
      </c>
      <c r="B35" s="131"/>
      <c r="C35" s="35">
        <f>SUM(C16:C32)</f>
        <v>0</v>
      </c>
      <c r="G35" s="139" t="s">
        <v>37</v>
      </c>
      <c r="H35" s="140"/>
      <c r="I35" s="141"/>
      <c r="J35" s="12" t="str">
        <f>IF(COUNT(J16:J32)=0,"",SUM(J16:J32))</f>
        <v/>
      </c>
    </row>
  </sheetData>
  <sheetProtection algorithmName="SHA-512" hashValue="TMrCtlnEMTxkZMOX1hg+t6LX+vJ1bew2wv080SPWaMKWvyBGuDxNkIU7Dhz4iDwfHVrPmcEbBL5jcAFbsqGFZw==" saltValue="wMLBYJq+PfOjh2tspfvZ5Q==" spinCount="100000" sheet="1" objects="1" scenarios="1"/>
  <mergeCells count="77">
    <mergeCell ref="A35:B35"/>
    <mergeCell ref="O32:Q32"/>
    <mergeCell ref="O28:Q28"/>
    <mergeCell ref="O30:Q30"/>
    <mergeCell ref="O31:Q31"/>
    <mergeCell ref="A34:B34"/>
    <mergeCell ref="A32:B32"/>
    <mergeCell ref="A33:B33"/>
    <mergeCell ref="O33:Q33"/>
    <mergeCell ref="O34:Q34"/>
    <mergeCell ref="G35:I35"/>
    <mergeCell ref="O3:Q3"/>
    <mergeCell ref="O4:Q4"/>
    <mergeCell ref="O5:Q5"/>
    <mergeCell ref="O7:Q7"/>
    <mergeCell ref="O8:Q8"/>
    <mergeCell ref="O6:Q6"/>
    <mergeCell ref="A5:B5"/>
    <mergeCell ref="A6:B6"/>
    <mergeCell ref="A7:B7"/>
    <mergeCell ref="O27:Q27"/>
    <mergeCell ref="O29:Q29"/>
    <mergeCell ref="A13:B13"/>
    <mergeCell ref="O13:Q13"/>
    <mergeCell ref="O9:Q9"/>
    <mergeCell ref="O10:Q10"/>
    <mergeCell ref="O11:Q11"/>
    <mergeCell ref="O12:Q12"/>
    <mergeCell ref="A8:B8"/>
    <mergeCell ref="A9:B9"/>
    <mergeCell ref="A16:B16"/>
    <mergeCell ref="A17:B17"/>
    <mergeCell ref="A18:B18"/>
    <mergeCell ref="A12:B12"/>
    <mergeCell ref="A10:B10"/>
    <mergeCell ref="A11:B11"/>
    <mergeCell ref="O22:Q22"/>
    <mergeCell ref="O23:Q23"/>
    <mergeCell ref="O19:Q19"/>
    <mergeCell ref="O15:Q15"/>
    <mergeCell ref="O20:Q20"/>
    <mergeCell ref="O21:Q21"/>
    <mergeCell ref="O16:Q16"/>
    <mergeCell ref="O17:Q17"/>
    <mergeCell ref="O18:Q18"/>
    <mergeCell ref="O24:Q24"/>
    <mergeCell ref="O25:Q25"/>
    <mergeCell ref="A24:B24"/>
    <mergeCell ref="A25:B25"/>
    <mergeCell ref="A26:B26"/>
    <mergeCell ref="O26:Q26"/>
    <mergeCell ref="A27:B27"/>
    <mergeCell ref="A28:B28"/>
    <mergeCell ref="A29:B29"/>
    <mergeCell ref="A30:B30"/>
    <mergeCell ref="A31:B31"/>
    <mergeCell ref="A19:B19"/>
    <mergeCell ref="A20:B20"/>
    <mergeCell ref="A21:B21"/>
    <mergeCell ref="A22:B22"/>
    <mergeCell ref="A23:B23"/>
    <mergeCell ref="M1:N1"/>
    <mergeCell ref="M15:N15"/>
    <mergeCell ref="A1:B1"/>
    <mergeCell ref="C1:F1"/>
    <mergeCell ref="G1:H1"/>
    <mergeCell ref="I1:J1"/>
    <mergeCell ref="K1:L1"/>
    <mergeCell ref="G3:H3"/>
    <mergeCell ref="I3:J3"/>
    <mergeCell ref="K15:L15"/>
    <mergeCell ref="I15:J15"/>
    <mergeCell ref="G15:H15"/>
    <mergeCell ref="K3:L3"/>
    <mergeCell ref="A15:B15"/>
    <mergeCell ref="A3:B3"/>
    <mergeCell ref="A4:B4"/>
  </mergeCells>
  <phoneticPr fontId="1"/>
  <conditionalFormatting sqref="G3:N13 G15:N34 G35:J35">
    <cfRule type="expression" dxfId="1" priority="3">
      <formula>OR($M$1="当初",$M$1="追加")</formula>
    </cfRule>
  </conditionalFormatting>
  <conditionalFormatting sqref="M16:M34">
    <cfRule type="expression" dxfId="0" priority="1">
      <formula>OR($M$1="当初",$M$1="追加")</formula>
    </cfRule>
  </conditionalFormatting>
  <dataValidations count="1">
    <dataValidation type="list" allowBlank="1" showInputMessage="1" showErrorMessage="1" sqref="M1" xr:uid="{DC6F893E-9CE1-45F2-8B13-09D0F22CD666}">
      <formula1>"当初,補正,追加"</formula1>
    </dataValidation>
  </dataValidations>
  <pageMargins left="0.19791666666666666" right="0.13541666666666666" top="0.41145833333333331" bottom="0" header="5.7291666666666664E-2" footer="0"/>
  <pageSetup paperSize="9" orientation="landscape" horizontalDpi="1200" verticalDpi="1200" r:id="rId1"/>
  <headerFooter>
    <oddHeader>&amp;L様式2&amp;C&amp;14年間収支額及び支援希望額表&amp;R&amp;9&amp;K000000活動予算書及び活動支援金申請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fd6d86-c6f8-4401-81f8-becf3d8f3f8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923F21ECDA854190887B58BFEAD45E" ma:contentTypeVersion="8" ma:contentTypeDescription="新しいドキュメントを作成します。" ma:contentTypeScope="" ma:versionID="fe4a3b0ea2f1e9942b3d0a0a627b9843">
  <xsd:schema xmlns:xsd="http://www.w3.org/2001/XMLSchema" xmlns:xs="http://www.w3.org/2001/XMLSchema" xmlns:p="http://schemas.microsoft.com/office/2006/metadata/properties" xmlns:ns2="54fd6d86-c6f8-4401-81f8-becf3d8f3f82" targetNamespace="http://schemas.microsoft.com/office/2006/metadata/properties" ma:root="true" ma:fieldsID="cb6c0c9292a915a0111e37fbb637c800" ns2:_="">
    <xsd:import namespace="54fd6d86-c6f8-4401-81f8-becf3d8f3f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d6d86-c6f8-4401-81f8-becf3d8f3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6518b541-c68f-4e66-ba2d-7cbeaaa04c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17A4E-228F-4194-B5BC-CF8DAD0FA1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A272C-2A78-4ADF-8E5C-F0ED59D8FE84}">
  <ds:schemaRefs>
    <ds:schemaRef ds:uri="http://schemas.microsoft.com/office/2006/metadata/properties"/>
    <ds:schemaRef ds:uri="http://schemas.microsoft.com/office/infopath/2007/PartnerControls"/>
    <ds:schemaRef ds:uri="54fd6d86-c6f8-4401-81f8-becf3d8f3f82"/>
  </ds:schemaRefs>
</ds:datastoreItem>
</file>

<file path=customXml/itemProps3.xml><?xml version="1.0" encoding="utf-8"?>
<ds:datastoreItem xmlns:ds="http://schemas.openxmlformats.org/officeDocument/2006/customXml" ds:itemID="{BACFCF22-70FB-4209-9146-C6733B3E9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d6d86-c6f8-4401-81f8-becf3d8f3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田村壮</dc:creator>
  <cp:keywords/>
  <dc:description/>
  <cp:lastModifiedBy>田村 壮</cp:lastModifiedBy>
  <cp:revision/>
  <cp:lastPrinted>2024-01-04T10:44:24Z</cp:lastPrinted>
  <dcterms:created xsi:type="dcterms:W3CDTF">2015-06-05T18:19:34Z</dcterms:created>
  <dcterms:modified xsi:type="dcterms:W3CDTF">2024-01-04T11:48:09Z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0x0101005F259B5953E50E4D9EE66A26C0E8FB41</vt:lpwstr>
  </property>
  <property fmtid="{D5CDD505-2E9C-101B-9397-08002B2CF9AE}" pid="3" name="MediaServiceImageTags">
    <vt:lpwstr/>
  </property>
</Properties>
</file>