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7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8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9.xml" ContentType="application/vnd.openxmlformats-officedocument.drawing+xml"/>
  <Override PartName="/xl/charts/chart30.xml" ContentType="application/vnd.openxmlformats-officedocument.drawingml.chart+xml"/>
  <Override PartName="/xl/drawings/drawing20.xml" ContentType="application/vnd.openxmlformats-officedocument.drawing+xml"/>
  <Override PartName="/xl/charts/chart31.xml" ContentType="application/vnd.openxmlformats-officedocument.drawingml.chart+xml"/>
  <Override PartName="/xl/drawings/drawing21.xml" ContentType="application/vnd.openxmlformats-officedocument.drawing+xml"/>
  <Override PartName="/xl/charts/chart32.xml" ContentType="application/vnd.openxmlformats-officedocument.drawingml.chart+xml"/>
  <Override PartName="/xl/drawings/drawing22.xml" ContentType="application/vnd.openxmlformats-officedocument.drawing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/>
  </bookViews>
  <sheets>
    <sheet name="俄罗斯" sheetId="5" r:id="rId1"/>
    <sheet name="空气和气象" sheetId="11" r:id="rId2"/>
    <sheet name="0" sheetId="19" r:id="rId3"/>
    <sheet name="1" sheetId="13" r:id="rId4"/>
    <sheet name="2" sheetId="15" r:id="rId5"/>
    <sheet name="3" sheetId="16" r:id="rId6"/>
    <sheet name="4" sheetId="17" r:id="rId7"/>
    <sheet name="5" sheetId="18" r:id="rId8"/>
    <sheet name="6" sheetId="20" r:id="rId9"/>
    <sheet name="7" sheetId="21" r:id="rId10"/>
    <sheet name="8" sheetId="22" r:id="rId11"/>
    <sheet name="预测参数" sheetId="24" r:id="rId12"/>
    <sheet name="Sheet1" sheetId="25" r:id="rId13"/>
    <sheet name="Sheet2" sheetId="26" r:id="rId14"/>
    <sheet name="Sheet3" sheetId="27" r:id="rId15"/>
    <sheet name="Sheet4" sheetId="28" r:id="rId16"/>
  </sheets>
  <externalReferences>
    <externalReference r:id="rId17"/>
  </externalReferences>
  <calcPr calcId="145621"/>
</workbook>
</file>

<file path=xl/calcChain.xml><?xml version="1.0" encoding="utf-8"?>
<calcChain xmlns="http://schemas.openxmlformats.org/spreadsheetml/2006/main">
  <c r="U611" i="5" l="1"/>
  <c r="H18" i="22" l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34" i="22" s="1"/>
  <c r="H35" i="22" s="1"/>
  <c r="H36" i="22" s="1"/>
  <c r="H37" i="22" s="1"/>
  <c r="H38" i="22" s="1"/>
  <c r="H39" i="22" s="1"/>
  <c r="H40" i="22" s="1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H66" i="22" s="1"/>
  <c r="H67" i="22" s="1"/>
  <c r="H68" i="22" s="1"/>
  <c r="H69" i="22" s="1"/>
  <c r="H70" i="22" s="1"/>
  <c r="H71" i="22" s="1"/>
  <c r="H72" i="22" s="1"/>
  <c r="H73" i="22" s="1"/>
  <c r="H74" i="22" s="1"/>
  <c r="H75" i="22" s="1"/>
  <c r="H76" i="22" s="1"/>
  <c r="H77" i="22" s="1"/>
  <c r="H78" i="22" s="1"/>
  <c r="H79" i="22" s="1"/>
  <c r="X63" i="11" l="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X111" i="11"/>
  <c r="X112" i="11"/>
  <c r="X113" i="11"/>
  <c r="X114" i="11"/>
  <c r="X115" i="11"/>
  <c r="X116" i="11"/>
  <c r="X117" i="11"/>
  <c r="X118" i="11"/>
  <c r="X119" i="11"/>
  <c r="X120" i="11"/>
  <c r="X121" i="11"/>
  <c r="X122" i="11"/>
  <c r="X62" i="11"/>
  <c r="W62" i="11"/>
  <c r="W63" i="11" l="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W111" i="11"/>
  <c r="W112" i="11"/>
  <c r="W113" i="11"/>
  <c r="W114" i="11"/>
  <c r="W115" i="11"/>
  <c r="W116" i="11"/>
  <c r="W117" i="11"/>
  <c r="W118" i="11"/>
  <c r="W119" i="11"/>
  <c r="W120" i="11"/>
  <c r="W121" i="11"/>
  <c r="W122" i="11"/>
  <c r="W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1" i="11"/>
  <c r="V12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62" i="11"/>
  <c r="V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1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" i="11"/>
  <c r="K215" i="11" l="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1" i="11"/>
</calcChain>
</file>

<file path=xl/sharedStrings.xml><?xml version="1.0" encoding="utf-8"?>
<sst xmlns="http://schemas.openxmlformats.org/spreadsheetml/2006/main" count="1422" uniqueCount="53">
  <si>
    <t>humidity</t>
  </si>
  <si>
    <t>Date</t>
  </si>
  <si>
    <t>Country</t>
  </si>
  <si>
    <t>no2</t>
  </si>
  <si>
    <t>temperature</t>
  </si>
  <si>
    <t>edConfirmed</t>
    <phoneticPr fontId="27" type="noConversion"/>
  </si>
  <si>
    <t>u</t>
    <phoneticPr fontId="27" type="noConversion"/>
  </si>
  <si>
    <t>温度曲线</t>
    <phoneticPr fontId="27" type="noConversion"/>
  </si>
  <si>
    <t>sigam</t>
    <phoneticPr fontId="27" type="noConversion"/>
  </si>
  <si>
    <t>u =       64.48  (64.48, 64.49)</t>
    <phoneticPr fontId="27" type="noConversion"/>
  </si>
  <si>
    <t>湿度曲线</t>
    <phoneticPr fontId="27" type="noConversion"/>
  </si>
  <si>
    <t>sigma =       25.47  (25.47, 25.48)</t>
    <phoneticPr fontId="27" type="noConversion"/>
  </si>
  <si>
    <t>A=</t>
    <phoneticPr fontId="27" type="noConversion"/>
  </si>
  <si>
    <t>IR</t>
    <phoneticPr fontId="27" type="noConversion"/>
  </si>
  <si>
    <t>序号</t>
    <phoneticPr fontId="27" type="noConversion"/>
  </si>
  <si>
    <t>程序输出lambda</t>
    <phoneticPr fontId="27" type="noConversion"/>
  </si>
  <si>
    <t>自己计算的lambda，用于验证程序的计算是否正确，两个应该一致</t>
    <phoneticPr fontId="27" type="noConversion"/>
  </si>
  <si>
    <t>用于带入下一个GA程序的pop变量</t>
    <phoneticPr fontId="27" type="noConversion"/>
  </si>
  <si>
    <t>遗传算法估计参数（a1，a2，a3，a4，a5，a6，r2），这个系数不等于论文中ogistic的系数，需要做转化，详细看自己算的lambda</t>
    <phoneticPr fontId="27" type="noConversion"/>
  </si>
  <si>
    <t>遗传算法估计参数（a1，a2，a3，a4，a5，a6，r2），这个系数就是论文中ogistic的系数，因为 此时的系数与上一次的系数无关</t>
    <phoneticPr fontId="27" type="noConversion"/>
  </si>
  <si>
    <t>edConfirmed</t>
  </si>
  <si>
    <t>RU</t>
  </si>
  <si>
    <t>莫希科3月30日封城</t>
  </si>
  <si>
    <t>lower</t>
    <phoneticPr fontId="27" type="noConversion"/>
  </si>
  <si>
    <t>upper</t>
    <phoneticPr fontId="27" type="noConversion"/>
  </si>
  <si>
    <t>Constant    -0.021529      0.035706        -0.60296        0.54653</t>
  </si>
  <si>
    <t xml:space="preserve">    AR{1}        0.037829       0.21636         0.17484        0.86121</t>
  </si>
  <si>
    <t xml:space="preserve">    AR{2}       -0.041476      0.080011        -0.51839        0.60419</t>
  </si>
  <si>
    <t xml:space="preserve">    AR{3}        -0.76785       0.06417         -11.966     5.3617e-33</t>
  </si>
  <si>
    <t xml:space="preserve">    AR{4}       -0.022647       0.13215        -0.17137        0.86393</t>
  </si>
  <si>
    <t xml:space="preserve">    MA{1}        -0.44688       0.21272         -2.1008       0.035662</t>
  </si>
  <si>
    <t xml:space="preserve">    MA{2}        -0.31958       0.15623         -2.0456       0.040791</t>
  </si>
  <si>
    <t xml:space="preserve">    MA{3}         0.69045      0.079146          8.7238     2.6912e-18</t>
  </si>
  <si>
    <t xml:space="preserve">    MA{4}        -0.44481       0.11947         -3.7233     0.00019666</t>
  </si>
  <si>
    <t xml:space="preserve">    MA{5}        -0.22779       0.11023         -2.0665       0.038782</t>
  </si>
  <si>
    <t xml:space="preserve">    Variance       10.437        0.3838          27.194     7.598e-163</t>
  </si>
  <si>
    <t>ARIMA(4,1,5) Model (Gaussian Distribution)</t>
  </si>
  <si>
    <t>阶段1</t>
    <phoneticPr fontId="27" type="noConversion"/>
  </si>
  <si>
    <t>阶段2</t>
    <phoneticPr fontId="27" type="noConversion"/>
  </si>
  <si>
    <t>阶段3</t>
    <phoneticPr fontId="27" type="noConversion"/>
  </si>
  <si>
    <t>阶段4</t>
    <phoneticPr fontId="27" type="noConversion"/>
  </si>
  <si>
    <t>阶段5</t>
    <phoneticPr fontId="27" type="noConversion"/>
  </si>
  <si>
    <t>阶段6</t>
    <phoneticPr fontId="27" type="noConversion"/>
  </si>
  <si>
    <t>阶段7</t>
    <phoneticPr fontId="27" type="noConversion"/>
  </si>
  <si>
    <t>阶段8</t>
    <phoneticPr fontId="27" type="noConversion"/>
  </si>
  <si>
    <t>未来预测</t>
    <phoneticPr fontId="27" type="noConversion"/>
  </si>
  <si>
    <t>累计感染人数</t>
    <phoneticPr fontId="27" type="noConversion"/>
  </si>
  <si>
    <t>SEIR</t>
    <phoneticPr fontId="27" type="noConversion"/>
  </si>
  <si>
    <t>seir</t>
    <phoneticPr fontId="27" type="noConversion"/>
  </si>
  <si>
    <t>SEIR</t>
    <phoneticPr fontId="27" type="noConversion"/>
  </si>
  <si>
    <t>IR</t>
    <phoneticPr fontId="27" type="noConversion"/>
  </si>
  <si>
    <t>SEIAIR</t>
    <phoneticPr fontId="27" type="noConversion"/>
  </si>
  <si>
    <t>真实NO2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</si>
</sst>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3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77"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8" fillId="0" borderId="0"/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32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/>
    <xf numFmtId="176" fontId="10" fillId="0" borderId="0" xfId="41" applyNumberFormat="1" applyProtection="1">
      <alignment vertical="center"/>
      <protection locked="0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14" fontId="29" fillId="0" borderId="10" xfId="0" applyNumberFormat="1" applyFont="1" applyBorder="1" applyAlignment="1">
      <alignment horizontal="center" vertical="top"/>
    </xf>
    <xf numFmtId="0" fontId="3" fillId="0" borderId="0" xfId="1276">
      <alignment vertical="center"/>
    </xf>
    <xf numFmtId="0" fontId="0" fillId="0" borderId="0" xfId="0" applyAlignment="1">
      <alignment horizontal="center"/>
    </xf>
    <xf numFmtId="0" fontId="30" fillId="0" borderId="0" xfId="0" applyFont="1"/>
    <xf numFmtId="11" fontId="31" fillId="0" borderId="0" xfId="0" applyNumberFormat="1" applyFont="1"/>
    <xf numFmtId="0" fontId="31" fillId="0" borderId="0" xfId="0" applyFont="1"/>
    <xf numFmtId="11" fontId="30" fillId="0" borderId="0" xfId="0" applyNumberFormat="1" applyFont="1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1363">
      <alignment vertical="center"/>
    </xf>
    <xf numFmtId="177" fontId="30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377">
    <cellStyle name="20% - 强调文字颜色 1" xfId="18" builtinId="30" customBuiltin="1"/>
    <cellStyle name="20% - 强调文字颜色 1 10" xfId="411"/>
    <cellStyle name="20% - 强调文字颜色 1 11" xfId="793"/>
    <cellStyle name="20% - 强调文字颜色 1 12" xfId="968"/>
    <cellStyle name="20% - 强调文字颜色 1 13" xfId="1351"/>
    <cellStyle name="20% - 强调文字颜色 1 14" xfId="1365"/>
    <cellStyle name="20% - 强调文字颜色 1 2" xfId="45"/>
    <cellStyle name="20% - 强调文字颜色 1 2 2" xfId="166"/>
    <cellStyle name="20% - 强调文字颜色 1 2 2 2" xfId="343"/>
    <cellStyle name="20% - 强调文字颜色 1 2 2 2 2" xfId="724"/>
    <cellStyle name="20% - 强调文字颜色 1 2 2 2 3" xfId="1281"/>
    <cellStyle name="20% - 强调文字颜色 1 2 2 3" xfId="548"/>
    <cellStyle name="20% - 强调文字颜色 1 2 2 4" xfId="900"/>
    <cellStyle name="20% - 强调文字颜色 1 2 2 5" xfId="1105"/>
    <cellStyle name="20% - 强调文字颜色 1 2 3" xfId="78"/>
    <cellStyle name="20% - 强调文字颜色 1 2 3 2" xfId="460"/>
    <cellStyle name="20% - 强调文字颜色 1 2 3 3" xfId="1017"/>
    <cellStyle name="20% - 强调文字颜色 1 2 4" xfId="255"/>
    <cellStyle name="20% - 强调文字颜色 1 2 4 2" xfId="636"/>
    <cellStyle name="20% - 强调文字颜色 1 2 4 3" xfId="1193"/>
    <cellStyle name="20% - 强调文字颜色 1 2 5" xfId="427"/>
    <cellStyle name="20% - 强调文字颜色 1 2 6" xfId="812"/>
    <cellStyle name="20% - 强调文字颜色 1 2 7" xfId="984"/>
    <cellStyle name="20% - 强调文字颜色 1 3" xfId="92"/>
    <cellStyle name="20% - 强调文字颜色 1 3 2" xfId="180"/>
    <cellStyle name="20% - 强调文字颜色 1 3 2 2" xfId="357"/>
    <cellStyle name="20% - 强调文字颜色 1 3 2 2 2" xfId="738"/>
    <cellStyle name="20% - 强调文字颜色 1 3 2 2 3" xfId="1295"/>
    <cellStyle name="20% - 强调文字颜色 1 3 2 3" xfId="562"/>
    <cellStyle name="20% - 强调文字颜色 1 3 2 4" xfId="914"/>
    <cellStyle name="20% - 强调文字颜色 1 3 2 5" xfId="1119"/>
    <cellStyle name="20% - 强调文字颜色 1 3 3" xfId="269"/>
    <cellStyle name="20% - 强调文字颜色 1 3 3 2" xfId="650"/>
    <cellStyle name="20% - 强调文字颜色 1 3 3 3" xfId="1207"/>
    <cellStyle name="20% - 强调文字颜色 1 3 4" xfId="474"/>
    <cellStyle name="20% - 强调文字颜色 1 3 5" xfId="826"/>
    <cellStyle name="20% - 强调文字颜色 1 3 6" xfId="1031"/>
    <cellStyle name="20% - 强调文字颜色 1 4" xfId="106"/>
    <cellStyle name="20% - 强调文字颜色 1 4 2" xfId="194"/>
    <cellStyle name="20% - 强调文字颜色 1 4 2 2" xfId="371"/>
    <cellStyle name="20% - 强调文字颜色 1 4 2 2 2" xfId="752"/>
    <cellStyle name="20% - 强调文字颜色 1 4 2 2 3" xfId="1309"/>
    <cellStyle name="20% - 强调文字颜色 1 4 2 3" xfId="576"/>
    <cellStyle name="20% - 强调文字颜色 1 4 2 4" xfId="928"/>
    <cellStyle name="20% - 强调文字颜色 1 4 2 5" xfId="1133"/>
    <cellStyle name="20% - 强调文字颜色 1 4 3" xfId="283"/>
    <cellStyle name="20% - 强调文字颜色 1 4 3 2" xfId="664"/>
    <cellStyle name="20% - 强调文字颜色 1 4 3 3" xfId="1221"/>
    <cellStyle name="20% - 强调文字颜色 1 4 4" xfId="488"/>
    <cellStyle name="20% - 强调文字颜色 1 4 5" xfId="840"/>
    <cellStyle name="20% - 强调文字颜色 1 4 6" xfId="1045"/>
    <cellStyle name="20% - 强调文字颜色 1 5" xfId="120"/>
    <cellStyle name="20% - 强调文字颜色 1 5 2" xfId="208"/>
    <cellStyle name="20% - 强调文字颜色 1 5 2 2" xfId="385"/>
    <cellStyle name="20% - 强调文字颜色 1 5 2 2 2" xfId="766"/>
    <cellStyle name="20% - 强调文字颜色 1 5 2 2 3" xfId="1323"/>
    <cellStyle name="20% - 强调文字颜色 1 5 2 3" xfId="590"/>
    <cellStyle name="20% - 强调文字颜色 1 5 2 4" xfId="942"/>
    <cellStyle name="20% - 强调文字颜色 1 5 2 5" xfId="1147"/>
    <cellStyle name="20% - 强调文字颜色 1 5 3" xfId="297"/>
    <cellStyle name="20% - 强调文字颜色 1 5 3 2" xfId="678"/>
    <cellStyle name="20% - 强调文字颜色 1 5 3 3" xfId="1235"/>
    <cellStyle name="20% - 强调文字颜色 1 5 4" xfId="502"/>
    <cellStyle name="20% - 强调文字颜色 1 5 5" xfId="854"/>
    <cellStyle name="20% - 强调文字颜色 1 5 6" xfId="1059"/>
    <cellStyle name="20% - 强调文字颜色 1 6" xfId="134"/>
    <cellStyle name="20% - 强调文字颜色 1 6 2" xfId="222"/>
    <cellStyle name="20% - 强调文字颜色 1 6 2 2" xfId="399"/>
    <cellStyle name="20% - 强调文字颜色 1 6 2 2 2" xfId="780"/>
    <cellStyle name="20% - 强调文字颜色 1 6 2 2 3" xfId="1337"/>
    <cellStyle name="20% - 强调文字颜色 1 6 2 3" xfId="604"/>
    <cellStyle name="20% - 强调文字颜色 1 6 2 4" xfId="956"/>
    <cellStyle name="20% - 强调文字颜色 1 6 2 5" xfId="1161"/>
    <cellStyle name="20% - 强调文字颜色 1 6 3" xfId="311"/>
    <cellStyle name="20% - 强调文字颜色 1 6 3 2" xfId="692"/>
    <cellStyle name="20% - 强调文字颜色 1 6 3 3" xfId="1249"/>
    <cellStyle name="20% - 强调文字颜色 1 6 4" xfId="516"/>
    <cellStyle name="20% - 强调文字颜色 1 6 5" xfId="868"/>
    <cellStyle name="20% - 强调文字颜色 1 6 6" xfId="1073"/>
    <cellStyle name="20% - 强调文字颜色 1 7" xfId="147"/>
    <cellStyle name="20% - 强调文字颜色 1 7 2" xfId="324"/>
    <cellStyle name="20% - 强调文字颜色 1 7 2 2" xfId="705"/>
    <cellStyle name="20% - 强调文字颜色 1 7 2 3" xfId="1262"/>
    <cellStyle name="20% - 强调文字颜色 1 7 3" xfId="529"/>
    <cellStyle name="20% - 强调文字颜色 1 7 4" xfId="881"/>
    <cellStyle name="20% - 强调文字颜色 1 7 5" xfId="1086"/>
    <cellStyle name="20% - 强调文字颜色 1 8" xfId="59"/>
    <cellStyle name="20% - 强调文字颜色 1 8 2" xfId="441"/>
    <cellStyle name="20% - 强调文字颜色 1 8 3" xfId="998"/>
    <cellStyle name="20% - 强调文字颜色 1 9" xfId="236"/>
    <cellStyle name="20% - 强调文字颜色 1 9 2" xfId="617"/>
    <cellStyle name="20% - 强调文字颜色 1 9 3" xfId="1174"/>
    <cellStyle name="20% - 强调文字颜色 2" xfId="22" builtinId="34" customBuiltin="1"/>
    <cellStyle name="20% - 强调文字颜色 2 10" xfId="413"/>
    <cellStyle name="20% - 强调文字颜色 2 11" xfId="795"/>
    <cellStyle name="20% - 强调文字颜色 2 12" xfId="970"/>
    <cellStyle name="20% - 强调文字颜色 2 13" xfId="1353"/>
    <cellStyle name="20% - 强调文字颜色 2 14" xfId="1367"/>
    <cellStyle name="20% - 强调文字颜色 2 2" xfId="47"/>
    <cellStyle name="20% - 强调文字颜色 2 2 2" xfId="168"/>
    <cellStyle name="20% - 强调文字颜色 2 2 2 2" xfId="345"/>
    <cellStyle name="20% - 强调文字颜色 2 2 2 2 2" xfId="726"/>
    <cellStyle name="20% - 强调文字颜色 2 2 2 2 3" xfId="1283"/>
    <cellStyle name="20% - 强调文字颜色 2 2 2 3" xfId="550"/>
    <cellStyle name="20% - 强调文字颜色 2 2 2 4" xfId="902"/>
    <cellStyle name="20% - 强调文字颜色 2 2 2 5" xfId="1107"/>
    <cellStyle name="20% - 强调文字颜色 2 2 3" xfId="80"/>
    <cellStyle name="20% - 强调文字颜色 2 2 3 2" xfId="462"/>
    <cellStyle name="20% - 强调文字颜色 2 2 3 3" xfId="1019"/>
    <cellStyle name="20% - 强调文字颜色 2 2 4" xfId="257"/>
    <cellStyle name="20% - 强调文字颜色 2 2 4 2" xfId="638"/>
    <cellStyle name="20% - 强调文字颜色 2 2 4 3" xfId="1195"/>
    <cellStyle name="20% - 强调文字颜色 2 2 5" xfId="429"/>
    <cellStyle name="20% - 强调文字颜色 2 2 6" xfId="814"/>
    <cellStyle name="20% - 强调文字颜色 2 2 7" xfId="986"/>
    <cellStyle name="20% - 强调文字颜色 2 3" xfId="94"/>
    <cellStyle name="20% - 强调文字颜色 2 3 2" xfId="182"/>
    <cellStyle name="20% - 强调文字颜色 2 3 2 2" xfId="359"/>
    <cellStyle name="20% - 强调文字颜色 2 3 2 2 2" xfId="740"/>
    <cellStyle name="20% - 强调文字颜色 2 3 2 2 3" xfId="1297"/>
    <cellStyle name="20% - 强调文字颜色 2 3 2 3" xfId="564"/>
    <cellStyle name="20% - 强调文字颜色 2 3 2 4" xfId="916"/>
    <cellStyle name="20% - 强调文字颜色 2 3 2 5" xfId="1121"/>
    <cellStyle name="20% - 强调文字颜色 2 3 3" xfId="271"/>
    <cellStyle name="20% - 强调文字颜色 2 3 3 2" xfId="652"/>
    <cellStyle name="20% - 强调文字颜色 2 3 3 3" xfId="1209"/>
    <cellStyle name="20% - 强调文字颜色 2 3 4" xfId="476"/>
    <cellStyle name="20% - 强调文字颜色 2 3 5" xfId="828"/>
    <cellStyle name="20% - 强调文字颜色 2 3 6" xfId="1033"/>
    <cellStyle name="20% - 强调文字颜色 2 4" xfId="108"/>
    <cellStyle name="20% - 强调文字颜色 2 4 2" xfId="196"/>
    <cellStyle name="20% - 强调文字颜色 2 4 2 2" xfId="373"/>
    <cellStyle name="20% - 强调文字颜色 2 4 2 2 2" xfId="754"/>
    <cellStyle name="20% - 强调文字颜色 2 4 2 2 3" xfId="1311"/>
    <cellStyle name="20% - 强调文字颜色 2 4 2 3" xfId="578"/>
    <cellStyle name="20% - 强调文字颜色 2 4 2 4" xfId="930"/>
    <cellStyle name="20% - 强调文字颜色 2 4 2 5" xfId="1135"/>
    <cellStyle name="20% - 强调文字颜色 2 4 3" xfId="285"/>
    <cellStyle name="20% - 强调文字颜色 2 4 3 2" xfId="666"/>
    <cellStyle name="20% - 强调文字颜色 2 4 3 3" xfId="1223"/>
    <cellStyle name="20% - 强调文字颜色 2 4 4" xfId="490"/>
    <cellStyle name="20% - 强调文字颜色 2 4 5" xfId="842"/>
    <cellStyle name="20% - 强调文字颜色 2 4 6" xfId="1047"/>
    <cellStyle name="20% - 强调文字颜色 2 5" xfId="122"/>
    <cellStyle name="20% - 强调文字颜色 2 5 2" xfId="210"/>
    <cellStyle name="20% - 强调文字颜色 2 5 2 2" xfId="387"/>
    <cellStyle name="20% - 强调文字颜色 2 5 2 2 2" xfId="768"/>
    <cellStyle name="20% - 强调文字颜色 2 5 2 2 3" xfId="1325"/>
    <cellStyle name="20% - 强调文字颜色 2 5 2 3" xfId="592"/>
    <cellStyle name="20% - 强调文字颜色 2 5 2 4" xfId="944"/>
    <cellStyle name="20% - 强调文字颜色 2 5 2 5" xfId="1149"/>
    <cellStyle name="20% - 强调文字颜色 2 5 3" xfId="299"/>
    <cellStyle name="20% - 强调文字颜色 2 5 3 2" xfId="680"/>
    <cellStyle name="20% - 强调文字颜色 2 5 3 3" xfId="1237"/>
    <cellStyle name="20% - 强调文字颜色 2 5 4" xfId="504"/>
    <cellStyle name="20% - 强调文字颜色 2 5 5" xfId="856"/>
    <cellStyle name="20% - 强调文字颜色 2 5 6" xfId="1061"/>
    <cellStyle name="20% - 强调文字颜色 2 6" xfId="136"/>
    <cellStyle name="20% - 强调文字颜色 2 6 2" xfId="224"/>
    <cellStyle name="20% - 强调文字颜色 2 6 2 2" xfId="401"/>
    <cellStyle name="20% - 强调文字颜色 2 6 2 2 2" xfId="782"/>
    <cellStyle name="20% - 强调文字颜色 2 6 2 2 3" xfId="1339"/>
    <cellStyle name="20% - 强调文字颜色 2 6 2 3" xfId="606"/>
    <cellStyle name="20% - 强调文字颜色 2 6 2 4" xfId="958"/>
    <cellStyle name="20% - 强调文字颜色 2 6 2 5" xfId="1163"/>
    <cellStyle name="20% - 强调文字颜色 2 6 3" xfId="313"/>
    <cellStyle name="20% - 强调文字颜色 2 6 3 2" xfId="694"/>
    <cellStyle name="20% - 强调文字颜色 2 6 3 3" xfId="1251"/>
    <cellStyle name="20% - 强调文字颜色 2 6 4" xfId="518"/>
    <cellStyle name="20% - 强调文字颜色 2 6 5" xfId="870"/>
    <cellStyle name="20% - 强调文字颜色 2 6 6" xfId="1075"/>
    <cellStyle name="20% - 强调文字颜色 2 7" xfId="149"/>
    <cellStyle name="20% - 强调文字颜色 2 7 2" xfId="326"/>
    <cellStyle name="20% - 强调文字颜色 2 7 2 2" xfId="707"/>
    <cellStyle name="20% - 强调文字颜色 2 7 2 3" xfId="1264"/>
    <cellStyle name="20% - 强调文字颜色 2 7 3" xfId="531"/>
    <cellStyle name="20% - 强调文字颜色 2 7 4" xfId="883"/>
    <cellStyle name="20% - 强调文字颜色 2 7 5" xfId="1088"/>
    <cellStyle name="20% - 强调文字颜色 2 8" xfId="61"/>
    <cellStyle name="20% - 强调文字颜色 2 8 2" xfId="443"/>
    <cellStyle name="20% - 强调文字颜色 2 8 3" xfId="1000"/>
    <cellStyle name="20% - 强调文字颜色 2 9" xfId="238"/>
    <cellStyle name="20% - 强调文字颜色 2 9 2" xfId="619"/>
    <cellStyle name="20% - 强调文字颜色 2 9 3" xfId="1176"/>
    <cellStyle name="20% - 强调文字颜色 3" xfId="26" builtinId="38" customBuiltin="1"/>
    <cellStyle name="20% - 强调文字颜色 3 10" xfId="415"/>
    <cellStyle name="20% - 强调文字颜色 3 11" xfId="797"/>
    <cellStyle name="20% - 强调文字颜色 3 12" xfId="972"/>
    <cellStyle name="20% - 强调文字颜色 3 13" xfId="1355"/>
    <cellStyle name="20% - 强调文字颜色 3 14" xfId="1369"/>
    <cellStyle name="20% - 强调文字颜色 3 2" xfId="49"/>
    <cellStyle name="20% - 强调文字颜色 3 2 2" xfId="170"/>
    <cellStyle name="20% - 强调文字颜色 3 2 2 2" xfId="347"/>
    <cellStyle name="20% - 强调文字颜色 3 2 2 2 2" xfId="728"/>
    <cellStyle name="20% - 强调文字颜色 3 2 2 2 3" xfId="1285"/>
    <cellStyle name="20% - 强调文字颜色 3 2 2 3" xfId="552"/>
    <cellStyle name="20% - 强调文字颜色 3 2 2 4" xfId="904"/>
    <cellStyle name="20% - 强调文字颜色 3 2 2 5" xfId="1109"/>
    <cellStyle name="20% - 强调文字颜色 3 2 3" xfId="82"/>
    <cellStyle name="20% - 强调文字颜色 3 2 3 2" xfId="464"/>
    <cellStyle name="20% - 强调文字颜色 3 2 3 3" xfId="1021"/>
    <cellStyle name="20% - 强调文字颜色 3 2 4" xfId="259"/>
    <cellStyle name="20% - 强调文字颜色 3 2 4 2" xfId="640"/>
    <cellStyle name="20% - 强调文字颜色 3 2 4 3" xfId="1197"/>
    <cellStyle name="20% - 强调文字颜色 3 2 5" xfId="431"/>
    <cellStyle name="20% - 强调文字颜色 3 2 6" xfId="816"/>
    <cellStyle name="20% - 强调文字颜色 3 2 7" xfId="988"/>
    <cellStyle name="20% - 强调文字颜色 3 3" xfId="96"/>
    <cellStyle name="20% - 强调文字颜色 3 3 2" xfId="184"/>
    <cellStyle name="20% - 强调文字颜色 3 3 2 2" xfId="361"/>
    <cellStyle name="20% - 强调文字颜色 3 3 2 2 2" xfId="742"/>
    <cellStyle name="20% - 强调文字颜色 3 3 2 2 3" xfId="1299"/>
    <cellStyle name="20% - 强调文字颜色 3 3 2 3" xfId="566"/>
    <cellStyle name="20% - 强调文字颜色 3 3 2 4" xfId="918"/>
    <cellStyle name="20% - 强调文字颜色 3 3 2 5" xfId="1123"/>
    <cellStyle name="20% - 强调文字颜色 3 3 3" xfId="273"/>
    <cellStyle name="20% - 强调文字颜色 3 3 3 2" xfId="654"/>
    <cellStyle name="20% - 强调文字颜色 3 3 3 3" xfId="1211"/>
    <cellStyle name="20% - 强调文字颜色 3 3 4" xfId="478"/>
    <cellStyle name="20% - 强调文字颜色 3 3 5" xfId="830"/>
    <cellStyle name="20% - 强调文字颜色 3 3 6" xfId="1035"/>
    <cellStyle name="20% - 强调文字颜色 3 4" xfId="110"/>
    <cellStyle name="20% - 强调文字颜色 3 4 2" xfId="198"/>
    <cellStyle name="20% - 强调文字颜色 3 4 2 2" xfId="375"/>
    <cellStyle name="20% - 强调文字颜色 3 4 2 2 2" xfId="756"/>
    <cellStyle name="20% - 强调文字颜色 3 4 2 2 3" xfId="1313"/>
    <cellStyle name="20% - 强调文字颜色 3 4 2 3" xfId="580"/>
    <cellStyle name="20% - 强调文字颜色 3 4 2 4" xfId="932"/>
    <cellStyle name="20% - 强调文字颜色 3 4 2 5" xfId="1137"/>
    <cellStyle name="20% - 强调文字颜色 3 4 3" xfId="287"/>
    <cellStyle name="20% - 强调文字颜色 3 4 3 2" xfId="668"/>
    <cellStyle name="20% - 强调文字颜色 3 4 3 3" xfId="1225"/>
    <cellStyle name="20% - 强调文字颜色 3 4 4" xfId="492"/>
    <cellStyle name="20% - 强调文字颜色 3 4 5" xfId="844"/>
    <cellStyle name="20% - 强调文字颜色 3 4 6" xfId="1049"/>
    <cellStyle name="20% - 强调文字颜色 3 5" xfId="124"/>
    <cellStyle name="20% - 强调文字颜色 3 5 2" xfId="212"/>
    <cellStyle name="20% - 强调文字颜色 3 5 2 2" xfId="389"/>
    <cellStyle name="20% - 强调文字颜色 3 5 2 2 2" xfId="770"/>
    <cellStyle name="20% - 强调文字颜色 3 5 2 2 3" xfId="1327"/>
    <cellStyle name="20% - 强调文字颜色 3 5 2 3" xfId="594"/>
    <cellStyle name="20% - 强调文字颜色 3 5 2 4" xfId="946"/>
    <cellStyle name="20% - 强调文字颜色 3 5 2 5" xfId="1151"/>
    <cellStyle name="20% - 强调文字颜色 3 5 3" xfId="301"/>
    <cellStyle name="20% - 强调文字颜色 3 5 3 2" xfId="682"/>
    <cellStyle name="20% - 强调文字颜色 3 5 3 3" xfId="1239"/>
    <cellStyle name="20% - 强调文字颜色 3 5 4" xfId="506"/>
    <cellStyle name="20% - 强调文字颜色 3 5 5" xfId="858"/>
    <cellStyle name="20% - 强调文字颜色 3 5 6" xfId="1063"/>
    <cellStyle name="20% - 强调文字颜色 3 6" xfId="138"/>
    <cellStyle name="20% - 强调文字颜色 3 6 2" xfId="226"/>
    <cellStyle name="20% - 强调文字颜色 3 6 2 2" xfId="403"/>
    <cellStyle name="20% - 强调文字颜色 3 6 2 2 2" xfId="784"/>
    <cellStyle name="20% - 强调文字颜色 3 6 2 2 3" xfId="1341"/>
    <cellStyle name="20% - 强调文字颜色 3 6 2 3" xfId="608"/>
    <cellStyle name="20% - 强调文字颜色 3 6 2 4" xfId="960"/>
    <cellStyle name="20% - 强调文字颜色 3 6 2 5" xfId="1165"/>
    <cellStyle name="20% - 强调文字颜色 3 6 3" xfId="315"/>
    <cellStyle name="20% - 强调文字颜色 3 6 3 2" xfId="696"/>
    <cellStyle name="20% - 强调文字颜色 3 6 3 3" xfId="1253"/>
    <cellStyle name="20% - 强调文字颜色 3 6 4" xfId="520"/>
    <cellStyle name="20% - 强调文字颜色 3 6 5" xfId="872"/>
    <cellStyle name="20% - 强调文字颜色 3 6 6" xfId="1077"/>
    <cellStyle name="20% - 强调文字颜色 3 7" xfId="151"/>
    <cellStyle name="20% - 强调文字颜色 3 7 2" xfId="328"/>
    <cellStyle name="20% - 强调文字颜色 3 7 2 2" xfId="709"/>
    <cellStyle name="20% - 强调文字颜色 3 7 2 3" xfId="1266"/>
    <cellStyle name="20% - 强调文字颜色 3 7 3" xfId="533"/>
    <cellStyle name="20% - 强调文字颜色 3 7 4" xfId="885"/>
    <cellStyle name="20% - 强调文字颜色 3 7 5" xfId="1090"/>
    <cellStyle name="20% - 强调文字颜色 3 8" xfId="63"/>
    <cellStyle name="20% - 强调文字颜色 3 8 2" xfId="445"/>
    <cellStyle name="20% - 强调文字颜色 3 8 3" xfId="1002"/>
    <cellStyle name="20% - 强调文字颜色 3 9" xfId="240"/>
    <cellStyle name="20% - 强调文字颜色 3 9 2" xfId="621"/>
    <cellStyle name="20% - 强调文字颜色 3 9 3" xfId="1178"/>
    <cellStyle name="20% - 强调文字颜色 4" xfId="30" builtinId="42" customBuiltin="1"/>
    <cellStyle name="20% - 强调文字颜色 4 10" xfId="417"/>
    <cellStyle name="20% - 强调文字颜色 4 11" xfId="799"/>
    <cellStyle name="20% - 强调文字颜色 4 12" xfId="974"/>
    <cellStyle name="20% - 强调文字颜色 4 13" xfId="1357"/>
    <cellStyle name="20% - 强调文字颜色 4 14" xfId="1371"/>
    <cellStyle name="20% - 强调文字颜色 4 2" xfId="51"/>
    <cellStyle name="20% - 强调文字颜色 4 2 2" xfId="172"/>
    <cellStyle name="20% - 强调文字颜色 4 2 2 2" xfId="349"/>
    <cellStyle name="20% - 强调文字颜色 4 2 2 2 2" xfId="730"/>
    <cellStyle name="20% - 强调文字颜色 4 2 2 2 3" xfId="1287"/>
    <cellStyle name="20% - 强调文字颜色 4 2 2 3" xfId="554"/>
    <cellStyle name="20% - 强调文字颜色 4 2 2 4" xfId="906"/>
    <cellStyle name="20% - 强调文字颜色 4 2 2 5" xfId="1111"/>
    <cellStyle name="20% - 强调文字颜色 4 2 3" xfId="84"/>
    <cellStyle name="20% - 强调文字颜色 4 2 3 2" xfId="466"/>
    <cellStyle name="20% - 强调文字颜色 4 2 3 3" xfId="1023"/>
    <cellStyle name="20% - 强调文字颜色 4 2 4" xfId="261"/>
    <cellStyle name="20% - 强调文字颜色 4 2 4 2" xfId="642"/>
    <cellStyle name="20% - 强调文字颜色 4 2 4 3" xfId="1199"/>
    <cellStyle name="20% - 强调文字颜色 4 2 5" xfId="433"/>
    <cellStyle name="20% - 强调文字颜色 4 2 6" xfId="818"/>
    <cellStyle name="20% - 强调文字颜色 4 2 7" xfId="990"/>
    <cellStyle name="20% - 强调文字颜色 4 3" xfId="98"/>
    <cellStyle name="20% - 强调文字颜色 4 3 2" xfId="186"/>
    <cellStyle name="20% - 强调文字颜色 4 3 2 2" xfId="363"/>
    <cellStyle name="20% - 强调文字颜色 4 3 2 2 2" xfId="744"/>
    <cellStyle name="20% - 强调文字颜色 4 3 2 2 3" xfId="1301"/>
    <cellStyle name="20% - 强调文字颜色 4 3 2 3" xfId="568"/>
    <cellStyle name="20% - 强调文字颜色 4 3 2 4" xfId="920"/>
    <cellStyle name="20% - 强调文字颜色 4 3 2 5" xfId="1125"/>
    <cellStyle name="20% - 强调文字颜色 4 3 3" xfId="275"/>
    <cellStyle name="20% - 强调文字颜色 4 3 3 2" xfId="656"/>
    <cellStyle name="20% - 强调文字颜色 4 3 3 3" xfId="1213"/>
    <cellStyle name="20% - 强调文字颜色 4 3 4" xfId="480"/>
    <cellStyle name="20% - 强调文字颜色 4 3 5" xfId="832"/>
    <cellStyle name="20% - 强调文字颜色 4 3 6" xfId="1037"/>
    <cellStyle name="20% - 强调文字颜色 4 4" xfId="112"/>
    <cellStyle name="20% - 强调文字颜色 4 4 2" xfId="200"/>
    <cellStyle name="20% - 强调文字颜色 4 4 2 2" xfId="377"/>
    <cellStyle name="20% - 强调文字颜色 4 4 2 2 2" xfId="758"/>
    <cellStyle name="20% - 强调文字颜色 4 4 2 2 3" xfId="1315"/>
    <cellStyle name="20% - 强调文字颜色 4 4 2 3" xfId="582"/>
    <cellStyle name="20% - 强调文字颜色 4 4 2 4" xfId="934"/>
    <cellStyle name="20% - 强调文字颜色 4 4 2 5" xfId="1139"/>
    <cellStyle name="20% - 强调文字颜色 4 4 3" xfId="289"/>
    <cellStyle name="20% - 强调文字颜色 4 4 3 2" xfId="670"/>
    <cellStyle name="20% - 强调文字颜色 4 4 3 3" xfId="1227"/>
    <cellStyle name="20% - 强调文字颜色 4 4 4" xfId="494"/>
    <cellStyle name="20% - 强调文字颜色 4 4 5" xfId="846"/>
    <cellStyle name="20% - 强调文字颜色 4 4 6" xfId="1051"/>
    <cellStyle name="20% - 强调文字颜色 4 5" xfId="126"/>
    <cellStyle name="20% - 强调文字颜色 4 5 2" xfId="214"/>
    <cellStyle name="20% - 强调文字颜色 4 5 2 2" xfId="391"/>
    <cellStyle name="20% - 强调文字颜色 4 5 2 2 2" xfId="772"/>
    <cellStyle name="20% - 强调文字颜色 4 5 2 2 3" xfId="1329"/>
    <cellStyle name="20% - 强调文字颜色 4 5 2 3" xfId="596"/>
    <cellStyle name="20% - 强调文字颜色 4 5 2 4" xfId="948"/>
    <cellStyle name="20% - 强调文字颜色 4 5 2 5" xfId="1153"/>
    <cellStyle name="20% - 强调文字颜色 4 5 3" xfId="303"/>
    <cellStyle name="20% - 强调文字颜色 4 5 3 2" xfId="684"/>
    <cellStyle name="20% - 强调文字颜色 4 5 3 3" xfId="1241"/>
    <cellStyle name="20% - 强调文字颜色 4 5 4" xfId="508"/>
    <cellStyle name="20% - 强调文字颜色 4 5 5" xfId="860"/>
    <cellStyle name="20% - 强调文字颜色 4 5 6" xfId="1065"/>
    <cellStyle name="20% - 强调文字颜色 4 6" xfId="140"/>
    <cellStyle name="20% - 强调文字颜色 4 6 2" xfId="228"/>
    <cellStyle name="20% - 强调文字颜色 4 6 2 2" xfId="405"/>
    <cellStyle name="20% - 强调文字颜色 4 6 2 2 2" xfId="786"/>
    <cellStyle name="20% - 强调文字颜色 4 6 2 2 3" xfId="1343"/>
    <cellStyle name="20% - 强调文字颜色 4 6 2 3" xfId="610"/>
    <cellStyle name="20% - 强调文字颜色 4 6 2 4" xfId="962"/>
    <cellStyle name="20% - 强调文字颜色 4 6 2 5" xfId="1167"/>
    <cellStyle name="20% - 强调文字颜色 4 6 3" xfId="317"/>
    <cellStyle name="20% - 强调文字颜色 4 6 3 2" xfId="698"/>
    <cellStyle name="20% - 强调文字颜色 4 6 3 3" xfId="1255"/>
    <cellStyle name="20% - 强调文字颜色 4 6 4" xfId="522"/>
    <cellStyle name="20% - 强调文字颜色 4 6 5" xfId="874"/>
    <cellStyle name="20% - 强调文字颜色 4 6 6" xfId="1079"/>
    <cellStyle name="20% - 强调文字颜色 4 7" xfId="153"/>
    <cellStyle name="20% - 强调文字颜色 4 7 2" xfId="330"/>
    <cellStyle name="20% - 强调文字颜色 4 7 2 2" xfId="711"/>
    <cellStyle name="20% - 强调文字颜色 4 7 2 3" xfId="1268"/>
    <cellStyle name="20% - 强调文字颜色 4 7 3" xfId="535"/>
    <cellStyle name="20% - 强调文字颜色 4 7 4" xfId="887"/>
    <cellStyle name="20% - 强调文字颜色 4 7 5" xfId="1092"/>
    <cellStyle name="20% - 强调文字颜色 4 8" xfId="65"/>
    <cellStyle name="20% - 强调文字颜色 4 8 2" xfId="447"/>
    <cellStyle name="20% - 强调文字颜色 4 8 3" xfId="1004"/>
    <cellStyle name="20% - 强调文字颜色 4 9" xfId="242"/>
    <cellStyle name="20% - 强调文字颜色 4 9 2" xfId="623"/>
    <cellStyle name="20% - 强调文字颜色 4 9 3" xfId="1180"/>
    <cellStyle name="20% - 强调文字颜色 5" xfId="34" builtinId="46" customBuiltin="1"/>
    <cellStyle name="20% - 强调文字颜色 5 10" xfId="419"/>
    <cellStyle name="20% - 强调文字颜色 5 11" xfId="801"/>
    <cellStyle name="20% - 强调文字颜色 5 12" xfId="976"/>
    <cellStyle name="20% - 强调文字颜色 5 13" xfId="1359"/>
    <cellStyle name="20% - 强调文字颜色 5 14" xfId="1373"/>
    <cellStyle name="20% - 强调文字颜色 5 2" xfId="53"/>
    <cellStyle name="20% - 强调文字颜色 5 2 2" xfId="174"/>
    <cellStyle name="20% - 强调文字颜色 5 2 2 2" xfId="351"/>
    <cellStyle name="20% - 强调文字颜色 5 2 2 2 2" xfId="732"/>
    <cellStyle name="20% - 强调文字颜色 5 2 2 2 3" xfId="1289"/>
    <cellStyle name="20% - 强调文字颜色 5 2 2 3" xfId="556"/>
    <cellStyle name="20% - 强调文字颜色 5 2 2 4" xfId="908"/>
    <cellStyle name="20% - 强调文字颜色 5 2 2 5" xfId="1113"/>
    <cellStyle name="20% - 强调文字颜色 5 2 3" xfId="86"/>
    <cellStyle name="20% - 强调文字颜色 5 2 3 2" xfId="468"/>
    <cellStyle name="20% - 强调文字颜色 5 2 3 3" xfId="1025"/>
    <cellStyle name="20% - 强调文字颜色 5 2 4" xfId="263"/>
    <cellStyle name="20% - 强调文字颜色 5 2 4 2" xfId="644"/>
    <cellStyle name="20% - 强调文字颜色 5 2 4 3" xfId="1201"/>
    <cellStyle name="20% - 强调文字颜色 5 2 5" xfId="435"/>
    <cellStyle name="20% - 强调文字颜色 5 2 6" xfId="820"/>
    <cellStyle name="20% - 强调文字颜色 5 2 7" xfId="992"/>
    <cellStyle name="20% - 强调文字颜色 5 3" xfId="100"/>
    <cellStyle name="20% - 强调文字颜色 5 3 2" xfId="188"/>
    <cellStyle name="20% - 强调文字颜色 5 3 2 2" xfId="365"/>
    <cellStyle name="20% - 强调文字颜色 5 3 2 2 2" xfId="746"/>
    <cellStyle name="20% - 强调文字颜色 5 3 2 2 3" xfId="1303"/>
    <cellStyle name="20% - 强调文字颜色 5 3 2 3" xfId="570"/>
    <cellStyle name="20% - 强调文字颜色 5 3 2 4" xfId="922"/>
    <cellStyle name="20% - 强调文字颜色 5 3 2 5" xfId="1127"/>
    <cellStyle name="20% - 强调文字颜色 5 3 3" xfId="277"/>
    <cellStyle name="20% - 强调文字颜色 5 3 3 2" xfId="658"/>
    <cellStyle name="20% - 强调文字颜色 5 3 3 3" xfId="1215"/>
    <cellStyle name="20% - 强调文字颜色 5 3 4" xfId="482"/>
    <cellStyle name="20% - 强调文字颜色 5 3 5" xfId="834"/>
    <cellStyle name="20% - 强调文字颜色 5 3 6" xfId="1039"/>
    <cellStyle name="20% - 强调文字颜色 5 4" xfId="114"/>
    <cellStyle name="20% - 强调文字颜色 5 4 2" xfId="202"/>
    <cellStyle name="20% - 强调文字颜色 5 4 2 2" xfId="379"/>
    <cellStyle name="20% - 强调文字颜色 5 4 2 2 2" xfId="760"/>
    <cellStyle name="20% - 强调文字颜色 5 4 2 2 3" xfId="1317"/>
    <cellStyle name="20% - 强调文字颜色 5 4 2 3" xfId="584"/>
    <cellStyle name="20% - 强调文字颜色 5 4 2 4" xfId="936"/>
    <cellStyle name="20% - 强调文字颜色 5 4 2 5" xfId="1141"/>
    <cellStyle name="20% - 强调文字颜色 5 4 3" xfId="291"/>
    <cellStyle name="20% - 强调文字颜色 5 4 3 2" xfId="672"/>
    <cellStyle name="20% - 强调文字颜色 5 4 3 3" xfId="1229"/>
    <cellStyle name="20% - 强调文字颜色 5 4 4" xfId="496"/>
    <cellStyle name="20% - 强调文字颜色 5 4 5" xfId="848"/>
    <cellStyle name="20% - 强调文字颜色 5 4 6" xfId="1053"/>
    <cellStyle name="20% - 强调文字颜色 5 5" xfId="128"/>
    <cellStyle name="20% - 强调文字颜色 5 5 2" xfId="216"/>
    <cellStyle name="20% - 强调文字颜色 5 5 2 2" xfId="393"/>
    <cellStyle name="20% - 强调文字颜色 5 5 2 2 2" xfId="774"/>
    <cellStyle name="20% - 强调文字颜色 5 5 2 2 3" xfId="1331"/>
    <cellStyle name="20% - 强调文字颜色 5 5 2 3" xfId="598"/>
    <cellStyle name="20% - 强调文字颜色 5 5 2 4" xfId="950"/>
    <cellStyle name="20% - 强调文字颜色 5 5 2 5" xfId="1155"/>
    <cellStyle name="20% - 强调文字颜色 5 5 3" xfId="305"/>
    <cellStyle name="20% - 强调文字颜色 5 5 3 2" xfId="686"/>
    <cellStyle name="20% - 强调文字颜色 5 5 3 3" xfId="1243"/>
    <cellStyle name="20% - 强调文字颜色 5 5 4" xfId="510"/>
    <cellStyle name="20% - 强调文字颜色 5 5 5" xfId="862"/>
    <cellStyle name="20% - 强调文字颜色 5 5 6" xfId="1067"/>
    <cellStyle name="20% - 强调文字颜色 5 6" xfId="142"/>
    <cellStyle name="20% - 强调文字颜色 5 6 2" xfId="230"/>
    <cellStyle name="20% - 强调文字颜色 5 6 2 2" xfId="407"/>
    <cellStyle name="20% - 强调文字颜色 5 6 2 2 2" xfId="788"/>
    <cellStyle name="20% - 强调文字颜色 5 6 2 2 3" xfId="1345"/>
    <cellStyle name="20% - 强调文字颜色 5 6 2 3" xfId="612"/>
    <cellStyle name="20% - 强调文字颜色 5 6 2 4" xfId="964"/>
    <cellStyle name="20% - 强调文字颜色 5 6 2 5" xfId="1169"/>
    <cellStyle name="20% - 强调文字颜色 5 6 3" xfId="319"/>
    <cellStyle name="20% - 强调文字颜色 5 6 3 2" xfId="700"/>
    <cellStyle name="20% - 强调文字颜色 5 6 3 3" xfId="1257"/>
    <cellStyle name="20% - 强调文字颜色 5 6 4" xfId="524"/>
    <cellStyle name="20% - 强调文字颜色 5 6 5" xfId="876"/>
    <cellStyle name="20% - 强调文字颜色 5 6 6" xfId="1081"/>
    <cellStyle name="20% - 强调文字颜色 5 7" xfId="155"/>
    <cellStyle name="20% - 强调文字颜色 5 7 2" xfId="332"/>
    <cellStyle name="20% - 强调文字颜色 5 7 2 2" xfId="713"/>
    <cellStyle name="20% - 强调文字颜色 5 7 2 3" xfId="1270"/>
    <cellStyle name="20% - 强调文字颜色 5 7 3" xfId="537"/>
    <cellStyle name="20% - 强调文字颜色 5 7 4" xfId="889"/>
    <cellStyle name="20% - 强调文字颜色 5 7 5" xfId="1094"/>
    <cellStyle name="20% - 强调文字颜色 5 8" xfId="67"/>
    <cellStyle name="20% - 强调文字颜色 5 8 2" xfId="449"/>
    <cellStyle name="20% - 强调文字颜色 5 8 3" xfId="1006"/>
    <cellStyle name="20% - 强调文字颜色 5 9" xfId="244"/>
    <cellStyle name="20% - 强调文字颜色 5 9 2" xfId="625"/>
    <cellStyle name="20% - 强调文字颜色 5 9 3" xfId="1182"/>
    <cellStyle name="20% - 强调文字颜色 6" xfId="38" builtinId="50" customBuiltin="1"/>
    <cellStyle name="20% - 强调文字颜色 6 10" xfId="421"/>
    <cellStyle name="20% - 强调文字颜色 6 11" xfId="803"/>
    <cellStyle name="20% - 强调文字颜色 6 12" xfId="978"/>
    <cellStyle name="20% - 强调文字颜色 6 13" xfId="1361"/>
    <cellStyle name="20% - 强调文字颜色 6 14" xfId="1375"/>
    <cellStyle name="20% - 强调文字颜色 6 2" xfId="55"/>
    <cellStyle name="20% - 强调文字颜色 6 2 2" xfId="176"/>
    <cellStyle name="20% - 强调文字颜色 6 2 2 2" xfId="353"/>
    <cellStyle name="20% - 强调文字颜色 6 2 2 2 2" xfId="734"/>
    <cellStyle name="20% - 强调文字颜色 6 2 2 2 3" xfId="1291"/>
    <cellStyle name="20% - 强调文字颜色 6 2 2 3" xfId="558"/>
    <cellStyle name="20% - 强调文字颜色 6 2 2 4" xfId="910"/>
    <cellStyle name="20% - 强调文字颜色 6 2 2 5" xfId="1115"/>
    <cellStyle name="20% - 强调文字颜色 6 2 3" xfId="88"/>
    <cellStyle name="20% - 强调文字颜色 6 2 3 2" xfId="470"/>
    <cellStyle name="20% - 强调文字颜色 6 2 3 3" xfId="1027"/>
    <cellStyle name="20% - 强调文字颜色 6 2 4" xfId="265"/>
    <cellStyle name="20% - 强调文字颜色 6 2 4 2" xfId="646"/>
    <cellStyle name="20% - 强调文字颜色 6 2 4 3" xfId="1203"/>
    <cellStyle name="20% - 强调文字颜色 6 2 5" xfId="437"/>
    <cellStyle name="20% - 强调文字颜色 6 2 6" xfId="822"/>
    <cellStyle name="20% - 强调文字颜色 6 2 7" xfId="994"/>
    <cellStyle name="20% - 强调文字颜色 6 3" xfId="102"/>
    <cellStyle name="20% - 强调文字颜色 6 3 2" xfId="190"/>
    <cellStyle name="20% - 强调文字颜色 6 3 2 2" xfId="367"/>
    <cellStyle name="20% - 强调文字颜色 6 3 2 2 2" xfId="748"/>
    <cellStyle name="20% - 强调文字颜色 6 3 2 2 3" xfId="1305"/>
    <cellStyle name="20% - 强调文字颜色 6 3 2 3" xfId="572"/>
    <cellStyle name="20% - 强调文字颜色 6 3 2 4" xfId="924"/>
    <cellStyle name="20% - 强调文字颜色 6 3 2 5" xfId="1129"/>
    <cellStyle name="20% - 强调文字颜色 6 3 3" xfId="279"/>
    <cellStyle name="20% - 强调文字颜色 6 3 3 2" xfId="660"/>
    <cellStyle name="20% - 强调文字颜色 6 3 3 3" xfId="1217"/>
    <cellStyle name="20% - 强调文字颜色 6 3 4" xfId="484"/>
    <cellStyle name="20% - 强调文字颜色 6 3 5" xfId="836"/>
    <cellStyle name="20% - 强调文字颜色 6 3 6" xfId="1041"/>
    <cellStyle name="20% - 强调文字颜色 6 4" xfId="116"/>
    <cellStyle name="20% - 强调文字颜色 6 4 2" xfId="204"/>
    <cellStyle name="20% - 强调文字颜色 6 4 2 2" xfId="381"/>
    <cellStyle name="20% - 强调文字颜色 6 4 2 2 2" xfId="762"/>
    <cellStyle name="20% - 强调文字颜色 6 4 2 2 3" xfId="1319"/>
    <cellStyle name="20% - 强调文字颜色 6 4 2 3" xfId="586"/>
    <cellStyle name="20% - 强调文字颜色 6 4 2 4" xfId="938"/>
    <cellStyle name="20% - 强调文字颜色 6 4 2 5" xfId="1143"/>
    <cellStyle name="20% - 强调文字颜色 6 4 3" xfId="293"/>
    <cellStyle name="20% - 强调文字颜色 6 4 3 2" xfId="674"/>
    <cellStyle name="20% - 强调文字颜色 6 4 3 3" xfId="1231"/>
    <cellStyle name="20% - 强调文字颜色 6 4 4" xfId="498"/>
    <cellStyle name="20% - 强调文字颜色 6 4 5" xfId="850"/>
    <cellStyle name="20% - 强调文字颜色 6 4 6" xfId="1055"/>
    <cellStyle name="20% - 强调文字颜色 6 5" xfId="130"/>
    <cellStyle name="20% - 强调文字颜色 6 5 2" xfId="218"/>
    <cellStyle name="20% - 强调文字颜色 6 5 2 2" xfId="395"/>
    <cellStyle name="20% - 强调文字颜色 6 5 2 2 2" xfId="776"/>
    <cellStyle name="20% - 强调文字颜色 6 5 2 2 3" xfId="1333"/>
    <cellStyle name="20% - 强调文字颜色 6 5 2 3" xfId="600"/>
    <cellStyle name="20% - 强调文字颜色 6 5 2 4" xfId="952"/>
    <cellStyle name="20% - 强调文字颜色 6 5 2 5" xfId="1157"/>
    <cellStyle name="20% - 强调文字颜色 6 5 3" xfId="307"/>
    <cellStyle name="20% - 强调文字颜色 6 5 3 2" xfId="688"/>
    <cellStyle name="20% - 强调文字颜色 6 5 3 3" xfId="1245"/>
    <cellStyle name="20% - 强调文字颜色 6 5 4" xfId="512"/>
    <cellStyle name="20% - 强调文字颜色 6 5 5" xfId="864"/>
    <cellStyle name="20% - 强调文字颜色 6 5 6" xfId="1069"/>
    <cellStyle name="20% - 强调文字颜色 6 6" xfId="144"/>
    <cellStyle name="20% - 强调文字颜色 6 6 2" xfId="232"/>
    <cellStyle name="20% - 强调文字颜色 6 6 2 2" xfId="409"/>
    <cellStyle name="20% - 强调文字颜色 6 6 2 2 2" xfId="790"/>
    <cellStyle name="20% - 强调文字颜色 6 6 2 2 3" xfId="1347"/>
    <cellStyle name="20% - 强调文字颜色 6 6 2 3" xfId="614"/>
    <cellStyle name="20% - 强调文字颜色 6 6 2 4" xfId="966"/>
    <cellStyle name="20% - 强调文字颜色 6 6 2 5" xfId="1171"/>
    <cellStyle name="20% - 强调文字颜色 6 6 3" xfId="321"/>
    <cellStyle name="20% - 强调文字颜色 6 6 3 2" xfId="702"/>
    <cellStyle name="20% - 强调文字颜色 6 6 3 3" xfId="1259"/>
    <cellStyle name="20% - 强调文字颜色 6 6 4" xfId="526"/>
    <cellStyle name="20% - 强调文字颜色 6 6 5" xfId="878"/>
    <cellStyle name="20% - 强调文字颜色 6 6 6" xfId="1083"/>
    <cellStyle name="20% - 强调文字颜色 6 7" xfId="157"/>
    <cellStyle name="20% - 强调文字颜色 6 7 2" xfId="334"/>
    <cellStyle name="20% - 强调文字颜色 6 7 2 2" xfId="715"/>
    <cellStyle name="20% - 强调文字颜色 6 7 2 3" xfId="1272"/>
    <cellStyle name="20% - 强调文字颜色 6 7 3" xfId="539"/>
    <cellStyle name="20% - 强调文字颜色 6 7 4" xfId="891"/>
    <cellStyle name="20% - 强调文字颜色 6 7 5" xfId="1096"/>
    <cellStyle name="20% - 强调文字颜色 6 8" xfId="69"/>
    <cellStyle name="20% - 强调文字颜色 6 8 2" xfId="451"/>
    <cellStyle name="20% - 强调文字颜色 6 8 3" xfId="1008"/>
    <cellStyle name="20% - 强调文字颜色 6 9" xfId="246"/>
    <cellStyle name="20% - 强调文字颜色 6 9 2" xfId="627"/>
    <cellStyle name="20% - 强调文字颜色 6 9 3" xfId="1184"/>
    <cellStyle name="40% - 强调文字颜色 1" xfId="19" builtinId="31" customBuiltin="1"/>
    <cellStyle name="40% - 强调文字颜色 1 10" xfId="412"/>
    <cellStyle name="40% - 强调文字颜色 1 11" xfId="794"/>
    <cellStyle name="40% - 强调文字颜色 1 12" xfId="969"/>
    <cellStyle name="40% - 强调文字颜色 1 13" xfId="1352"/>
    <cellStyle name="40% - 强调文字颜色 1 14" xfId="1366"/>
    <cellStyle name="40% - 强调文字颜色 1 2" xfId="46"/>
    <cellStyle name="40% - 强调文字颜色 1 2 2" xfId="167"/>
    <cellStyle name="40% - 强调文字颜色 1 2 2 2" xfId="344"/>
    <cellStyle name="40% - 强调文字颜色 1 2 2 2 2" xfId="725"/>
    <cellStyle name="40% - 强调文字颜色 1 2 2 2 3" xfId="1282"/>
    <cellStyle name="40% - 强调文字颜色 1 2 2 3" xfId="549"/>
    <cellStyle name="40% - 强调文字颜色 1 2 2 4" xfId="901"/>
    <cellStyle name="40% - 强调文字颜色 1 2 2 5" xfId="1106"/>
    <cellStyle name="40% - 强调文字颜色 1 2 3" xfId="79"/>
    <cellStyle name="40% - 强调文字颜色 1 2 3 2" xfId="461"/>
    <cellStyle name="40% - 强调文字颜色 1 2 3 3" xfId="1018"/>
    <cellStyle name="40% - 强调文字颜色 1 2 4" xfId="256"/>
    <cellStyle name="40% - 强调文字颜色 1 2 4 2" xfId="637"/>
    <cellStyle name="40% - 强调文字颜色 1 2 4 3" xfId="1194"/>
    <cellStyle name="40% - 强调文字颜色 1 2 5" xfId="428"/>
    <cellStyle name="40% - 强调文字颜色 1 2 6" xfId="813"/>
    <cellStyle name="40% - 强调文字颜色 1 2 7" xfId="985"/>
    <cellStyle name="40% - 强调文字颜色 1 3" xfId="93"/>
    <cellStyle name="40% - 强调文字颜色 1 3 2" xfId="181"/>
    <cellStyle name="40% - 强调文字颜色 1 3 2 2" xfId="358"/>
    <cellStyle name="40% - 强调文字颜色 1 3 2 2 2" xfId="739"/>
    <cellStyle name="40% - 强调文字颜色 1 3 2 2 3" xfId="1296"/>
    <cellStyle name="40% - 强调文字颜色 1 3 2 3" xfId="563"/>
    <cellStyle name="40% - 强调文字颜色 1 3 2 4" xfId="915"/>
    <cellStyle name="40% - 强调文字颜色 1 3 2 5" xfId="1120"/>
    <cellStyle name="40% - 强调文字颜色 1 3 3" xfId="270"/>
    <cellStyle name="40% - 强调文字颜色 1 3 3 2" xfId="651"/>
    <cellStyle name="40% - 强调文字颜色 1 3 3 3" xfId="1208"/>
    <cellStyle name="40% - 强调文字颜色 1 3 4" xfId="475"/>
    <cellStyle name="40% - 强调文字颜色 1 3 5" xfId="827"/>
    <cellStyle name="40% - 强调文字颜色 1 3 6" xfId="1032"/>
    <cellStyle name="40% - 强调文字颜色 1 4" xfId="107"/>
    <cellStyle name="40% - 强调文字颜色 1 4 2" xfId="195"/>
    <cellStyle name="40% - 强调文字颜色 1 4 2 2" xfId="372"/>
    <cellStyle name="40% - 强调文字颜色 1 4 2 2 2" xfId="753"/>
    <cellStyle name="40% - 强调文字颜色 1 4 2 2 3" xfId="1310"/>
    <cellStyle name="40% - 强调文字颜色 1 4 2 3" xfId="577"/>
    <cellStyle name="40% - 强调文字颜色 1 4 2 4" xfId="929"/>
    <cellStyle name="40% - 强调文字颜色 1 4 2 5" xfId="1134"/>
    <cellStyle name="40% - 强调文字颜色 1 4 3" xfId="284"/>
    <cellStyle name="40% - 强调文字颜色 1 4 3 2" xfId="665"/>
    <cellStyle name="40% - 强调文字颜色 1 4 3 3" xfId="1222"/>
    <cellStyle name="40% - 强调文字颜色 1 4 4" xfId="489"/>
    <cellStyle name="40% - 强调文字颜色 1 4 5" xfId="841"/>
    <cellStyle name="40% - 强调文字颜色 1 4 6" xfId="1046"/>
    <cellStyle name="40% - 强调文字颜色 1 5" xfId="121"/>
    <cellStyle name="40% - 强调文字颜色 1 5 2" xfId="209"/>
    <cellStyle name="40% - 强调文字颜色 1 5 2 2" xfId="386"/>
    <cellStyle name="40% - 强调文字颜色 1 5 2 2 2" xfId="767"/>
    <cellStyle name="40% - 强调文字颜色 1 5 2 2 3" xfId="1324"/>
    <cellStyle name="40% - 强调文字颜色 1 5 2 3" xfId="591"/>
    <cellStyle name="40% - 强调文字颜色 1 5 2 4" xfId="943"/>
    <cellStyle name="40% - 强调文字颜色 1 5 2 5" xfId="1148"/>
    <cellStyle name="40% - 强调文字颜色 1 5 3" xfId="298"/>
    <cellStyle name="40% - 强调文字颜色 1 5 3 2" xfId="679"/>
    <cellStyle name="40% - 强调文字颜色 1 5 3 3" xfId="1236"/>
    <cellStyle name="40% - 强调文字颜色 1 5 4" xfId="503"/>
    <cellStyle name="40% - 强调文字颜色 1 5 5" xfId="855"/>
    <cellStyle name="40% - 强调文字颜色 1 5 6" xfId="1060"/>
    <cellStyle name="40% - 强调文字颜色 1 6" xfId="135"/>
    <cellStyle name="40% - 强调文字颜色 1 6 2" xfId="223"/>
    <cellStyle name="40% - 强调文字颜色 1 6 2 2" xfId="400"/>
    <cellStyle name="40% - 强调文字颜色 1 6 2 2 2" xfId="781"/>
    <cellStyle name="40% - 强调文字颜色 1 6 2 2 3" xfId="1338"/>
    <cellStyle name="40% - 强调文字颜色 1 6 2 3" xfId="605"/>
    <cellStyle name="40% - 强调文字颜色 1 6 2 4" xfId="957"/>
    <cellStyle name="40% - 强调文字颜色 1 6 2 5" xfId="1162"/>
    <cellStyle name="40% - 强调文字颜色 1 6 3" xfId="312"/>
    <cellStyle name="40% - 强调文字颜色 1 6 3 2" xfId="693"/>
    <cellStyle name="40% - 强调文字颜色 1 6 3 3" xfId="1250"/>
    <cellStyle name="40% - 强调文字颜色 1 6 4" xfId="517"/>
    <cellStyle name="40% - 强调文字颜色 1 6 5" xfId="869"/>
    <cellStyle name="40% - 强调文字颜色 1 6 6" xfId="1074"/>
    <cellStyle name="40% - 强调文字颜色 1 7" xfId="148"/>
    <cellStyle name="40% - 强调文字颜色 1 7 2" xfId="325"/>
    <cellStyle name="40% - 强调文字颜色 1 7 2 2" xfId="706"/>
    <cellStyle name="40% - 强调文字颜色 1 7 2 3" xfId="1263"/>
    <cellStyle name="40% - 强调文字颜色 1 7 3" xfId="530"/>
    <cellStyle name="40% - 强调文字颜色 1 7 4" xfId="882"/>
    <cellStyle name="40% - 强调文字颜色 1 7 5" xfId="1087"/>
    <cellStyle name="40% - 强调文字颜色 1 8" xfId="60"/>
    <cellStyle name="40% - 强调文字颜色 1 8 2" xfId="442"/>
    <cellStyle name="40% - 强调文字颜色 1 8 3" xfId="999"/>
    <cellStyle name="40% - 强调文字颜色 1 9" xfId="237"/>
    <cellStyle name="40% - 强调文字颜色 1 9 2" xfId="618"/>
    <cellStyle name="40% - 强调文字颜色 1 9 3" xfId="1175"/>
    <cellStyle name="40% - 强调文字颜色 2" xfId="23" builtinId="35" customBuiltin="1"/>
    <cellStyle name="40% - 强调文字颜色 2 10" xfId="414"/>
    <cellStyle name="40% - 强调文字颜色 2 11" xfId="796"/>
    <cellStyle name="40% - 强调文字颜色 2 12" xfId="971"/>
    <cellStyle name="40% - 强调文字颜色 2 13" xfId="1354"/>
    <cellStyle name="40% - 强调文字颜色 2 14" xfId="1368"/>
    <cellStyle name="40% - 强调文字颜色 2 2" xfId="48"/>
    <cellStyle name="40% - 强调文字颜色 2 2 2" xfId="169"/>
    <cellStyle name="40% - 强调文字颜色 2 2 2 2" xfId="346"/>
    <cellStyle name="40% - 强调文字颜色 2 2 2 2 2" xfId="727"/>
    <cellStyle name="40% - 强调文字颜色 2 2 2 2 3" xfId="1284"/>
    <cellStyle name="40% - 强调文字颜色 2 2 2 3" xfId="551"/>
    <cellStyle name="40% - 强调文字颜色 2 2 2 4" xfId="903"/>
    <cellStyle name="40% - 强调文字颜色 2 2 2 5" xfId="1108"/>
    <cellStyle name="40% - 强调文字颜色 2 2 3" xfId="81"/>
    <cellStyle name="40% - 强调文字颜色 2 2 3 2" xfId="463"/>
    <cellStyle name="40% - 强调文字颜色 2 2 3 3" xfId="1020"/>
    <cellStyle name="40% - 强调文字颜色 2 2 4" xfId="258"/>
    <cellStyle name="40% - 强调文字颜色 2 2 4 2" xfId="639"/>
    <cellStyle name="40% - 强调文字颜色 2 2 4 3" xfId="1196"/>
    <cellStyle name="40% - 强调文字颜色 2 2 5" xfId="430"/>
    <cellStyle name="40% - 强调文字颜色 2 2 6" xfId="815"/>
    <cellStyle name="40% - 强调文字颜色 2 2 7" xfId="987"/>
    <cellStyle name="40% - 强调文字颜色 2 3" xfId="95"/>
    <cellStyle name="40% - 强调文字颜色 2 3 2" xfId="183"/>
    <cellStyle name="40% - 强调文字颜色 2 3 2 2" xfId="360"/>
    <cellStyle name="40% - 强调文字颜色 2 3 2 2 2" xfId="741"/>
    <cellStyle name="40% - 强调文字颜色 2 3 2 2 3" xfId="1298"/>
    <cellStyle name="40% - 强调文字颜色 2 3 2 3" xfId="565"/>
    <cellStyle name="40% - 强调文字颜色 2 3 2 4" xfId="917"/>
    <cellStyle name="40% - 强调文字颜色 2 3 2 5" xfId="1122"/>
    <cellStyle name="40% - 强调文字颜色 2 3 3" xfId="272"/>
    <cellStyle name="40% - 强调文字颜色 2 3 3 2" xfId="653"/>
    <cellStyle name="40% - 强调文字颜色 2 3 3 3" xfId="1210"/>
    <cellStyle name="40% - 强调文字颜色 2 3 4" xfId="477"/>
    <cellStyle name="40% - 强调文字颜色 2 3 5" xfId="829"/>
    <cellStyle name="40% - 强调文字颜色 2 3 6" xfId="1034"/>
    <cellStyle name="40% - 强调文字颜色 2 4" xfId="109"/>
    <cellStyle name="40% - 强调文字颜色 2 4 2" xfId="197"/>
    <cellStyle name="40% - 强调文字颜色 2 4 2 2" xfId="374"/>
    <cellStyle name="40% - 强调文字颜色 2 4 2 2 2" xfId="755"/>
    <cellStyle name="40% - 强调文字颜色 2 4 2 2 3" xfId="1312"/>
    <cellStyle name="40% - 强调文字颜色 2 4 2 3" xfId="579"/>
    <cellStyle name="40% - 强调文字颜色 2 4 2 4" xfId="931"/>
    <cellStyle name="40% - 强调文字颜色 2 4 2 5" xfId="1136"/>
    <cellStyle name="40% - 强调文字颜色 2 4 3" xfId="286"/>
    <cellStyle name="40% - 强调文字颜色 2 4 3 2" xfId="667"/>
    <cellStyle name="40% - 强调文字颜色 2 4 3 3" xfId="1224"/>
    <cellStyle name="40% - 强调文字颜色 2 4 4" xfId="491"/>
    <cellStyle name="40% - 强调文字颜色 2 4 5" xfId="843"/>
    <cellStyle name="40% - 强调文字颜色 2 4 6" xfId="1048"/>
    <cellStyle name="40% - 强调文字颜色 2 5" xfId="123"/>
    <cellStyle name="40% - 强调文字颜色 2 5 2" xfId="211"/>
    <cellStyle name="40% - 强调文字颜色 2 5 2 2" xfId="388"/>
    <cellStyle name="40% - 强调文字颜色 2 5 2 2 2" xfId="769"/>
    <cellStyle name="40% - 强调文字颜色 2 5 2 2 3" xfId="1326"/>
    <cellStyle name="40% - 强调文字颜色 2 5 2 3" xfId="593"/>
    <cellStyle name="40% - 强调文字颜色 2 5 2 4" xfId="945"/>
    <cellStyle name="40% - 强调文字颜色 2 5 2 5" xfId="1150"/>
    <cellStyle name="40% - 强调文字颜色 2 5 3" xfId="300"/>
    <cellStyle name="40% - 强调文字颜色 2 5 3 2" xfId="681"/>
    <cellStyle name="40% - 强调文字颜色 2 5 3 3" xfId="1238"/>
    <cellStyle name="40% - 强调文字颜色 2 5 4" xfId="505"/>
    <cellStyle name="40% - 强调文字颜色 2 5 5" xfId="857"/>
    <cellStyle name="40% - 强调文字颜色 2 5 6" xfId="1062"/>
    <cellStyle name="40% - 强调文字颜色 2 6" xfId="137"/>
    <cellStyle name="40% - 强调文字颜色 2 6 2" xfId="225"/>
    <cellStyle name="40% - 强调文字颜色 2 6 2 2" xfId="402"/>
    <cellStyle name="40% - 强调文字颜色 2 6 2 2 2" xfId="783"/>
    <cellStyle name="40% - 强调文字颜色 2 6 2 2 3" xfId="1340"/>
    <cellStyle name="40% - 强调文字颜色 2 6 2 3" xfId="607"/>
    <cellStyle name="40% - 强调文字颜色 2 6 2 4" xfId="959"/>
    <cellStyle name="40% - 强调文字颜色 2 6 2 5" xfId="1164"/>
    <cellStyle name="40% - 强调文字颜色 2 6 3" xfId="314"/>
    <cellStyle name="40% - 强调文字颜色 2 6 3 2" xfId="695"/>
    <cellStyle name="40% - 强调文字颜色 2 6 3 3" xfId="1252"/>
    <cellStyle name="40% - 强调文字颜色 2 6 4" xfId="519"/>
    <cellStyle name="40% - 强调文字颜色 2 6 5" xfId="871"/>
    <cellStyle name="40% - 强调文字颜色 2 6 6" xfId="1076"/>
    <cellStyle name="40% - 强调文字颜色 2 7" xfId="150"/>
    <cellStyle name="40% - 强调文字颜色 2 7 2" xfId="327"/>
    <cellStyle name="40% - 强调文字颜色 2 7 2 2" xfId="708"/>
    <cellStyle name="40% - 强调文字颜色 2 7 2 3" xfId="1265"/>
    <cellStyle name="40% - 强调文字颜色 2 7 3" xfId="532"/>
    <cellStyle name="40% - 强调文字颜色 2 7 4" xfId="884"/>
    <cellStyle name="40% - 强调文字颜色 2 7 5" xfId="1089"/>
    <cellStyle name="40% - 强调文字颜色 2 8" xfId="62"/>
    <cellStyle name="40% - 强调文字颜色 2 8 2" xfId="444"/>
    <cellStyle name="40% - 强调文字颜色 2 8 3" xfId="1001"/>
    <cellStyle name="40% - 强调文字颜色 2 9" xfId="239"/>
    <cellStyle name="40% - 强调文字颜色 2 9 2" xfId="620"/>
    <cellStyle name="40% - 强调文字颜色 2 9 3" xfId="1177"/>
    <cellStyle name="40% - 强调文字颜色 3" xfId="27" builtinId="39" customBuiltin="1"/>
    <cellStyle name="40% - 强调文字颜色 3 10" xfId="416"/>
    <cellStyle name="40% - 强调文字颜色 3 11" xfId="798"/>
    <cellStyle name="40% - 强调文字颜色 3 12" xfId="973"/>
    <cellStyle name="40% - 强调文字颜色 3 13" xfId="1356"/>
    <cellStyle name="40% - 强调文字颜色 3 14" xfId="1370"/>
    <cellStyle name="40% - 强调文字颜色 3 2" xfId="50"/>
    <cellStyle name="40% - 强调文字颜色 3 2 2" xfId="171"/>
    <cellStyle name="40% - 强调文字颜色 3 2 2 2" xfId="348"/>
    <cellStyle name="40% - 强调文字颜色 3 2 2 2 2" xfId="729"/>
    <cellStyle name="40% - 强调文字颜色 3 2 2 2 3" xfId="1286"/>
    <cellStyle name="40% - 强调文字颜色 3 2 2 3" xfId="553"/>
    <cellStyle name="40% - 强调文字颜色 3 2 2 4" xfId="905"/>
    <cellStyle name="40% - 强调文字颜色 3 2 2 5" xfId="1110"/>
    <cellStyle name="40% - 强调文字颜色 3 2 3" xfId="83"/>
    <cellStyle name="40% - 强调文字颜色 3 2 3 2" xfId="465"/>
    <cellStyle name="40% - 强调文字颜色 3 2 3 3" xfId="1022"/>
    <cellStyle name="40% - 强调文字颜色 3 2 4" xfId="260"/>
    <cellStyle name="40% - 强调文字颜色 3 2 4 2" xfId="641"/>
    <cellStyle name="40% - 强调文字颜色 3 2 4 3" xfId="1198"/>
    <cellStyle name="40% - 强调文字颜色 3 2 5" xfId="432"/>
    <cellStyle name="40% - 强调文字颜色 3 2 6" xfId="817"/>
    <cellStyle name="40% - 强调文字颜色 3 2 7" xfId="989"/>
    <cellStyle name="40% - 强调文字颜色 3 3" xfId="97"/>
    <cellStyle name="40% - 强调文字颜色 3 3 2" xfId="185"/>
    <cellStyle name="40% - 强调文字颜色 3 3 2 2" xfId="362"/>
    <cellStyle name="40% - 强调文字颜色 3 3 2 2 2" xfId="743"/>
    <cellStyle name="40% - 强调文字颜色 3 3 2 2 3" xfId="1300"/>
    <cellStyle name="40% - 强调文字颜色 3 3 2 3" xfId="567"/>
    <cellStyle name="40% - 强调文字颜色 3 3 2 4" xfId="919"/>
    <cellStyle name="40% - 强调文字颜色 3 3 2 5" xfId="1124"/>
    <cellStyle name="40% - 强调文字颜色 3 3 3" xfId="274"/>
    <cellStyle name="40% - 强调文字颜色 3 3 3 2" xfId="655"/>
    <cellStyle name="40% - 强调文字颜色 3 3 3 3" xfId="1212"/>
    <cellStyle name="40% - 强调文字颜色 3 3 4" xfId="479"/>
    <cellStyle name="40% - 强调文字颜色 3 3 5" xfId="831"/>
    <cellStyle name="40% - 强调文字颜色 3 3 6" xfId="1036"/>
    <cellStyle name="40% - 强调文字颜色 3 4" xfId="111"/>
    <cellStyle name="40% - 强调文字颜色 3 4 2" xfId="199"/>
    <cellStyle name="40% - 强调文字颜色 3 4 2 2" xfId="376"/>
    <cellStyle name="40% - 强调文字颜色 3 4 2 2 2" xfId="757"/>
    <cellStyle name="40% - 强调文字颜色 3 4 2 2 3" xfId="1314"/>
    <cellStyle name="40% - 强调文字颜色 3 4 2 3" xfId="581"/>
    <cellStyle name="40% - 强调文字颜色 3 4 2 4" xfId="933"/>
    <cellStyle name="40% - 强调文字颜色 3 4 2 5" xfId="1138"/>
    <cellStyle name="40% - 强调文字颜色 3 4 3" xfId="288"/>
    <cellStyle name="40% - 强调文字颜色 3 4 3 2" xfId="669"/>
    <cellStyle name="40% - 强调文字颜色 3 4 3 3" xfId="1226"/>
    <cellStyle name="40% - 强调文字颜色 3 4 4" xfId="493"/>
    <cellStyle name="40% - 强调文字颜色 3 4 5" xfId="845"/>
    <cellStyle name="40% - 强调文字颜色 3 4 6" xfId="1050"/>
    <cellStyle name="40% - 强调文字颜色 3 5" xfId="125"/>
    <cellStyle name="40% - 强调文字颜色 3 5 2" xfId="213"/>
    <cellStyle name="40% - 强调文字颜色 3 5 2 2" xfId="390"/>
    <cellStyle name="40% - 强调文字颜色 3 5 2 2 2" xfId="771"/>
    <cellStyle name="40% - 强调文字颜色 3 5 2 2 3" xfId="1328"/>
    <cellStyle name="40% - 强调文字颜色 3 5 2 3" xfId="595"/>
    <cellStyle name="40% - 强调文字颜色 3 5 2 4" xfId="947"/>
    <cellStyle name="40% - 强调文字颜色 3 5 2 5" xfId="1152"/>
    <cellStyle name="40% - 强调文字颜色 3 5 3" xfId="302"/>
    <cellStyle name="40% - 强调文字颜色 3 5 3 2" xfId="683"/>
    <cellStyle name="40% - 强调文字颜色 3 5 3 3" xfId="1240"/>
    <cellStyle name="40% - 强调文字颜色 3 5 4" xfId="507"/>
    <cellStyle name="40% - 强调文字颜色 3 5 5" xfId="859"/>
    <cellStyle name="40% - 强调文字颜色 3 5 6" xfId="1064"/>
    <cellStyle name="40% - 强调文字颜色 3 6" xfId="139"/>
    <cellStyle name="40% - 强调文字颜色 3 6 2" xfId="227"/>
    <cellStyle name="40% - 强调文字颜色 3 6 2 2" xfId="404"/>
    <cellStyle name="40% - 强调文字颜色 3 6 2 2 2" xfId="785"/>
    <cellStyle name="40% - 强调文字颜色 3 6 2 2 3" xfId="1342"/>
    <cellStyle name="40% - 强调文字颜色 3 6 2 3" xfId="609"/>
    <cellStyle name="40% - 强调文字颜色 3 6 2 4" xfId="961"/>
    <cellStyle name="40% - 强调文字颜色 3 6 2 5" xfId="1166"/>
    <cellStyle name="40% - 强调文字颜色 3 6 3" xfId="316"/>
    <cellStyle name="40% - 强调文字颜色 3 6 3 2" xfId="697"/>
    <cellStyle name="40% - 强调文字颜色 3 6 3 3" xfId="1254"/>
    <cellStyle name="40% - 强调文字颜色 3 6 4" xfId="521"/>
    <cellStyle name="40% - 强调文字颜色 3 6 5" xfId="873"/>
    <cellStyle name="40% - 强调文字颜色 3 6 6" xfId="1078"/>
    <cellStyle name="40% - 强调文字颜色 3 7" xfId="152"/>
    <cellStyle name="40% - 强调文字颜色 3 7 2" xfId="329"/>
    <cellStyle name="40% - 强调文字颜色 3 7 2 2" xfId="710"/>
    <cellStyle name="40% - 强调文字颜色 3 7 2 3" xfId="1267"/>
    <cellStyle name="40% - 强调文字颜色 3 7 3" xfId="534"/>
    <cellStyle name="40% - 强调文字颜色 3 7 4" xfId="886"/>
    <cellStyle name="40% - 强调文字颜色 3 7 5" xfId="1091"/>
    <cellStyle name="40% - 强调文字颜色 3 8" xfId="64"/>
    <cellStyle name="40% - 强调文字颜色 3 8 2" xfId="446"/>
    <cellStyle name="40% - 强调文字颜色 3 8 3" xfId="1003"/>
    <cellStyle name="40% - 强调文字颜色 3 9" xfId="241"/>
    <cellStyle name="40% - 强调文字颜色 3 9 2" xfId="622"/>
    <cellStyle name="40% - 强调文字颜色 3 9 3" xfId="1179"/>
    <cellStyle name="40% - 强调文字颜色 4" xfId="31" builtinId="43" customBuiltin="1"/>
    <cellStyle name="40% - 强调文字颜色 4 10" xfId="418"/>
    <cellStyle name="40% - 强调文字颜色 4 11" xfId="800"/>
    <cellStyle name="40% - 强调文字颜色 4 12" xfId="975"/>
    <cellStyle name="40% - 强调文字颜色 4 13" xfId="1358"/>
    <cellStyle name="40% - 强调文字颜色 4 14" xfId="1372"/>
    <cellStyle name="40% - 强调文字颜色 4 2" xfId="52"/>
    <cellStyle name="40% - 强调文字颜色 4 2 2" xfId="173"/>
    <cellStyle name="40% - 强调文字颜色 4 2 2 2" xfId="350"/>
    <cellStyle name="40% - 强调文字颜色 4 2 2 2 2" xfId="731"/>
    <cellStyle name="40% - 强调文字颜色 4 2 2 2 3" xfId="1288"/>
    <cellStyle name="40% - 强调文字颜色 4 2 2 3" xfId="555"/>
    <cellStyle name="40% - 强调文字颜色 4 2 2 4" xfId="907"/>
    <cellStyle name="40% - 强调文字颜色 4 2 2 5" xfId="1112"/>
    <cellStyle name="40% - 强调文字颜色 4 2 3" xfId="85"/>
    <cellStyle name="40% - 强调文字颜色 4 2 3 2" xfId="467"/>
    <cellStyle name="40% - 强调文字颜色 4 2 3 3" xfId="1024"/>
    <cellStyle name="40% - 强调文字颜色 4 2 4" xfId="262"/>
    <cellStyle name="40% - 强调文字颜色 4 2 4 2" xfId="643"/>
    <cellStyle name="40% - 强调文字颜色 4 2 4 3" xfId="1200"/>
    <cellStyle name="40% - 强调文字颜色 4 2 5" xfId="434"/>
    <cellStyle name="40% - 强调文字颜色 4 2 6" xfId="819"/>
    <cellStyle name="40% - 强调文字颜色 4 2 7" xfId="991"/>
    <cellStyle name="40% - 强调文字颜色 4 3" xfId="99"/>
    <cellStyle name="40% - 强调文字颜色 4 3 2" xfId="187"/>
    <cellStyle name="40% - 强调文字颜色 4 3 2 2" xfId="364"/>
    <cellStyle name="40% - 强调文字颜色 4 3 2 2 2" xfId="745"/>
    <cellStyle name="40% - 强调文字颜色 4 3 2 2 3" xfId="1302"/>
    <cellStyle name="40% - 强调文字颜色 4 3 2 3" xfId="569"/>
    <cellStyle name="40% - 强调文字颜色 4 3 2 4" xfId="921"/>
    <cellStyle name="40% - 强调文字颜色 4 3 2 5" xfId="1126"/>
    <cellStyle name="40% - 强调文字颜色 4 3 3" xfId="276"/>
    <cellStyle name="40% - 强调文字颜色 4 3 3 2" xfId="657"/>
    <cellStyle name="40% - 强调文字颜色 4 3 3 3" xfId="1214"/>
    <cellStyle name="40% - 强调文字颜色 4 3 4" xfId="481"/>
    <cellStyle name="40% - 强调文字颜色 4 3 5" xfId="833"/>
    <cellStyle name="40% - 强调文字颜色 4 3 6" xfId="1038"/>
    <cellStyle name="40% - 强调文字颜色 4 4" xfId="113"/>
    <cellStyle name="40% - 强调文字颜色 4 4 2" xfId="201"/>
    <cellStyle name="40% - 强调文字颜色 4 4 2 2" xfId="378"/>
    <cellStyle name="40% - 强调文字颜色 4 4 2 2 2" xfId="759"/>
    <cellStyle name="40% - 强调文字颜色 4 4 2 2 3" xfId="1316"/>
    <cellStyle name="40% - 强调文字颜色 4 4 2 3" xfId="583"/>
    <cellStyle name="40% - 强调文字颜色 4 4 2 4" xfId="935"/>
    <cellStyle name="40% - 强调文字颜色 4 4 2 5" xfId="1140"/>
    <cellStyle name="40% - 强调文字颜色 4 4 3" xfId="290"/>
    <cellStyle name="40% - 强调文字颜色 4 4 3 2" xfId="671"/>
    <cellStyle name="40% - 强调文字颜色 4 4 3 3" xfId="1228"/>
    <cellStyle name="40% - 强调文字颜色 4 4 4" xfId="495"/>
    <cellStyle name="40% - 强调文字颜色 4 4 5" xfId="847"/>
    <cellStyle name="40% - 强调文字颜色 4 4 6" xfId="1052"/>
    <cellStyle name="40% - 强调文字颜色 4 5" xfId="127"/>
    <cellStyle name="40% - 强调文字颜色 4 5 2" xfId="215"/>
    <cellStyle name="40% - 强调文字颜色 4 5 2 2" xfId="392"/>
    <cellStyle name="40% - 强调文字颜色 4 5 2 2 2" xfId="773"/>
    <cellStyle name="40% - 强调文字颜色 4 5 2 2 3" xfId="1330"/>
    <cellStyle name="40% - 强调文字颜色 4 5 2 3" xfId="597"/>
    <cellStyle name="40% - 强调文字颜色 4 5 2 4" xfId="949"/>
    <cellStyle name="40% - 强调文字颜色 4 5 2 5" xfId="1154"/>
    <cellStyle name="40% - 强调文字颜色 4 5 3" xfId="304"/>
    <cellStyle name="40% - 强调文字颜色 4 5 3 2" xfId="685"/>
    <cellStyle name="40% - 强调文字颜色 4 5 3 3" xfId="1242"/>
    <cellStyle name="40% - 强调文字颜色 4 5 4" xfId="509"/>
    <cellStyle name="40% - 强调文字颜色 4 5 5" xfId="861"/>
    <cellStyle name="40% - 强调文字颜色 4 5 6" xfId="1066"/>
    <cellStyle name="40% - 强调文字颜色 4 6" xfId="141"/>
    <cellStyle name="40% - 强调文字颜色 4 6 2" xfId="229"/>
    <cellStyle name="40% - 强调文字颜色 4 6 2 2" xfId="406"/>
    <cellStyle name="40% - 强调文字颜色 4 6 2 2 2" xfId="787"/>
    <cellStyle name="40% - 强调文字颜色 4 6 2 2 3" xfId="1344"/>
    <cellStyle name="40% - 强调文字颜色 4 6 2 3" xfId="611"/>
    <cellStyle name="40% - 强调文字颜色 4 6 2 4" xfId="963"/>
    <cellStyle name="40% - 强调文字颜色 4 6 2 5" xfId="1168"/>
    <cellStyle name="40% - 强调文字颜色 4 6 3" xfId="318"/>
    <cellStyle name="40% - 强调文字颜色 4 6 3 2" xfId="699"/>
    <cellStyle name="40% - 强调文字颜色 4 6 3 3" xfId="1256"/>
    <cellStyle name="40% - 强调文字颜色 4 6 4" xfId="523"/>
    <cellStyle name="40% - 强调文字颜色 4 6 5" xfId="875"/>
    <cellStyle name="40% - 强调文字颜色 4 6 6" xfId="1080"/>
    <cellStyle name="40% - 强调文字颜色 4 7" xfId="154"/>
    <cellStyle name="40% - 强调文字颜色 4 7 2" xfId="331"/>
    <cellStyle name="40% - 强调文字颜色 4 7 2 2" xfId="712"/>
    <cellStyle name="40% - 强调文字颜色 4 7 2 3" xfId="1269"/>
    <cellStyle name="40% - 强调文字颜色 4 7 3" xfId="536"/>
    <cellStyle name="40% - 强调文字颜色 4 7 4" xfId="888"/>
    <cellStyle name="40% - 强调文字颜色 4 7 5" xfId="1093"/>
    <cellStyle name="40% - 强调文字颜色 4 8" xfId="66"/>
    <cellStyle name="40% - 强调文字颜色 4 8 2" xfId="448"/>
    <cellStyle name="40% - 强调文字颜色 4 8 3" xfId="1005"/>
    <cellStyle name="40% - 强调文字颜色 4 9" xfId="243"/>
    <cellStyle name="40% - 强调文字颜色 4 9 2" xfId="624"/>
    <cellStyle name="40% - 强调文字颜色 4 9 3" xfId="1181"/>
    <cellStyle name="40% - 强调文字颜色 5" xfId="35" builtinId="47" customBuiltin="1"/>
    <cellStyle name="40% - 强调文字颜色 5 10" xfId="420"/>
    <cellStyle name="40% - 强调文字颜色 5 11" xfId="802"/>
    <cellStyle name="40% - 强调文字颜色 5 12" xfId="977"/>
    <cellStyle name="40% - 强调文字颜色 5 13" xfId="1360"/>
    <cellStyle name="40% - 强调文字颜色 5 14" xfId="1374"/>
    <cellStyle name="40% - 强调文字颜色 5 2" xfId="54"/>
    <cellStyle name="40% - 强调文字颜色 5 2 2" xfId="175"/>
    <cellStyle name="40% - 强调文字颜色 5 2 2 2" xfId="352"/>
    <cellStyle name="40% - 强调文字颜色 5 2 2 2 2" xfId="733"/>
    <cellStyle name="40% - 强调文字颜色 5 2 2 2 3" xfId="1290"/>
    <cellStyle name="40% - 强调文字颜色 5 2 2 3" xfId="557"/>
    <cellStyle name="40% - 强调文字颜色 5 2 2 4" xfId="909"/>
    <cellStyle name="40% - 强调文字颜色 5 2 2 5" xfId="1114"/>
    <cellStyle name="40% - 强调文字颜色 5 2 3" xfId="87"/>
    <cellStyle name="40% - 强调文字颜色 5 2 3 2" xfId="469"/>
    <cellStyle name="40% - 强调文字颜色 5 2 3 3" xfId="1026"/>
    <cellStyle name="40% - 强调文字颜色 5 2 4" xfId="264"/>
    <cellStyle name="40% - 强调文字颜色 5 2 4 2" xfId="645"/>
    <cellStyle name="40% - 强调文字颜色 5 2 4 3" xfId="1202"/>
    <cellStyle name="40% - 强调文字颜色 5 2 5" xfId="436"/>
    <cellStyle name="40% - 强调文字颜色 5 2 6" xfId="821"/>
    <cellStyle name="40% - 强调文字颜色 5 2 7" xfId="993"/>
    <cellStyle name="40% - 强调文字颜色 5 3" xfId="101"/>
    <cellStyle name="40% - 强调文字颜色 5 3 2" xfId="189"/>
    <cellStyle name="40% - 强调文字颜色 5 3 2 2" xfId="366"/>
    <cellStyle name="40% - 强调文字颜色 5 3 2 2 2" xfId="747"/>
    <cellStyle name="40% - 强调文字颜色 5 3 2 2 3" xfId="1304"/>
    <cellStyle name="40% - 强调文字颜色 5 3 2 3" xfId="571"/>
    <cellStyle name="40% - 强调文字颜色 5 3 2 4" xfId="923"/>
    <cellStyle name="40% - 强调文字颜色 5 3 2 5" xfId="1128"/>
    <cellStyle name="40% - 强调文字颜色 5 3 3" xfId="278"/>
    <cellStyle name="40% - 强调文字颜色 5 3 3 2" xfId="659"/>
    <cellStyle name="40% - 强调文字颜色 5 3 3 3" xfId="1216"/>
    <cellStyle name="40% - 强调文字颜色 5 3 4" xfId="483"/>
    <cellStyle name="40% - 强调文字颜色 5 3 5" xfId="835"/>
    <cellStyle name="40% - 强调文字颜色 5 3 6" xfId="1040"/>
    <cellStyle name="40% - 强调文字颜色 5 4" xfId="115"/>
    <cellStyle name="40% - 强调文字颜色 5 4 2" xfId="203"/>
    <cellStyle name="40% - 强调文字颜色 5 4 2 2" xfId="380"/>
    <cellStyle name="40% - 强调文字颜色 5 4 2 2 2" xfId="761"/>
    <cellStyle name="40% - 强调文字颜色 5 4 2 2 3" xfId="1318"/>
    <cellStyle name="40% - 强调文字颜色 5 4 2 3" xfId="585"/>
    <cellStyle name="40% - 强调文字颜色 5 4 2 4" xfId="937"/>
    <cellStyle name="40% - 强调文字颜色 5 4 2 5" xfId="1142"/>
    <cellStyle name="40% - 强调文字颜色 5 4 3" xfId="292"/>
    <cellStyle name="40% - 强调文字颜色 5 4 3 2" xfId="673"/>
    <cellStyle name="40% - 强调文字颜色 5 4 3 3" xfId="1230"/>
    <cellStyle name="40% - 强调文字颜色 5 4 4" xfId="497"/>
    <cellStyle name="40% - 强调文字颜色 5 4 5" xfId="849"/>
    <cellStyle name="40% - 强调文字颜色 5 4 6" xfId="1054"/>
    <cellStyle name="40% - 强调文字颜色 5 5" xfId="129"/>
    <cellStyle name="40% - 强调文字颜色 5 5 2" xfId="217"/>
    <cellStyle name="40% - 强调文字颜色 5 5 2 2" xfId="394"/>
    <cellStyle name="40% - 强调文字颜色 5 5 2 2 2" xfId="775"/>
    <cellStyle name="40% - 强调文字颜色 5 5 2 2 3" xfId="1332"/>
    <cellStyle name="40% - 强调文字颜色 5 5 2 3" xfId="599"/>
    <cellStyle name="40% - 强调文字颜色 5 5 2 4" xfId="951"/>
    <cellStyle name="40% - 强调文字颜色 5 5 2 5" xfId="1156"/>
    <cellStyle name="40% - 强调文字颜色 5 5 3" xfId="306"/>
    <cellStyle name="40% - 强调文字颜色 5 5 3 2" xfId="687"/>
    <cellStyle name="40% - 强调文字颜色 5 5 3 3" xfId="1244"/>
    <cellStyle name="40% - 强调文字颜色 5 5 4" xfId="511"/>
    <cellStyle name="40% - 强调文字颜色 5 5 5" xfId="863"/>
    <cellStyle name="40% - 强调文字颜色 5 5 6" xfId="1068"/>
    <cellStyle name="40% - 强调文字颜色 5 6" xfId="143"/>
    <cellStyle name="40% - 强调文字颜色 5 6 2" xfId="231"/>
    <cellStyle name="40% - 强调文字颜色 5 6 2 2" xfId="408"/>
    <cellStyle name="40% - 强调文字颜色 5 6 2 2 2" xfId="789"/>
    <cellStyle name="40% - 强调文字颜色 5 6 2 2 3" xfId="1346"/>
    <cellStyle name="40% - 强调文字颜色 5 6 2 3" xfId="613"/>
    <cellStyle name="40% - 强调文字颜色 5 6 2 4" xfId="965"/>
    <cellStyle name="40% - 强调文字颜色 5 6 2 5" xfId="1170"/>
    <cellStyle name="40% - 强调文字颜色 5 6 3" xfId="320"/>
    <cellStyle name="40% - 强调文字颜色 5 6 3 2" xfId="701"/>
    <cellStyle name="40% - 强调文字颜色 5 6 3 3" xfId="1258"/>
    <cellStyle name="40% - 强调文字颜色 5 6 4" xfId="525"/>
    <cellStyle name="40% - 强调文字颜色 5 6 5" xfId="877"/>
    <cellStyle name="40% - 强调文字颜色 5 6 6" xfId="1082"/>
    <cellStyle name="40% - 强调文字颜色 5 7" xfId="156"/>
    <cellStyle name="40% - 强调文字颜色 5 7 2" xfId="333"/>
    <cellStyle name="40% - 强调文字颜色 5 7 2 2" xfId="714"/>
    <cellStyle name="40% - 强调文字颜色 5 7 2 3" xfId="1271"/>
    <cellStyle name="40% - 强调文字颜色 5 7 3" xfId="538"/>
    <cellStyle name="40% - 强调文字颜色 5 7 4" xfId="890"/>
    <cellStyle name="40% - 强调文字颜色 5 7 5" xfId="1095"/>
    <cellStyle name="40% - 强调文字颜色 5 8" xfId="68"/>
    <cellStyle name="40% - 强调文字颜色 5 8 2" xfId="450"/>
    <cellStyle name="40% - 强调文字颜色 5 8 3" xfId="1007"/>
    <cellStyle name="40% - 强调文字颜色 5 9" xfId="245"/>
    <cellStyle name="40% - 强调文字颜色 5 9 2" xfId="626"/>
    <cellStyle name="40% - 强调文字颜色 5 9 3" xfId="1183"/>
    <cellStyle name="40% - 强调文字颜色 6" xfId="39" builtinId="51" customBuiltin="1"/>
    <cellStyle name="40% - 强调文字颜色 6 10" xfId="422"/>
    <cellStyle name="40% - 强调文字颜色 6 11" xfId="804"/>
    <cellStyle name="40% - 强调文字颜色 6 12" xfId="979"/>
    <cellStyle name="40% - 强调文字颜色 6 13" xfId="1362"/>
    <cellStyle name="40% - 强调文字颜色 6 14" xfId="1376"/>
    <cellStyle name="40% - 强调文字颜色 6 2" xfId="56"/>
    <cellStyle name="40% - 强调文字颜色 6 2 2" xfId="177"/>
    <cellStyle name="40% - 强调文字颜色 6 2 2 2" xfId="354"/>
    <cellStyle name="40% - 强调文字颜色 6 2 2 2 2" xfId="735"/>
    <cellStyle name="40% - 强调文字颜色 6 2 2 2 3" xfId="1292"/>
    <cellStyle name="40% - 强调文字颜色 6 2 2 3" xfId="559"/>
    <cellStyle name="40% - 强调文字颜色 6 2 2 4" xfId="911"/>
    <cellStyle name="40% - 强调文字颜色 6 2 2 5" xfId="1116"/>
    <cellStyle name="40% - 强调文字颜色 6 2 3" xfId="89"/>
    <cellStyle name="40% - 强调文字颜色 6 2 3 2" xfId="471"/>
    <cellStyle name="40% - 强调文字颜色 6 2 3 3" xfId="1028"/>
    <cellStyle name="40% - 强调文字颜色 6 2 4" xfId="266"/>
    <cellStyle name="40% - 强调文字颜色 6 2 4 2" xfId="647"/>
    <cellStyle name="40% - 强调文字颜色 6 2 4 3" xfId="1204"/>
    <cellStyle name="40% - 强调文字颜色 6 2 5" xfId="438"/>
    <cellStyle name="40% - 强调文字颜色 6 2 6" xfId="823"/>
    <cellStyle name="40% - 强调文字颜色 6 2 7" xfId="995"/>
    <cellStyle name="40% - 强调文字颜色 6 3" xfId="103"/>
    <cellStyle name="40% - 强调文字颜色 6 3 2" xfId="191"/>
    <cellStyle name="40% - 强调文字颜色 6 3 2 2" xfId="368"/>
    <cellStyle name="40% - 强调文字颜色 6 3 2 2 2" xfId="749"/>
    <cellStyle name="40% - 强调文字颜色 6 3 2 2 3" xfId="1306"/>
    <cellStyle name="40% - 强调文字颜色 6 3 2 3" xfId="573"/>
    <cellStyle name="40% - 强调文字颜色 6 3 2 4" xfId="925"/>
    <cellStyle name="40% - 强调文字颜色 6 3 2 5" xfId="1130"/>
    <cellStyle name="40% - 强调文字颜色 6 3 3" xfId="280"/>
    <cellStyle name="40% - 强调文字颜色 6 3 3 2" xfId="661"/>
    <cellStyle name="40% - 强调文字颜色 6 3 3 3" xfId="1218"/>
    <cellStyle name="40% - 强调文字颜色 6 3 4" xfId="485"/>
    <cellStyle name="40% - 强调文字颜色 6 3 5" xfId="837"/>
    <cellStyle name="40% - 强调文字颜色 6 3 6" xfId="1042"/>
    <cellStyle name="40% - 强调文字颜色 6 4" xfId="117"/>
    <cellStyle name="40% - 强调文字颜色 6 4 2" xfId="205"/>
    <cellStyle name="40% - 强调文字颜色 6 4 2 2" xfId="382"/>
    <cellStyle name="40% - 强调文字颜色 6 4 2 2 2" xfId="763"/>
    <cellStyle name="40% - 强调文字颜色 6 4 2 2 3" xfId="1320"/>
    <cellStyle name="40% - 强调文字颜色 6 4 2 3" xfId="587"/>
    <cellStyle name="40% - 强调文字颜色 6 4 2 4" xfId="939"/>
    <cellStyle name="40% - 强调文字颜色 6 4 2 5" xfId="1144"/>
    <cellStyle name="40% - 强调文字颜色 6 4 3" xfId="294"/>
    <cellStyle name="40% - 强调文字颜色 6 4 3 2" xfId="675"/>
    <cellStyle name="40% - 强调文字颜色 6 4 3 3" xfId="1232"/>
    <cellStyle name="40% - 强调文字颜色 6 4 4" xfId="499"/>
    <cellStyle name="40% - 强调文字颜色 6 4 5" xfId="851"/>
    <cellStyle name="40% - 强调文字颜色 6 4 6" xfId="1056"/>
    <cellStyle name="40% - 强调文字颜色 6 5" xfId="131"/>
    <cellStyle name="40% - 强调文字颜色 6 5 2" xfId="219"/>
    <cellStyle name="40% - 强调文字颜色 6 5 2 2" xfId="396"/>
    <cellStyle name="40% - 强调文字颜色 6 5 2 2 2" xfId="777"/>
    <cellStyle name="40% - 强调文字颜色 6 5 2 2 3" xfId="1334"/>
    <cellStyle name="40% - 强调文字颜色 6 5 2 3" xfId="601"/>
    <cellStyle name="40% - 强调文字颜色 6 5 2 4" xfId="953"/>
    <cellStyle name="40% - 强调文字颜色 6 5 2 5" xfId="1158"/>
    <cellStyle name="40% - 强调文字颜色 6 5 3" xfId="308"/>
    <cellStyle name="40% - 强调文字颜色 6 5 3 2" xfId="689"/>
    <cellStyle name="40% - 强调文字颜色 6 5 3 3" xfId="1246"/>
    <cellStyle name="40% - 强调文字颜色 6 5 4" xfId="513"/>
    <cellStyle name="40% - 强调文字颜色 6 5 5" xfId="865"/>
    <cellStyle name="40% - 强调文字颜色 6 5 6" xfId="1070"/>
    <cellStyle name="40% - 强调文字颜色 6 6" xfId="145"/>
    <cellStyle name="40% - 强调文字颜色 6 6 2" xfId="233"/>
    <cellStyle name="40% - 强调文字颜色 6 6 2 2" xfId="410"/>
    <cellStyle name="40% - 强调文字颜色 6 6 2 2 2" xfId="791"/>
    <cellStyle name="40% - 强调文字颜色 6 6 2 2 3" xfId="1348"/>
    <cellStyle name="40% - 强调文字颜色 6 6 2 3" xfId="615"/>
    <cellStyle name="40% - 强调文字颜色 6 6 2 4" xfId="967"/>
    <cellStyle name="40% - 强调文字颜色 6 6 2 5" xfId="1172"/>
    <cellStyle name="40% - 强调文字颜色 6 6 3" xfId="322"/>
    <cellStyle name="40% - 强调文字颜色 6 6 3 2" xfId="703"/>
    <cellStyle name="40% - 强调文字颜色 6 6 3 3" xfId="1260"/>
    <cellStyle name="40% - 强调文字颜色 6 6 4" xfId="527"/>
    <cellStyle name="40% - 强调文字颜色 6 6 5" xfId="879"/>
    <cellStyle name="40% - 强调文字颜色 6 6 6" xfId="1084"/>
    <cellStyle name="40% - 强调文字颜色 6 7" xfId="158"/>
    <cellStyle name="40% - 强调文字颜色 6 7 2" xfId="335"/>
    <cellStyle name="40% - 强调文字颜色 6 7 2 2" xfId="716"/>
    <cellStyle name="40% - 强调文字颜色 6 7 2 3" xfId="1273"/>
    <cellStyle name="40% - 强调文字颜色 6 7 3" xfId="540"/>
    <cellStyle name="40% - 强调文字颜色 6 7 4" xfId="892"/>
    <cellStyle name="40% - 强调文字颜色 6 7 5" xfId="1097"/>
    <cellStyle name="40% - 强调文字颜色 6 8" xfId="70"/>
    <cellStyle name="40% - 强调文字颜色 6 8 2" xfId="452"/>
    <cellStyle name="40% - 强调文字颜色 6 8 3" xfId="1009"/>
    <cellStyle name="40% - 强调文字颜色 6 9" xfId="247"/>
    <cellStyle name="40% - 强调文字颜色 6 9 2" xfId="628"/>
    <cellStyle name="40% - 强调文字颜色 6 9 3" xfId="1185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118"/>
    <cellStyle name="常规 10 2" xfId="206"/>
    <cellStyle name="常规 10 2 2" xfId="383"/>
    <cellStyle name="常规 10 2 2 2" xfId="764"/>
    <cellStyle name="常规 10 2 2 3" xfId="1321"/>
    <cellStyle name="常规 10 2 3" xfId="588"/>
    <cellStyle name="常规 10 2 4" xfId="940"/>
    <cellStyle name="常规 10 2 5" xfId="1145"/>
    <cellStyle name="常规 10 3" xfId="295"/>
    <cellStyle name="常规 10 3 2" xfId="676"/>
    <cellStyle name="常规 10 3 3" xfId="1233"/>
    <cellStyle name="常规 10 4" xfId="500"/>
    <cellStyle name="常规 10 5" xfId="852"/>
    <cellStyle name="常规 10 6" xfId="1057"/>
    <cellStyle name="常规 11" xfId="132"/>
    <cellStyle name="常规 11 2" xfId="220"/>
    <cellStyle name="常规 11 2 2" xfId="397"/>
    <cellStyle name="常规 11 2 2 2" xfId="778"/>
    <cellStyle name="常规 11 2 2 3" xfId="1335"/>
    <cellStyle name="常规 11 2 3" xfId="602"/>
    <cellStyle name="常规 11 2 4" xfId="954"/>
    <cellStyle name="常规 11 2 5" xfId="1159"/>
    <cellStyle name="常规 11 3" xfId="309"/>
    <cellStyle name="常规 11 3 2" xfId="690"/>
    <cellStyle name="常规 11 3 3" xfId="1247"/>
    <cellStyle name="常规 11 4" xfId="514"/>
    <cellStyle name="常规 11 5" xfId="866"/>
    <cellStyle name="常规 11 6" xfId="1071"/>
    <cellStyle name="常规 12" xfId="234"/>
    <cellStyle name="常规 13" xfId="1349"/>
    <cellStyle name="常规 14" xfId="1363"/>
    <cellStyle name="常规 2" xfId="41"/>
    <cellStyle name="常规 2 2" xfId="146"/>
    <cellStyle name="常规 2 2 2" xfId="323"/>
    <cellStyle name="常规 2 2 2 2" xfId="704"/>
    <cellStyle name="常规 2 2 2 3" xfId="1261"/>
    <cellStyle name="常规 2 2 3" xfId="528"/>
    <cellStyle name="常规 2 2 4" xfId="880"/>
    <cellStyle name="常规 2 2 5" xfId="1085"/>
    <cellStyle name="常规 2 3" xfId="58"/>
    <cellStyle name="常规 2 3 2" xfId="440"/>
    <cellStyle name="常规 2 3 3" xfId="997"/>
    <cellStyle name="常规 2 4" xfId="235"/>
    <cellStyle name="常规 2 4 2" xfId="616"/>
    <cellStyle name="常规 2 4 3" xfId="1173"/>
    <cellStyle name="常规 2 5" xfId="423"/>
    <cellStyle name="常规 2 6" xfId="792"/>
    <cellStyle name="常规 2 7" xfId="980"/>
    <cellStyle name="常规 3" xfId="43"/>
    <cellStyle name="常规 3 2" xfId="159"/>
    <cellStyle name="常规 3 2 2" xfId="336"/>
    <cellStyle name="常规 3 2 2 2" xfId="717"/>
    <cellStyle name="常规 3 2 2 3" xfId="1274"/>
    <cellStyle name="常规 3 2 3" xfId="541"/>
    <cellStyle name="常规 3 2 4" xfId="893"/>
    <cellStyle name="常规 3 2 5" xfId="1098"/>
    <cellStyle name="常规 3 3" xfId="71"/>
    <cellStyle name="常规 3 3 2" xfId="453"/>
    <cellStyle name="常规 3 3 3" xfId="1010"/>
    <cellStyle name="常规 3 4" xfId="248"/>
    <cellStyle name="常规 3 4 2" xfId="629"/>
    <cellStyle name="常规 3 4 3" xfId="1186"/>
    <cellStyle name="常规 3 5" xfId="425"/>
    <cellStyle name="常规 3 6" xfId="805"/>
    <cellStyle name="常规 3 7" xfId="982"/>
    <cellStyle name="常规 4" xfId="57"/>
    <cellStyle name="常规 4 2" xfId="161"/>
    <cellStyle name="常规 4 2 2" xfId="338"/>
    <cellStyle name="常规 4 2 2 2" xfId="719"/>
    <cellStyle name="常规 4 2 2 3" xfId="1276"/>
    <cellStyle name="常规 4 2 3" xfId="543"/>
    <cellStyle name="常规 4 2 4" xfId="895"/>
    <cellStyle name="常规 4 2 5" xfId="1100"/>
    <cellStyle name="常规 4 3" xfId="73"/>
    <cellStyle name="常规 4 3 2" xfId="455"/>
    <cellStyle name="常规 4 3 3" xfId="1012"/>
    <cellStyle name="常规 4 4" xfId="250"/>
    <cellStyle name="常规 4 4 2" xfId="631"/>
    <cellStyle name="常规 4 4 3" xfId="1188"/>
    <cellStyle name="常规 4 5" xfId="439"/>
    <cellStyle name="常规 4 6" xfId="807"/>
    <cellStyle name="常规 4 7" xfId="996"/>
    <cellStyle name="常规 5" xfId="75"/>
    <cellStyle name="常规 5 2" xfId="163"/>
    <cellStyle name="常规 5 2 2" xfId="340"/>
    <cellStyle name="常规 5 2 2 2" xfId="721"/>
    <cellStyle name="常规 5 2 2 3" xfId="1278"/>
    <cellStyle name="常规 5 2 3" xfId="545"/>
    <cellStyle name="常规 5 2 4" xfId="897"/>
    <cellStyle name="常规 5 2 5" xfId="1102"/>
    <cellStyle name="常规 5 3" xfId="252"/>
    <cellStyle name="常规 5 3 2" xfId="633"/>
    <cellStyle name="常规 5 3 3" xfId="1190"/>
    <cellStyle name="常规 5 4" xfId="457"/>
    <cellStyle name="常规 5 5" xfId="809"/>
    <cellStyle name="常规 5 6" xfId="1014"/>
    <cellStyle name="常规 6" xfId="74"/>
    <cellStyle name="常规 6 2" xfId="162"/>
    <cellStyle name="常规 6 2 2" xfId="339"/>
    <cellStyle name="常规 6 2 2 2" xfId="720"/>
    <cellStyle name="常规 6 2 2 3" xfId="1277"/>
    <cellStyle name="常规 6 2 3" xfId="544"/>
    <cellStyle name="常规 6 2 4" xfId="896"/>
    <cellStyle name="常规 6 2 5" xfId="1101"/>
    <cellStyle name="常规 6 3" xfId="251"/>
    <cellStyle name="常规 6 3 2" xfId="632"/>
    <cellStyle name="常规 6 3 3" xfId="1189"/>
    <cellStyle name="常规 6 4" xfId="456"/>
    <cellStyle name="常规 6 5" xfId="808"/>
    <cellStyle name="常规 6 6" xfId="1013"/>
    <cellStyle name="常规 7" xfId="76"/>
    <cellStyle name="常规 7 2" xfId="164"/>
    <cellStyle name="常规 7 2 2" xfId="341"/>
    <cellStyle name="常规 7 2 2 2" xfId="722"/>
    <cellStyle name="常规 7 2 2 3" xfId="1279"/>
    <cellStyle name="常规 7 2 3" xfId="546"/>
    <cellStyle name="常规 7 2 4" xfId="898"/>
    <cellStyle name="常规 7 2 5" xfId="1103"/>
    <cellStyle name="常规 7 3" xfId="253"/>
    <cellStyle name="常规 7 3 2" xfId="634"/>
    <cellStyle name="常规 7 3 3" xfId="1191"/>
    <cellStyle name="常规 7 4" xfId="458"/>
    <cellStyle name="常规 7 5" xfId="810"/>
    <cellStyle name="常规 7 6" xfId="1015"/>
    <cellStyle name="常规 8" xfId="90"/>
    <cellStyle name="常规 8 2" xfId="178"/>
    <cellStyle name="常规 8 2 2" xfId="355"/>
    <cellStyle name="常规 8 2 2 2" xfId="736"/>
    <cellStyle name="常规 8 2 2 3" xfId="1293"/>
    <cellStyle name="常规 8 2 3" xfId="560"/>
    <cellStyle name="常规 8 2 4" xfId="912"/>
    <cellStyle name="常规 8 2 5" xfId="1117"/>
    <cellStyle name="常规 8 3" xfId="267"/>
    <cellStyle name="常规 8 3 2" xfId="648"/>
    <cellStyle name="常规 8 3 3" xfId="1205"/>
    <cellStyle name="常规 8 4" xfId="472"/>
    <cellStyle name="常规 8 5" xfId="824"/>
    <cellStyle name="常规 8 6" xfId="1029"/>
    <cellStyle name="常规 9" xfId="104"/>
    <cellStyle name="常规 9 2" xfId="192"/>
    <cellStyle name="常规 9 2 2" xfId="369"/>
    <cellStyle name="常规 9 2 2 2" xfId="750"/>
    <cellStyle name="常规 9 2 2 3" xfId="1307"/>
    <cellStyle name="常规 9 2 3" xfId="574"/>
    <cellStyle name="常规 9 2 4" xfId="926"/>
    <cellStyle name="常规 9 2 5" xfId="1131"/>
    <cellStyle name="常规 9 3" xfId="281"/>
    <cellStyle name="常规 9 3 2" xfId="662"/>
    <cellStyle name="常规 9 3 3" xfId="1219"/>
    <cellStyle name="常规 9 4" xfId="486"/>
    <cellStyle name="常规 9 5" xfId="838"/>
    <cellStyle name="常规 9 6" xfId="1043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  <cellStyle name="注释 2 2" xfId="160"/>
    <cellStyle name="注释 2 2 2" xfId="337"/>
    <cellStyle name="注释 2 2 2 2" xfId="718"/>
    <cellStyle name="注释 2 2 2 3" xfId="1275"/>
    <cellStyle name="注释 2 2 3" xfId="542"/>
    <cellStyle name="注释 2 2 4" xfId="894"/>
    <cellStyle name="注释 2 2 5" xfId="1099"/>
    <cellStyle name="注释 2 3" xfId="72"/>
    <cellStyle name="注释 2 3 2" xfId="454"/>
    <cellStyle name="注释 2 3 3" xfId="1011"/>
    <cellStyle name="注释 2 4" xfId="249"/>
    <cellStyle name="注释 2 4 2" xfId="630"/>
    <cellStyle name="注释 2 4 3" xfId="1187"/>
    <cellStyle name="注释 2 5" xfId="424"/>
    <cellStyle name="注释 2 6" xfId="806"/>
    <cellStyle name="注释 2 7" xfId="981"/>
    <cellStyle name="注释 3" xfId="44"/>
    <cellStyle name="注释 3 2" xfId="165"/>
    <cellStyle name="注释 3 2 2" xfId="342"/>
    <cellStyle name="注释 3 2 2 2" xfId="723"/>
    <cellStyle name="注释 3 2 2 3" xfId="1280"/>
    <cellStyle name="注释 3 2 3" xfId="547"/>
    <cellStyle name="注释 3 2 4" xfId="899"/>
    <cellStyle name="注释 3 2 5" xfId="1104"/>
    <cellStyle name="注释 3 3" xfId="77"/>
    <cellStyle name="注释 3 3 2" xfId="459"/>
    <cellStyle name="注释 3 3 3" xfId="1016"/>
    <cellStyle name="注释 3 4" xfId="254"/>
    <cellStyle name="注释 3 4 2" xfId="635"/>
    <cellStyle name="注释 3 4 3" xfId="1192"/>
    <cellStyle name="注释 3 5" xfId="426"/>
    <cellStyle name="注释 3 6" xfId="811"/>
    <cellStyle name="注释 3 7" xfId="983"/>
    <cellStyle name="注释 4" xfId="91"/>
    <cellStyle name="注释 4 2" xfId="179"/>
    <cellStyle name="注释 4 2 2" xfId="356"/>
    <cellStyle name="注释 4 2 2 2" xfId="737"/>
    <cellStyle name="注释 4 2 2 3" xfId="1294"/>
    <cellStyle name="注释 4 2 3" xfId="561"/>
    <cellStyle name="注释 4 2 4" xfId="913"/>
    <cellStyle name="注释 4 2 5" xfId="1118"/>
    <cellStyle name="注释 4 3" xfId="268"/>
    <cellStyle name="注释 4 3 2" xfId="649"/>
    <cellStyle name="注释 4 3 3" xfId="1206"/>
    <cellStyle name="注释 4 4" xfId="473"/>
    <cellStyle name="注释 4 5" xfId="825"/>
    <cellStyle name="注释 4 6" xfId="1030"/>
    <cellStyle name="注释 5" xfId="105"/>
    <cellStyle name="注释 5 2" xfId="193"/>
    <cellStyle name="注释 5 2 2" xfId="370"/>
    <cellStyle name="注释 5 2 2 2" xfId="751"/>
    <cellStyle name="注释 5 2 2 3" xfId="1308"/>
    <cellStyle name="注释 5 2 3" xfId="575"/>
    <cellStyle name="注释 5 2 4" xfId="927"/>
    <cellStyle name="注释 5 2 5" xfId="1132"/>
    <cellStyle name="注释 5 3" xfId="282"/>
    <cellStyle name="注释 5 3 2" xfId="663"/>
    <cellStyle name="注释 5 3 3" xfId="1220"/>
    <cellStyle name="注释 5 4" xfId="487"/>
    <cellStyle name="注释 5 5" xfId="839"/>
    <cellStyle name="注释 5 6" xfId="1044"/>
    <cellStyle name="注释 6" xfId="119"/>
    <cellStyle name="注释 6 2" xfId="207"/>
    <cellStyle name="注释 6 2 2" xfId="384"/>
    <cellStyle name="注释 6 2 2 2" xfId="765"/>
    <cellStyle name="注释 6 2 2 3" xfId="1322"/>
    <cellStyle name="注释 6 2 3" xfId="589"/>
    <cellStyle name="注释 6 2 4" xfId="941"/>
    <cellStyle name="注释 6 2 5" xfId="1146"/>
    <cellStyle name="注释 6 3" xfId="296"/>
    <cellStyle name="注释 6 3 2" xfId="677"/>
    <cellStyle name="注释 6 3 3" xfId="1234"/>
    <cellStyle name="注释 6 4" xfId="501"/>
    <cellStyle name="注释 6 5" xfId="853"/>
    <cellStyle name="注释 6 6" xfId="1058"/>
    <cellStyle name="注释 7" xfId="133"/>
    <cellStyle name="注释 7 2" xfId="221"/>
    <cellStyle name="注释 7 2 2" xfId="398"/>
    <cellStyle name="注释 7 2 2 2" xfId="779"/>
    <cellStyle name="注释 7 2 2 3" xfId="1336"/>
    <cellStyle name="注释 7 2 3" xfId="603"/>
    <cellStyle name="注释 7 2 4" xfId="955"/>
    <cellStyle name="注释 7 2 5" xfId="1160"/>
    <cellStyle name="注释 7 3" xfId="310"/>
    <cellStyle name="注释 7 3 2" xfId="691"/>
    <cellStyle name="注释 7 3 3" xfId="1248"/>
    <cellStyle name="注释 7 4" xfId="515"/>
    <cellStyle name="注释 7 5" xfId="867"/>
    <cellStyle name="注释 7 6" xfId="1072"/>
    <cellStyle name="注释 8" xfId="1350"/>
    <cellStyle name="注释 9" xfId="1364"/>
  </cellStyles>
  <dxfs count="0"/>
  <tableStyles count="0" defaultTableStyle="TableStyleMedium2" defaultPivotStyle="PivotStyleMedium9"/>
  <colors>
    <mruColors>
      <color rgb="FF3D96AE"/>
      <color rgb="FF3D962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7904739929521"/>
          <c:y val="6.5289442986293383E-2"/>
          <c:w val="0.77054848484848482"/>
          <c:h val="0.76317512394284048"/>
        </c:manualLayout>
      </c:layout>
      <c:scatterChart>
        <c:scatterStyle val="lineMarker"/>
        <c:varyColors val="0"/>
        <c:ser>
          <c:idx val="2"/>
          <c:order val="0"/>
          <c:tx>
            <c:v>65% interval</c:v>
          </c:tx>
          <c:spPr>
            <a:ln w="1905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俄罗斯!$A$611:$A$671</c:f>
              <c:numCache>
                <c:formatCode>m/d/yyyy</c:formatCode>
                <c:ptCount val="61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</c:numCache>
            </c:numRef>
          </c:xVal>
          <c:yVal>
            <c:numRef>
              <c:f>俄罗斯!$H$611:$H$671</c:f>
              <c:numCache>
                <c:formatCode>General</c:formatCode>
                <c:ptCount val="61"/>
                <c:pt idx="0">
                  <c:v>5.9054604230052101</c:v>
                </c:pt>
                <c:pt idx="1">
                  <c:v>5.0543264404632504</c:v>
                </c:pt>
                <c:pt idx="2">
                  <c:v>4.19819633094989</c:v>
                </c:pt>
                <c:pt idx="3">
                  <c:v>4.7266598041102901</c:v>
                </c:pt>
                <c:pt idx="4">
                  <c:v>5.0790263847447203</c:v>
                </c:pt>
                <c:pt idx="5">
                  <c:v>5.6577698833127297</c:v>
                </c:pt>
                <c:pt idx="6">
                  <c:v>5.2083144714420504</c:v>
                </c:pt>
                <c:pt idx="7">
                  <c:v>4.7792126395416901</c:v>
                </c:pt>
                <c:pt idx="8">
                  <c:v>4.2509985840971902</c:v>
                </c:pt>
                <c:pt idx="9">
                  <c:v>4.5120784844582698</c:v>
                </c:pt>
                <c:pt idx="10">
                  <c:v>4.7919452852940996</c:v>
                </c:pt>
                <c:pt idx="11">
                  <c:v>5.1316754900056099</c:v>
                </c:pt>
                <c:pt idx="12">
                  <c:v>4.8770651384848804</c:v>
                </c:pt>
                <c:pt idx="13">
                  <c:v>4.5521974818508903</c:v>
                </c:pt>
                <c:pt idx="14">
                  <c:v>4.2118145921802199</c:v>
                </c:pt>
                <c:pt idx="15">
                  <c:v>4.3339472407450899</c:v>
                </c:pt>
                <c:pt idx="16">
                  <c:v>4.5329520558058203</c:v>
                </c:pt>
                <c:pt idx="17">
                  <c:v>4.7345763509921497</c:v>
                </c:pt>
                <c:pt idx="18">
                  <c:v>4.5825799015520197</c:v>
                </c:pt>
                <c:pt idx="19">
                  <c:v>4.3427665762104501</c:v>
                </c:pt>
                <c:pt idx="20">
                  <c:v>4.1135235004073998</c:v>
                </c:pt>
                <c:pt idx="21">
                  <c:v>4.1624732032118104</c:v>
                </c:pt>
                <c:pt idx="22">
                  <c:v>4.2936196542955498</c:v>
                </c:pt>
                <c:pt idx="23">
                  <c:v>4.4120790573378201</c:v>
                </c:pt>
                <c:pt idx="24">
                  <c:v>4.3150271575439501</c:v>
                </c:pt>
                <c:pt idx="25">
                  <c:v>4.1391953146639704</c:v>
                </c:pt>
                <c:pt idx="26">
                  <c:v>3.9782681892749698</c:v>
                </c:pt>
                <c:pt idx="27">
                  <c:v>3.9883157803870599</c:v>
                </c:pt>
                <c:pt idx="28">
                  <c:v>4.0683431842665101</c:v>
                </c:pt>
                <c:pt idx="29">
                  <c:v>4.1349821211595001</c:v>
                </c:pt>
                <c:pt idx="30">
                  <c:v>4.0677722061463202</c:v>
                </c:pt>
                <c:pt idx="31">
                  <c:v>3.9378964161995098</c:v>
                </c:pt>
                <c:pt idx="32">
                  <c:v>3.82034457814735</c:v>
                </c:pt>
                <c:pt idx="33">
                  <c:v>3.8096651361862102</c:v>
                </c:pt>
                <c:pt idx="34">
                  <c:v>3.8532545126765099</c:v>
                </c:pt>
                <c:pt idx="35">
                  <c:v>3.8867572259529202</c:v>
                </c:pt>
                <c:pt idx="36">
                  <c:v>3.8359431377953199</c:v>
                </c:pt>
                <c:pt idx="37">
                  <c:v>3.73816866239823</c:v>
                </c:pt>
                <c:pt idx="38">
                  <c:v>3.64887840785254</c:v>
                </c:pt>
                <c:pt idx="39">
                  <c:v>3.62724422428114</c:v>
                </c:pt>
                <c:pt idx="40">
                  <c:v>3.6457056930440599</c:v>
                </c:pt>
                <c:pt idx="41">
                  <c:v>3.6576373312619301</c:v>
                </c:pt>
                <c:pt idx="42">
                  <c:v>3.6159141506080199</c:v>
                </c:pt>
                <c:pt idx="43">
                  <c:v>3.5401814093920798</c:v>
                </c:pt>
                <c:pt idx="44">
                  <c:v>3.4696745536809601</c:v>
                </c:pt>
                <c:pt idx="45">
                  <c:v>3.4423905113490201</c:v>
                </c:pt>
                <c:pt idx="46">
                  <c:v>3.4439060575932001</c:v>
                </c:pt>
                <c:pt idx="47">
                  <c:v>3.4416420040834002</c:v>
                </c:pt>
                <c:pt idx="48">
                  <c:v>3.4050007247596601</c:v>
                </c:pt>
                <c:pt idx="49">
                  <c:v>3.3442482988545401</c:v>
                </c:pt>
                <c:pt idx="50">
                  <c:v>3.2864157227667499</c:v>
                </c:pt>
                <c:pt idx="51">
                  <c:v>3.2563719035899301</c:v>
                </c:pt>
                <c:pt idx="52">
                  <c:v>3.2466523235947302</c:v>
                </c:pt>
                <c:pt idx="53">
                  <c:v>3.2350005219209099</c:v>
                </c:pt>
                <c:pt idx="54">
                  <c:v>3.2012292054928699</c:v>
                </c:pt>
                <c:pt idx="55">
                  <c:v>3.1506048521887098</c:v>
                </c:pt>
                <c:pt idx="56">
                  <c:v>3.1014272486435002</c:v>
                </c:pt>
                <c:pt idx="57">
                  <c:v>3.07019143708402</c:v>
                </c:pt>
                <c:pt idx="58">
                  <c:v>3.0531340939985498</c:v>
                </c:pt>
                <c:pt idx="59">
                  <c:v>3.0352764473648199</c:v>
                </c:pt>
                <c:pt idx="60">
                  <c:v>3.0031547886588199</c:v>
                </c:pt>
              </c:numCache>
            </c:numRef>
          </c:yVal>
          <c:smooth val="0"/>
        </c:ser>
        <c:ser>
          <c:idx val="4"/>
          <c:order val="1"/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俄罗斯!$A$610:$A$671</c:f>
              <c:numCache>
                <c:formatCode>m/d/yyyy</c:formatCode>
                <c:ptCount val="62"/>
                <c:pt idx="0">
                  <c:v>44469</c:v>
                </c:pt>
                <c:pt idx="1">
                  <c:v>44470</c:v>
                </c:pt>
                <c:pt idx="2">
                  <c:v>44471</c:v>
                </c:pt>
                <c:pt idx="3">
                  <c:v>44472</c:v>
                </c:pt>
                <c:pt idx="4">
                  <c:v>44473</c:v>
                </c:pt>
                <c:pt idx="5">
                  <c:v>44474</c:v>
                </c:pt>
                <c:pt idx="6">
                  <c:v>44475</c:v>
                </c:pt>
                <c:pt idx="7">
                  <c:v>44476</c:v>
                </c:pt>
                <c:pt idx="8">
                  <c:v>44477</c:v>
                </c:pt>
                <c:pt idx="9">
                  <c:v>44478</c:v>
                </c:pt>
                <c:pt idx="10">
                  <c:v>44479</c:v>
                </c:pt>
                <c:pt idx="11">
                  <c:v>44480</c:v>
                </c:pt>
                <c:pt idx="12">
                  <c:v>44481</c:v>
                </c:pt>
                <c:pt idx="13">
                  <c:v>44482</c:v>
                </c:pt>
                <c:pt idx="14">
                  <c:v>44483</c:v>
                </c:pt>
                <c:pt idx="15">
                  <c:v>44484</c:v>
                </c:pt>
                <c:pt idx="16">
                  <c:v>44485</c:v>
                </c:pt>
                <c:pt idx="17">
                  <c:v>44486</c:v>
                </c:pt>
                <c:pt idx="18">
                  <c:v>44487</c:v>
                </c:pt>
                <c:pt idx="19">
                  <c:v>44488</c:v>
                </c:pt>
                <c:pt idx="20">
                  <c:v>44489</c:v>
                </c:pt>
                <c:pt idx="21">
                  <c:v>44490</c:v>
                </c:pt>
                <c:pt idx="22">
                  <c:v>44491</c:v>
                </c:pt>
                <c:pt idx="23">
                  <c:v>44492</c:v>
                </c:pt>
                <c:pt idx="24">
                  <c:v>44493</c:v>
                </c:pt>
                <c:pt idx="25">
                  <c:v>44494</c:v>
                </c:pt>
                <c:pt idx="26">
                  <c:v>44495</c:v>
                </c:pt>
                <c:pt idx="27">
                  <c:v>44496</c:v>
                </c:pt>
                <c:pt idx="28">
                  <c:v>44497</c:v>
                </c:pt>
                <c:pt idx="29">
                  <c:v>44498</c:v>
                </c:pt>
                <c:pt idx="30">
                  <c:v>44499</c:v>
                </c:pt>
                <c:pt idx="31">
                  <c:v>44500</c:v>
                </c:pt>
                <c:pt idx="32">
                  <c:v>44501</c:v>
                </c:pt>
                <c:pt idx="33">
                  <c:v>44502</c:v>
                </c:pt>
                <c:pt idx="34">
                  <c:v>44503</c:v>
                </c:pt>
                <c:pt idx="35">
                  <c:v>44504</c:v>
                </c:pt>
                <c:pt idx="36">
                  <c:v>44505</c:v>
                </c:pt>
                <c:pt idx="37">
                  <c:v>44506</c:v>
                </c:pt>
                <c:pt idx="38">
                  <c:v>44507</c:v>
                </c:pt>
                <c:pt idx="39">
                  <c:v>44508</c:v>
                </c:pt>
                <c:pt idx="40">
                  <c:v>44509</c:v>
                </c:pt>
                <c:pt idx="41">
                  <c:v>44510</c:v>
                </c:pt>
                <c:pt idx="42">
                  <c:v>44511</c:v>
                </c:pt>
                <c:pt idx="43">
                  <c:v>44512</c:v>
                </c:pt>
                <c:pt idx="44">
                  <c:v>44513</c:v>
                </c:pt>
                <c:pt idx="45">
                  <c:v>44514</c:v>
                </c:pt>
                <c:pt idx="46">
                  <c:v>44515</c:v>
                </c:pt>
                <c:pt idx="47">
                  <c:v>44516</c:v>
                </c:pt>
                <c:pt idx="48">
                  <c:v>44517</c:v>
                </c:pt>
                <c:pt idx="49">
                  <c:v>44518</c:v>
                </c:pt>
                <c:pt idx="50">
                  <c:v>44519</c:v>
                </c:pt>
                <c:pt idx="51">
                  <c:v>44520</c:v>
                </c:pt>
                <c:pt idx="52">
                  <c:v>44521</c:v>
                </c:pt>
                <c:pt idx="53">
                  <c:v>44522</c:v>
                </c:pt>
                <c:pt idx="54">
                  <c:v>44523</c:v>
                </c:pt>
                <c:pt idx="55">
                  <c:v>44524</c:v>
                </c:pt>
                <c:pt idx="56">
                  <c:v>44525</c:v>
                </c:pt>
                <c:pt idx="57">
                  <c:v>44526</c:v>
                </c:pt>
                <c:pt idx="58">
                  <c:v>44527</c:v>
                </c:pt>
                <c:pt idx="59">
                  <c:v>44528</c:v>
                </c:pt>
                <c:pt idx="60">
                  <c:v>44529</c:v>
                </c:pt>
                <c:pt idx="61">
                  <c:v>44530</c:v>
                </c:pt>
              </c:numCache>
            </c:numRef>
          </c:xVal>
          <c:yVal>
            <c:numRef>
              <c:f>俄罗斯!$G$610:$G$671</c:f>
              <c:numCache>
                <c:formatCode>General</c:formatCode>
                <c:ptCount val="62"/>
                <c:pt idx="0">
                  <c:v>10.15</c:v>
                </c:pt>
                <c:pt idx="1">
                  <c:v>12.96666666666667</c:v>
                </c:pt>
                <c:pt idx="2">
                  <c:v>14.96666666666667</c:v>
                </c:pt>
                <c:pt idx="3">
                  <c:v>14.3</c:v>
                </c:pt>
                <c:pt idx="4">
                  <c:v>12.83333333333333</c:v>
                </c:pt>
                <c:pt idx="5">
                  <c:v>12.866666666666671</c:v>
                </c:pt>
                <c:pt idx="6">
                  <c:v>14.733333333333331</c:v>
                </c:pt>
                <c:pt idx="7">
                  <c:v>13.733333333333331</c:v>
                </c:pt>
                <c:pt idx="8">
                  <c:v>13.53333333333333</c:v>
                </c:pt>
                <c:pt idx="9">
                  <c:v>13.233333333333331</c:v>
                </c:pt>
                <c:pt idx="10">
                  <c:v>13.6</c:v>
                </c:pt>
                <c:pt idx="11">
                  <c:v>11.43333333333333</c:v>
                </c:pt>
                <c:pt idx="12">
                  <c:v>13.53333333333333</c:v>
                </c:pt>
                <c:pt idx="13">
                  <c:v>11.3</c:v>
                </c:pt>
                <c:pt idx="14">
                  <c:v>13.56666666666667</c:v>
                </c:pt>
                <c:pt idx="15">
                  <c:v>10.5</c:v>
                </c:pt>
                <c:pt idx="16">
                  <c:v>12.16666666666667</c:v>
                </c:pt>
                <c:pt idx="17">
                  <c:v>12.33333333333333</c:v>
                </c:pt>
                <c:pt idx="18">
                  <c:v>6.4666666666666659</c:v>
                </c:pt>
                <c:pt idx="19">
                  <c:v>8.7666666666666675</c:v>
                </c:pt>
                <c:pt idx="20">
                  <c:v>9.5333333333333332</c:v>
                </c:pt>
                <c:pt idx="21">
                  <c:v>12.866666666666671</c:v>
                </c:pt>
                <c:pt idx="22">
                  <c:v>11.56666666666667</c:v>
                </c:pt>
                <c:pt idx="23">
                  <c:v>9.7666666666666675</c:v>
                </c:pt>
                <c:pt idx="24">
                  <c:v>10.133333333333329</c:v>
                </c:pt>
                <c:pt idx="25">
                  <c:v>10.66666666666667</c:v>
                </c:pt>
                <c:pt idx="26">
                  <c:v>13.633333333333329</c:v>
                </c:pt>
                <c:pt idx="27">
                  <c:v>14.93333333333333</c:v>
                </c:pt>
                <c:pt idx="28">
                  <c:v>12.633333333333329</c:v>
                </c:pt>
                <c:pt idx="29">
                  <c:v>11.233333333333331</c:v>
                </c:pt>
                <c:pt idx="30">
                  <c:v>13.2</c:v>
                </c:pt>
                <c:pt idx="31">
                  <c:v>12</c:v>
                </c:pt>
                <c:pt idx="32">
                  <c:v>10.53333333333333</c:v>
                </c:pt>
                <c:pt idx="33">
                  <c:v>9.3000000000000007</c:v>
                </c:pt>
                <c:pt idx="34">
                  <c:v>10.133333333333329</c:v>
                </c:pt>
                <c:pt idx="35">
                  <c:v>8.7333333333333343</c:v>
                </c:pt>
                <c:pt idx="36">
                  <c:v>10.46666666666667</c:v>
                </c:pt>
                <c:pt idx="37">
                  <c:v>9.3666666666666671</c:v>
                </c:pt>
                <c:pt idx="38">
                  <c:v>11.133333333333329</c:v>
                </c:pt>
                <c:pt idx="39">
                  <c:v>8.7999999999999989</c:v>
                </c:pt>
                <c:pt idx="40">
                  <c:v>10.43333333333333</c:v>
                </c:pt>
                <c:pt idx="41">
                  <c:v>9.9666666666666668</c:v>
                </c:pt>
                <c:pt idx="42">
                  <c:v>11.2</c:v>
                </c:pt>
                <c:pt idx="43">
                  <c:v>12.866666666666671</c:v>
                </c:pt>
                <c:pt idx="44">
                  <c:v>11.93333333333333</c:v>
                </c:pt>
                <c:pt idx="45">
                  <c:v>14.33333333333333</c:v>
                </c:pt>
                <c:pt idx="46">
                  <c:v>15.6</c:v>
                </c:pt>
                <c:pt idx="47">
                  <c:v>12.633333333333329</c:v>
                </c:pt>
                <c:pt idx="48">
                  <c:v>15.633333333333329</c:v>
                </c:pt>
                <c:pt idx="49">
                  <c:v>12.633333333333329</c:v>
                </c:pt>
                <c:pt idx="50">
                  <c:v>12.3</c:v>
                </c:pt>
                <c:pt idx="51">
                  <c:v>12.366666666666671</c:v>
                </c:pt>
                <c:pt idx="52">
                  <c:v>12.33333333333333</c:v>
                </c:pt>
                <c:pt idx="53">
                  <c:v>8.2333333333333343</c:v>
                </c:pt>
                <c:pt idx="54">
                  <c:v>9.6</c:v>
                </c:pt>
                <c:pt idx="55">
                  <c:v>9.9666666666666668</c:v>
                </c:pt>
                <c:pt idx="56">
                  <c:v>11.33333333333333</c:v>
                </c:pt>
                <c:pt idx="57">
                  <c:v>15.03333333333333</c:v>
                </c:pt>
                <c:pt idx="58">
                  <c:v>16.233333333333331</c:v>
                </c:pt>
                <c:pt idx="59">
                  <c:v>15.96666666666667</c:v>
                </c:pt>
                <c:pt idx="60">
                  <c:v>19.466666666666669</c:v>
                </c:pt>
                <c:pt idx="61">
                  <c:v>19.033333333333331</c:v>
                </c:pt>
              </c:numCache>
            </c:numRef>
          </c:yVal>
          <c:smooth val="0"/>
        </c:ser>
        <c:ser>
          <c:idx val="0"/>
          <c:order val="2"/>
          <c:tx>
            <c:v>Actual</c:v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俄罗斯!$A$2:$A$610</c:f>
              <c:numCache>
                <c:formatCode>m/d/yyyy</c:formatCode>
                <c:ptCount val="609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  <c:pt idx="105">
                  <c:v>43966</c:v>
                </c:pt>
                <c:pt idx="106">
                  <c:v>43967</c:v>
                </c:pt>
                <c:pt idx="107">
                  <c:v>43968</c:v>
                </c:pt>
                <c:pt idx="108">
                  <c:v>43969</c:v>
                </c:pt>
                <c:pt idx="109">
                  <c:v>43970</c:v>
                </c:pt>
                <c:pt idx="110">
                  <c:v>43971</c:v>
                </c:pt>
                <c:pt idx="111">
                  <c:v>43972</c:v>
                </c:pt>
                <c:pt idx="112">
                  <c:v>43973</c:v>
                </c:pt>
                <c:pt idx="113">
                  <c:v>43974</c:v>
                </c:pt>
                <c:pt idx="114">
                  <c:v>43975</c:v>
                </c:pt>
                <c:pt idx="115">
                  <c:v>43976</c:v>
                </c:pt>
                <c:pt idx="116">
                  <c:v>43977</c:v>
                </c:pt>
                <c:pt idx="117">
                  <c:v>43978</c:v>
                </c:pt>
                <c:pt idx="118">
                  <c:v>43979</c:v>
                </c:pt>
                <c:pt idx="119">
                  <c:v>43980</c:v>
                </c:pt>
                <c:pt idx="120">
                  <c:v>43981</c:v>
                </c:pt>
                <c:pt idx="121">
                  <c:v>43982</c:v>
                </c:pt>
                <c:pt idx="122">
                  <c:v>43983</c:v>
                </c:pt>
                <c:pt idx="123">
                  <c:v>43984</c:v>
                </c:pt>
                <c:pt idx="124">
                  <c:v>43985</c:v>
                </c:pt>
                <c:pt idx="125">
                  <c:v>43986</c:v>
                </c:pt>
                <c:pt idx="126">
                  <c:v>43987</c:v>
                </c:pt>
                <c:pt idx="127">
                  <c:v>43988</c:v>
                </c:pt>
                <c:pt idx="128">
                  <c:v>43989</c:v>
                </c:pt>
                <c:pt idx="129">
                  <c:v>43990</c:v>
                </c:pt>
                <c:pt idx="130">
                  <c:v>43991</c:v>
                </c:pt>
                <c:pt idx="131">
                  <c:v>43992</c:v>
                </c:pt>
                <c:pt idx="132">
                  <c:v>43993</c:v>
                </c:pt>
                <c:pt idx="133">
                  <c:v>43994</c:v>
                </c:pt>
                <c:pt idx="134">
                  <c:v>43995</c:v>
                </c:pt>
                <c:pt idx="135">
                  <c:v>43996</c:v>
                </c:pt>
                <c:pt idx="136">
                  <c:v>43997</c:v>
                </c:pt>
                <c:pt idx="137">
                  <c:v>43998</c:v>
                </c:pt>
                <c:pt idx="138">
                  <c:v>43999</c:v>
                </c:pt>
                <c:pt idx="139">
                  <c:v>44000</c:v>
                </c:pt>
                <c:pt idx="140">
                  <c:v>44001</c:v>
                </c:pt>
                <c:pt idx="141">
                  <c:v>44002</c:v>
                </c:pt>
                <c:pt idx="142">
                  <c:v>44003</c:v>
                </c:pt>
                <c:pt idx="143">
                  <c:v>44004</c:v>
                </c:pt>
                <c:pt idx="144">
                  <c:v>44005</c:v>
                </c:pt>
                <c:pt idx="145">
                  <c:v>44006</c:v>
                </c:pt>
                <c:pt idx="146">
                  <c:v>44007</c:v>
                </c:pt>
                <c:pt idx="147">
                  <c:v>44008</c:v>
                </c:pt>
                <c:pt idx="148">
                  <c:v>44009</c:v>
                </c:pt>
                <c:pt idx="149">
                  <c:v>44010</c:v>
                </c:pt>
                <c:pt idx="150">
                  <c:v>44011</c:v>
                </c:pt>
                <c:pt idx="151">
                  <c:v>44012</c:v>
                </c:pt>
                <c:pt idx="152">
                  <c:v>44013</c:v>
                </c:pt>
                <c:pt idx="153">
                  <c:v>44014</c:v>
                </c:pt>
                <c:pt idx="154">
                  <c:v>44015</c:v>
                </c:pt>
                <c:pt idx="155">
                  <c:v>44016</c:v>
                </c:pt>
                <c:pt idx="156">
                  <c:v>44017</c:v>
                </c:pt>
                <c:pt idx="157">
                  <c:v>44018</c:v>
                </c:pt>
                <c:pt idx="158">
                  <c:v>44019</c:v>
                </c:pt>
                <c:pt idx="159">
                  <c:v>44020</c:v>
                </c:pt>
                <c:pt idx="160">
                  <c:v>44021</c:v>
                </c:pt>
                <c:pt idx="161">
                  <c:v>44022</c:v>
                </c:pt>
                <c:pt idx="162">
                  <c:v>44023</c:v>
                </c:pt>
                <c:pt idx="163">
                  <c:v>44024</c:v>
                </c:pt>
                <c:pt idx="164">
                  <c:v>44025</c:v>
                </c:pt>
                <c:pt idx="165">
                  <c:v>44026</c:v>
                </c:pt>
                <c:pt idx="166">
                  <c:v>44027</c:v>
                </c:pt>
                <c:pt idx="167">
                  <c:v>44028</c:v>
                </c:pt>
                <c:pt idx="168">
                  <c:v>44029</c:v>
                </c:pt>
                <c:pt idx="169">
                  <c:v>44030</c:v>
                </c:pt>
                <c:pt idx="170">
                  <c:v>44031</c:v>
                </c:pt>
                <c:pt idx="171">
                  <c:v>44032</c:v>
                </c:pt>
                <c:pt idx="172">
                  <c:v>44033</c:v>
                </c:pt>
                <c:pt idx="173">
                  <c:v>44034</c:v>
                </c:pt>
                <c:pt idx="174">
                  <c:v>44035</c:v>
                </c:pt>
                <c:pt idx="175">
                  <c:v>44036</c:v>
                </c:pt>
                <c:pt idx="176">
                  <c:v>44037</c:v>
                </c:pt>
                <c:pt idx="177">
                  <c:v>44038</c:v>
                </c:pt>
                <c:pt idx="178">
                  <c:v>44039</c:v>
                </c:pt>
                <c:pt idx="179">
                  <c:v>44040</c:v>
                </c:pt>
                <c:pt idx="180">
                  <c:v>44041</c:v>
                </c:pt>
                <c:pt idx="181">
                  <c:v>44042</c:v>
                </c:pt>
                <c:pt idx="182">
                  <c:v>44043</c:v>
                </c:pt>
                <c:pt idx="183">
                  <c:v>44044</c:v>
                </c:pt>
                <c:pt idx="184">
                  <c:v>44045</c:v>
                </c:pt>
                <c:pt idx="185">
                  <c:v>44046</c:v>
                </c:pt>
                <c:pt idx="186">
                  <c:v>44047</c:v>
                </c:pt>
                <c:pt idx="187">
                  <c:v>44048</c:v>
                </c:pt>
                <c:pt idx="188">
                  <c:v>44049</c:v>
                </c:pt>
                <c:pt idx="189">
                  <c:v>44050</c:v>
                </c:pt>
                <c:pt idx="190">
                  <c:v>44051</c:v>
                </c:pt>
                <c:pt idx="191">
                  <c:v>44052</c:v>
                </c:pt>
                <c:pt idx="192">
                  <c:v>44053</c:v>
                </c:pt>
                <c:pt idx="193">
                  <c:v>44054</c:v>
                </c:pt>
                <c:pt idx="194">
                  <c:v>44055</c:v>
                </c:pt>
                <c:pt idx="195">
                  <c:v>44056</c:v>
                </c:pt>
                <c:pt idx="196">
                  <c:v>44057</c:v>
                </c:pt>
                <c:pt idx="197">
                  <c:v>44058</c:v>
                </c:pt>
                <c:pt idx="198">
                  <c:v>44059</c:v>
                </c:pt>
                <c:pt idx="199">
                  <c:v>44060</c:v>
                </c:pt>
                <c:pt idx="200">
                  <c:v>44061</c:v>
                </c:pt>
                <c:pt idx="201">
                  <c:v>44062</c:v>
                </c:pt>
                <c:pt idx="202">
                  <c:v>44063</c:v>
                </c:pt>
                <c:pt idx="203">
                  <c:v>44064</c:v>
                </c:pt>
                <c:pt idx="204">
                  <c:v>44065</c:v>
                </c:pt>
                <c:pt idx="205">
                  <c:v>44066</c:v>
                </c:pt>
                <c:pt idx="206">
                  <c:v>44067</c:v>
                </c:pt>
                <c:pt idx="207">
                  <c:v>44068</c:v>
                </c:pt>
                <c:pt idx="208">
                  <c:v>44069</c:v>
                </c:pt>
                <c:pt idx="209">
                  <c:v>44070</c:v>
                </c:pt>
                <c:pt idx="210">
                  <c:v>44071</c:v>
                </c:pt>
                <c:pt idx="211">
                  <c:v>44072</c:v>
                </c:pt>
                <c:pt idx="212">
                  <c:v>44073</c:v>
                </c:pt>
                <c:pt idx="213">
                  <c:v>44074</c:v>
                </c:pt>
                <c:pt idx="214">
                  <c:v>44075</c:v>
                </c:pt>
                <c:pt idx="215">
                  <c:v>44076</c:v>
                </c:pt>
                <c:pt idx="216">
                  <c:v>44077</c:v>
                </c:pt>
                <c:pt idx="217">
                  <c:v>44078</c:v>
                </c:pt>
                <c:pt idx="218">
                  <c:v>44079</c:v>
                </c:pt>
                <c:pt idx="219">
                  <c:v>44080</c:v>
                </c:pt>
                <c:pt idx="220">
                  <c:v>44081</c:v>
                </c:pt>
                <c:pt idx="221">
                  <c:v>44082</c:v>
                </c:pt>
                <c:pt idx="222">
                  <c:v>44083</c:v>
                </c:pt>
                <c:pt idx="223">
                  <c:v>44084</c:v>
                </c:pt>
                <c:pt idx="224">
                  <c:v>44085</c:v>
                </c:pt>
                <c:pt idx="225">
                  <c:v>44086</c:v>
                </c:pt>
                <c:pt idx="226">
                  <c:v>44087</c:v>
                </c:pt>
                <c:pt idx="227">
                  <c:v>44088</c:v>
                </c:pt>
                <c:pt idx="228">
                  <c:v>44089</c:v>
                </c:pt>
                <c:pt idx="229">
                  <c:v>44090</c:v>
                </c:pt>
                <c:pt idx="230">
                  <c:v>44091</c:v>
                </c:pt>
                <c:pt idx="231">
                  <c:v>44092</c:v>
                </c:pt>
                <c:pt idx="232">
                  <c:v>44093</c:v>
                </c:pt>
                <c:pt idx="233">
                  <c:v>44094</c:v>
                </c:pt>
                <c:pt idx="234">
                  <c:v>44095</c:v>
                </c:pt>
                <c:pt idx="235">
                  <c:v>44096</c:v>
                </c:pt>
                <c:pt idx="236">
                  <c:v>44097</c:v>
                </c:pt>
                <c:pt idx="237">
                  <c:v>44098</c:v>
                </c:pt>
                <c:pt idx="238">
                  <c:v>44099</c:v>
                </c:pt>
                <c:pt idx="239">
                  <c:v>44100</c:v>
                </c:pt>
                <c:pt idx="240">
                  <c:v>44101</c:v>
                </c:pt>
                <c:pt idx="241">
                  <c:v>44102</c:v>
                </c:pt>
                <c:pt idx="242">
                  <c:v>44103</c:v>
                </c:pt>
                <c:pt idx="243">
                  <c:v>44104</c:v>
                </c:pt>
                <c:pt idx="244">
                  <c:v>44105</c:v>
                </c:pt>
                <c:pt idx="245">
                  <c:v>44106</c:v>
                </c:pt>
                <c:pt idx="246">
                  <c:v>44107</c:v>
                </c:pt>
                <c:pt idx="247">
                  <c:v>44108</c:v>
                </c:pt>
                <c:pt idx="248">
                  <c:v>44109</c:v>
                </c:pt>
                <c:pt idx="249">
                  <c:v>44110</c:v>
                </c:pt>
                <c:pt idx="250">
                  <c:v>44111</c:v>
                </c:pt>
                <c:pt idx="251">
                  <c:v>44112</c:v>
                </c:pt>
                <c:pt idx="252">
                  <c:v>44113</c:v>
                </c:pt>
                <c:pt idx="253">
                  <c:v>44114</c:v>
                </c:pt>
                <c:pt idx="254">
                  <c:v>44115</c:v>
                </c:pt>
                <c:pt idx="255">
                  <c:v>44116</c:v>
                </c:pt>
                <c:pt idx="256">
                  <c:v>44117</c:v>
                </c:pt>
                <c:pt idx="257">
                  <c:v>44118</c:v>
                </c:pt>
                <c:pt idx="258">
                  <c:v>44119</c:v>
                </c:pt>
                <c:pt idx="259">
                  <c:v>44120</c:v>
                </c:pt>
                <c:pt idx="260">
                  <c:v>44121</c:v>
                </c:pt>
                <c:pt idx="261">
                  <c:v>44122</c:v>
                </c:pt>
                <c:pt idx="262">
                  <c:v>44123</c:v>
                </c:pt>
                <c:pt idx="263">
                  <c:v>44124</c:v>
                </c:pt>
                <c:pt idx="264">
                  <c:v>44125</c:v>
                </c:pt>
                <c:pt idx="265">
                  <c:v>44126</c:v>
                </c:pt>
                <c:pt idx="266">
                  <c:v>44127</c:v>
                </c:pt>
                <c:pt idx="267">
                  <c:v>44128</c:v>
                </c:pt>
                <c:pt idx="268">
                  <c:v>44129</c:v>
                </c:pt>
                <c:pt idx="269">
                  <c:v>44130</c:v>
                </c:pt>
                <c:pt idx="270">
                  <c:v>44131</c:v>
                </c:pt>
                <c:pt idx="271">
                  <c:v>44132</c:v>
                </c:pt>
                <c:pt idx="272">
                  <c:v>44133</c:v>
                </c:pt>
                <c:pt idx="273">
                  <c:v>44134</c:v>
                </c:pt>
                <c:pt idx="274">
                  <c:v>44135</c:v>
                </c:pt>
                <c:pt idx="275">
                  <c:v>44136</c:v>
                </c:pt>
                <c:pt idx="276">
                  <c:v>44137</c:v>
                </c:pt>
                <c:pt idx="277">
                  <c:v>44138</c:v>
                </c:pt>
                <c:pt idx="278">
                  <c:v>44139</c:v>
                </c:pt>
                <c:pt idx="279">
                  <c:v>44140</c:v>
                </c:pt>
                <c:pt idx="280">
                  <c:v>44141</c:v>
                </c:pt>
                <c:pt idx="281">
                  <c:v>44142</c:v>
                </c:pt>
                <c:pt idx="282">
                  <c:v>44143</c:v>
                </c:pt>
                <c:pt idx="283">
                  <c:v>44144</c:v>
                </c:pt>
                <c:pt idx="284">
                  <c:v>44145</c:v>
                </c:pt>
                <c:pt idx="285">
                  <c:v>44146</c:v>
                </c:pt>
                <c:pt idx="286">
                  <c:v>44147</c:v>
                </c:pt>
                <c:pt idx="287">
                  <c:v>44148</c:v>
                </c:pt>
                <c:pt idx="288">
                  <c:v>44149</c:v>
                </c:pt>
                <c:pt idx="289">
                  <c:v>44150</c:v>
                </c:pt>
                <c:pt idx="290">
                  <c:v>44151</c:v>
                </c:pt>
                <c:pt idx="291">
                  <c:v>44152</c:v>
                </c:pt>
                <c:pt idx="292">
                  <c:v>44153</c:v>
                </c:pt>
                <c:pt idx="293">
                  <c:v>44154</c:v>
                </c:pt>
                <c:pt idx="294">
                  <c:v>44155</c:v>
                </c:pt>
                <c:pt idx="295">
                  <c:v>44156</c:v>
                </c:pt>
                <c:pt idx="296">
                  <c:v>44157</c:v>
                </c:pt>
                <c:pt idx="297">
                  <c:v>44158</c:v>
                </c:pt>
                <c:pt idx="298">
                  <c:v>44159</c:v>
                </c:pt>
                <c:pt idx="299">
                  <c:v>44160</c:v>
                </c:pt>
                <c:pt idx="300">
                  <c:v>44161</c:v>
                </c:pt>
                <c:pt idx="301">
                  <c:v>44162</c:v>
                </c:pt>
                <c:pt idx="302">
                  <c:v>44163</c:v>
                </c:pt>
                <c:pt idx="303">
                  <c:v>44164</c:v>
                </c:pt>
                <c:pt idx="304">
                  <c:v>44165</c:v>
                </c:pt>
                <c:pt idx="305">
                  <c:v>44166</c:v>
                </c:pt>
                <c:pt idx="306">
                  <c:v>44167</c:v>
                </c:pt>
                <c:pt idx="307">
                  <c:v>44168</c:v>
                </c:pt>
                <c:pt idx="308">
                  <c:v>44169</c:v>
                </c:pt>
                <c:pt idx="309">
                  <c:v>44170</c:v>
                </c:pt>
                <c:pt idx="310">
                  <c:v>44171</c:v>
                </c:pt>
                <c:pt idx="311">
                  <c:v>44172</c:v>
                </c:pt>
                <c:pt idx="312">
                  <c:v>44173</c:v>
                </c:pt>
                <c:pt idx="313">
                  <c:v>44174</c:v>
                </c:pt>
                <c:pt idx="314">
                  <c:v>44175</c:v>
                </c:pt>
                <c:pt idx="315">
                  <c:v>44176</c:v>
                </c:pt>
                <c:pt idx="316">
                  <c:v>44177</c:v>
                </c:pt>
                <c:pt idx="317">
                  <c:v>44178</c:v>
                </c:pt>
                <c:pt idx="318">
                  <c:v>44179</c:v>
                </c:pt>
                <c:pt idx="319">
                  <c:v>44180</c:v>
                </c:pt>
                <c:pt idx="320">
                  <c:v>44181</c:v>
                </c:pt>
                <c:pt idx="321">
                  <c:v>44182</c:v>
                </c:pt>
                <c:pt idx="322">
                  <c:v>44183</c:v>
                </c:pt>
                <c:pt idx="323">
                  <c:v>44184</c:v>
                </c:pt>
                <c:pt idx="324">
                  <c:v>44185</c:v>
                </c:pt>
                <c:pt idx="325">
                  <c:v>44186</c:v>
                </c:pt>
                <c:pt idx="326">
                  <c:v>44187</c:v>
                </c:pt>
                <c:pt idx="327">
                  <c:v>44188</c:v>
                </c:pt>
                <c:pt idx="328">
                  <c:v>44189</c:v>
                </c:pt>
                <c:pt idx="329">
                  <c:v>44190</c:v>
                </c:pt>
                <c:pt idx="330">
                  <c:v>44191</c:v>
                </c:pt>
                <c:pt idx="331">
                  <c:v>44192</c:v>
                </c:pt>
                <c:pt idx="332">
                  <c:v>44193</c:v>
                </c:pt>
                <c:pt idx="333">
                  <c:v>44194</c:v>
                </c:pt>
                <c:pt idx="334">
                  <c:v>44195</c:v>
                </c:pt>
                <c:pt idx="335">
                  <c:v>44196</c:v>
                </c:pt>
                <c:pt idx="336">
                  <c:v>44197</c:v>
                </c:pt>
                <c:pt idx="337">
                  <c:v>44198</c:v>
                </c:pt>
                <c:pt idx="338">
                  <c:v>44199</c:v>
                </c:pt>
                <c:pt idx="339">
                  <c:v>44200</c:v>
                </c:pt>
                <c:pt idx="340">
                  <c:v>44201</c:v>
                </c:pt>
                <c:pt idx="341">
                  <c:v>44202</c:v>
                </c:pt>
                <c:pt idx="342">
                  <c:v>44203</c:v>
                </c:pt>
                <c:pt idx="343">
                  <c:v>44204</c:v>
                </c:pt>
                <c:pt idx="344">
                  <c:v>44205</c:v>
                </c:pt>
                <c:pt idx="345">
                  <c:v>44206</c:v>
                </c:pt>
                <c:pt idx="346">
                  <c:v>44207</c:v>
                </c:pt>
                <c:pt idx="347">
                  <c:v>44208</c:v>
                </c:pt>
                <c:pt idx="348">
                  <c:v>44209</c:v>
                </c:pt>
                <c:pt idx="349">
                  <c:v>44210</c:v>
                </c:pt>
                <c:pt idx="350">
                  <c:v>44211</c:v>
                </c:pt>
                <c:pt idx="351">
                  <c:v>44212</c:v>
                </c:pt>
                <c:pt idx="352">
                  <c:v>44213</c:v>
                </c:pt>
                <c:pt idx="353">
                  <c:v>44214</c:v>
                </c:pt>
                <c:pt idx="354">
                  <c:v>44215</c:v>
                </c:pt>
                <c:pt idx="355">
                  <c:v>44216</c:v>
                </c:pt>
                <c:pt idx="356">
                  <c:v>44217</c:v>
                </c:pt>
                <c:pt idx="357">
                  <c:v>44218</c:v>
                </c:pt>
                <c:pt idx="358">
                  <c:v>44219</c:v>
                </c:pt>
                <c:pt idx="359">
                  <c:v>44220</c:v>
                </c:pt>
                <c:pt idx="360">
                  <c:v>44221</c:v>
                </c:pt>
                <c:pt idx="361">
                  <c:v>44222</c:v>
                </c:pt>
                <c:pt idx="362">
                  <c:v>44223</c:v>
                </c:pt>
                <c:pt idx="363">
                  <c:v>44224</c:v>
                </c:pt>
                <c:pt idx="364">
                  <c:v>44225</c:v>
                </c:pt>
                <c:pt idx="365">
                  <c:v>44226</c:v>
                </c:pt>
                <c:pt idx="366">
                  <c:v>44227</c:v>
                </c:pt>
                <c:pt idx="367">
                  <c:v>44228</c:v>
                </c:pt>
                <c:pt idx="368">
                  <c:v>44229</c:v>
                </c:pt>
                <c:pt idx="369">
                  <c:v>44230</c:v>
                </c:pt>
                <c:pt idx="370">
                  <c:v>44231</c:v>
                </c:pt>
                <c:pt idx="371">
                  <c:v>44232</c:v>
                </c:pt>
                <c:pt idx="372">
                  <c:v>44233</c:v>
                </c:pt>
                <c:pt idx="373">
                  <c:v>44234</c:v>
                </c:pt>
                <c:pt idx="374">
                  <c:v>44235</c:v>
                </c:pt>
                <c:pt idx="375">
                  <c:v>44236</c:v>
                </c:pt>
                <c:pt idx="376">
                  <c:v>44237</c:v>
                </c:pt>
                <c:pt idx="377">
                  <c:v>44238</c:v>
                </c:pt>
                <c:pt idx="378">
                  <c:v>44239</c:v>
                </c:pt>
                <c:pt idx="379">
                  <c:v>44240</c:v>
                </c:pt>
                <c:pt idx="380">
                  <c:v>44241</c:v>
                </c:pt>
                <c:pt idx="381">
                  <c:v>44242</c:v>
                </c:pt>
                <c:pt idx="382">
                  <c:v>44243</c:v>
                </c:pt>
                <c:pt idx="383">
                  <c:v>44244</c:v>
                </c:pt>
                <c:pt idx="384">
                  <c:v>44245</c:v>
                </c:pt>
                <c:pt idx="385">
                  <c:v>44246</c:v>
                </c:pt>
                <c:pt idx="386">
                  <c:v>44247</c:v>
                </c:pt>
                <c:pt idx="387">
                  <c:v>44248</c:v>
                </c:pt>
                <c:pt idx="388">
                  <c:v>44249</c:v>
                </c:pt>
                <c:pt idx="389">
                  <c:v>44250</c:v>
                </c:pt>
                <c:pt idx="390">
                  <c:v>44251</c:v>
                </c:pt>
                <c:pt idx="391">
                  <c:v>44252</c:v>
                </c:pt>
                <c:pt idx="392">
                  <c:v>44253</c:v>
                </c:pt>
                <c:pt idx="393">
                  <c:v>44254</c:v>
                </c:pt>
                <c:pt idx="394">
                  <c:v>44255</c:v>
                </c:pt>
                <c:pt idx="395">
                  <c:v>44256</c:v>
                </c:pt>
                <c:pt idx="396">
                  <c:v>44257</c:v>
                </c:pt>
                <c:pt idx="397">
                  <c:v>44258</c:v>
                </c:pt>
                <c:pt idx="398">
                  <c:v>44259</c:v>
                </c:pt>
                <c:pt idx="399">
                  <c:v>44260</c:v>
                </c:pt>
                <c:pt idx="400">
                  <c:v>44261</c:v>
                </c:pt>
                <c:pt idx="401">
                  <c:v>44262</c:v>
                </c:pt>
                <c:pt idx="402">
                  <c:v>44263</c:v>
                </c:pt>
                <c:pt idx="403">
                  <c:v>44264</c:v>
                </c:pt>
                <c:pt idx="404">
                  <c:v>44265</c:v>
                </c:pt>
                <c:pt idx="405">
                  <c:v>44266</c:v>
                </c:pt>
                <c:pt idx="406">
                  <c:v>44267</c:v>
                </c:pt>
                <c:pt idx="407">
                  <c:v>44268</c:v>
                </c:pt>
                <c:pt idx="408">
                  <c:v>44269</c:v>
                </c:pt>
                <c:pt idx="409">
                  <c:v>44270</c:v>
                </c:pt>
                <c:pt idx="410">
                  <c:v>44271</c:v>
                </c:pt>
                <c:pt idx="411">
                  <c:v>44272</c:v>
                </c:pt>
                <c:pt idx="412">
                  <c:v>44273</c:v>
                </c:pt>
                <c:pt idx="413">
                  <c:v>44274</c:v>
                </c:pt>
                <c:pt idx="414">
                  <c:v>44275</c:v>
                </c:pt>
                <c:pt idx="415">
                  <c:v>44276</c:v>
                </c:pt>
                <c:pt idx="416">
                  <c:v>44277</c:v>
                </c:pt>
                <c:pt idx="417">
                  <c:v>44278</c:v>
                </c:pt>
                <c:pt idx="418">
                  <c:v>44279</c:v>
                </c:pt>
                <c:pt idx="419">
                  <c:v>44280</c:v>
                </c:pt>
                <c:pt idx="420">
                  <c:v>44281</c:v>
                </c:pt>
                <c:pt idx="421">
                  <c:v>44282</c:v>
                </c:pt>
                <c:pt idx="422">
                  <c:v>44283</c:v>
                </c:pt>
                <c:pt idx="423">
                  <c:v>44284</c:v>
                </c:pt>
                <c:pt idx="424">
                  <c:v>44285</c:v>
                </c:pt>
                <c:pt idx="425">
                  <c:v>44286</c:v>
                </c:pt>
                <c:pt idx="426">
                  <c:v>44287</c:v>
                </c:pt>
                <c:pt idx="427">
                  <c:v>44288</c:v>
                </c:pt>
                <c:pt idx="428">
                  <c:v>44289</c:v>
                </c:pt>
                <c:pt idx="429">
                  <c:v>44290</c:v>
                </c:pt>
                <c:pt idx="430">
                  <c:v>44291</c:v>
                </c:pt>
                <c:pt idx="431">
                  <c:v>44292</c:v>
                </c:pt>
                <c:pt idx="432">
                  <c:v>44293</c:v>
                </c:pt>
                <c:pt idx="433">
                  <c:v>44294</c:v>
                </c:pt>
                <c:pt idx="434">
                  <c:v>44295</c:v>
                </c:pt>
                <c:pt idx="435">
                  <c:v>44296</c:v>
                </c:pt>
                <c:pt idx="436">
                  <c:v>44297</c:v>
                </c:pt>
                <c:pt idx="437">
                  <c:v>44298</c:v>
                </c:pt>
                <c:pt idx="438">
                  <c:v>44299</c:v>
                </c:pt>
                <c:pt idx="439">
                  <c:v>44300</c:v>
                </c:pt>
                <c:pt idx="440">
                  <c:v>44301</c:v>
                </c:pt>
                <c:pt idx="441">
                  <c:v>44302</c:v>
                </c:pt>
                <c:pt idx="442">
                  <c:v>44303</c:v>
                </c:pt>
                <c:pt idx="443">
                  <c:v>44304</c:v>
                </c:pt>
                <c:pt idx="444">
                  <c:v>44305</c:v>
                </c:pt>
                <c:pt idx="445">
                  <c:v>44306</c:v>
                </c:pt>
                <c:pt idx="446">
                  <c:v>44307</c:v>
                </c:pt>
                <c:pt idx="447">
                  <c:v>44308</c:v>
                </c:pt>
                <c:pt idx="448">
                  <c:v>44309</c:v>
                </c:pt>
                <c:pt idx="449">
                  <c:v>44310</c:v>
                </c:pt>
                <c:pt idx="450">
                  <c:v>44311</c:v>
                </c:pt>
                <c:pt idx="451">
                  <c:v>44312</c:v>
                </c:pt>
                <c:pt idx="452">
                  <c:v>44313</c:v>
                </c:pt>
                <c:pt idx="453">
                  <c:v>44314</c:v>
                </c:pt>
                <c:pt idx="454">
                  <c:v>44315</c:v>
                </c:pt>
                <c:pt idx="455">
                  <c:v>44316</c:v>
                </c:pt>
                <c:pt idx="456">
                  <c:v>44317</c:v>
                </c:pt>
                <c:pt idx="457">
                  <c:v>44318</c:v>
                </c:pt>
                <c:pt idx="458">
                  <c:v>44319</c:v>
                </c:pt>
                <c:pt idx="459">
                  <c:v>44320</c:v>
                </c:pt>
                <c:pt idx="460">
                  <c:v>44321</c:v>
                </c:pt>
                <c:pt idx="461">
                  <c:v>44322</c:v>
                </c:pt>
                <c:pt idx="462">
                  <c:v>44323</c:v>
                </c:pt>
                <c:pt idx="463">
                  <c:v>44324</c:v>
                </c:pt>
                <c:pt idx="464">
                  <c:v>44325</c:v>
                </c:pt>
                <c:pt idx="465">
                  <c:v>44326</c:v>
                </c:pt>
                <c:pt idx="466">
                  <c:v>44327</c:v>
                </c:pt>
                <c:pt idx="467">
                  <c:v>44328</c:v>
                </c:pt>
                <c:pt idx="468">
                  <c:v>44329</c:v>
                </c:pt>
                <c:pt idx="469">
                  <c:v>44330</c:v>
                </c:pt>
                <c:pt idx="470">
                  <c:v>44331</c:v>
                </c:pt>
                <c:pt idx="471">
                  <c:v>44332</c:v>
                </c:pt>
                <c:pt idx="472">
                  <c:v>44333</c:v>
                </c:pt>
                <c:pt idx="473">
                  <c:v>44334</c:v>
                </c:pt>
                <c:pt idx="474">
                  <c:v>44335</c:v>
                </c:pt>
                <c:pt idx="475">
                  <c:v>44336</c:v>
                </c:pt>
                <c:pt idx="476">
                  <c:v>44337</c:v>
                </c:pt>
                <c:pt idx="477">
                  <c:v>44338</c:v>
                </c:pt>
                <c:pt idx="478">
                  <c:v>44339</c:v>
                </c:pt>
                <c:pt idx="479">
                  <c:v>44340</c:v>
                </c:pt>
                <c:pt idx="480">
                  <c:v>44341</c:v>
                </c:pt>
                <c:pt idx="481">
                  <c:v>44342</c:v>
                </c:pt>
                <c:pt idx="482">
                  <c:v>44343</c:v>
                </c:pt>
                <c:pt idx="483">
                  <c:v>44344</c:v>
                </c:pt>
                <c:pt idx="484">
                  <c:v>44345</c:v>
                </c:pt>
                <c:pt idx="485">
                  <c:v>44346</c:v>
                </c:pt>
                <c:pt idx="486">
                  <c:v>44347</c:v>
                </c:pt>
                <c:pt idx="487">
                  <c:v>44348</c:v>
                </c:pt>
                <c:pt idx="488">
                  <c:v>44349</c:v>
                </c:pt>
                <c:pt idx="489">
                  <c:v>44350</c:v>
                </c:pt>
                <c:pt idx="490">
                  <c:v>44351</c:v>
                </c:pt>
                <c:pt idx="491">
                  <c:v>44352</c:v>
                </c:pt>
                <c:pt idx="492">
                  <c:v>44353</c:v>
                </c:pt>
                <c:pt idx="493">
                  <c:v>44354</c:v>
                </c:pt>
                <c:pt idx="494">
                  <c:v>44355</c:v>
                </c:pt>
                <c:pt idx="495">
                  <c:v>44356</c:v>
                </c:pt>
                <c:pt idx="496">
                  <c:v>44357</c:v>
                </c:pt>
                <c:pt idx="497">
                  <c:v>44358</c:v>
                </c:pt>
                <c:pt idx="498">
                  <c:v>44359</c:v>
                </c:pt>
                <c:pt idx="499">
                  <c:v>44360</c:v>
                </c:pt>
                <c:pt idx="500">
                  <c:v>44361</c:v>
                </c:pt>
                <c:pt idx="501">
                  <c:v>44362</c:v>
                </c:pt>
                <c:pt idx="502">
                  <c:v>44363</c:v>
                </c:pt>
                <c:pt idx="503">
                  <c:v>44364</c:v>
                </c:pt>
                <c:pt idx="504">
                  <c:v>44365</c:v>
                </c:pt>
                <c:pt idx="505">
                  <c:v>44366</c:v>
                </c:pt>
                <c:pt idx="506">
                  <c:v>44367</c:v>
                </c:pt>
                <c:pt idx="507">
                  <c:v>44368</c:v>
                </c:pt>
                <c:pt idx="508">
                  <c:v>44369</c:v>
                </c:pt>
                <c:pt idx="509">
                  <c:v>44370</c:v>
                </c:pt>
                <c:pt idx="510">
                  <c:v>44371</c:v>
                </c:pt>
                <c:pt idx="511">
                  <c:v>44372</c:v>
                </c:pt>
                <c:pt idx="512">
                  <c:v>44373</c:v>
                </c:pt>
                <c:pt idx="513">
                  <c:v>44374</c:v>
                </c:pt>
                <c:pt idx="514">
                  <c:v>44375</c:v>
                </c:pt>
                <c:pt idx="515">
                  <c:v>44376</c:v>
                </c:pt>
                <c:pt idx="516">
                  <c:v>44377</c:v>
                </c:pt>
                <c:pt idx="517">
                  <c:v>44378</c:v>
                </c:pt>
                <c:pt idx="518">
                  <c:v>44379</c:v>
                </c:pt>
                <c:pt idx="519">
                  <c:v>44380</c:v>
                </c:pt>
                <c:pt idx="520">
                  <c:v>44381</c:v>
                </c:pt>
                <c:pt idx="521">
                  <c:v>44382</c:v>
                </c:pt>
                <c:pt idx="522">
                  <c:v>44383</c:v>
                </c:pt>
                <c:pt idx="523">
                  <c:v>44384</c:v>
                </c:pt>
                <c:pt idx="524">
                  <c:v>44385</c:v>
                </c:pt>
                <c:pt idx="525">
                  <c:v>44386</c:v>
                </c:pt>
                <c:pt idx="526">
                  <c:v>44387</c:v>
                </c:pt>
                <c:pt idx="527">
                  <c:v>44388</c:v>
                </c:pt>
                <c:pt idx="528">
                  <c:v>44389</c:v>
                </c:pt>
                <c:pt idx="529">
                  <c:v>44390</c:v>
                </c:pt>
                <c:pt idx="530">
                  <c:v>44391</c:v>
                </c:pt>
                <c:pt idx="531">
                  <c:v>44392</c:v>
                </c:pt>
                <c:pt idx="532">
                  <c:v>44393</c:v>
                </c:pt>
                <c:pt idx="533">
                  <c:v>44394</c:v>
                </c:pt>
                <c:pt idx="534">
                  <c:v>44395</c:v>
                </c:pt>
                <c:pt idx="535">
                  <c:v>44396</c:v>
                </c:pt>
                <c:pt idx="536">
                  <c:v>44397</c:v>
                </c:pt>
                <c:pt idx="537">
                  <c:v>44398</c:v>
                </c:pt>
                <c:pt idx="538">
                  <c:v>44399</c:v>
                </c:pt>
                <c:pt idx="539">
                  <c:v>44400</c:v>
                </c:pt>
                <c:pt idx="540">
                  <c:v>44401</c:v>
                </c:pt>
                <c:pt idx="541">
                  <c:v>44402</c:v>
                </c:pt>
                <c:pt idx="542">
                  <c:v>44403</c:v>
                </c:pt>
                <c:pt idx="543">
                  <c:v>44404</c:v>
                </c:pt>
                <c:pt idx="544">
                  <c:v>44405</c:v>
                </c:pt>
                <c:pt idx="545">
                  <c:v>44406</c:v>
                </c:pt>
                <c:pt idx="546">
                  <c:v>44407</c:v>
                </c:pt>
                <c:pt idx="547">
                  <c:v>44408</c:v>
                </c:pt>
                <c:pt idx="548">
                  <c:v>44409</c:v>
                </c:pt>
                <c:pt idx="549">
                  <c:v>44410</c:v>
                </c:pt>
                <c:pt idx="550">
                  <c:v>44411</c:v>
                </c:pt>
                <c:pt idx="551">
                  <c:v>44412</c:v>
                </c:pt>
                <c:pt idx="552">
                  <c:v>44413</c:v>
                </c:pt>
                <c:pt idx="553">
                  <c:v>44414</c:v>
                </c:pt>
                <c:pt idx="554">
                  <c:v>44415</c:v>
                </c:pt>
                <c:pt idx="555">
                  <c:v>44416</c:v>
                </c:pt>
                <c:pt idx="556">
                  <c:v>44417</c:v>
                </c:pt>
                <c:pt idx="557">
                  <c:v>44418</c:v>
                </c:pt>
                <c:pt idx="558">
                  <c:v>44419</c:v>
                </c:pt>
                <c:pt idx="559">
                  <c:v>44420</c:v>
                </c:pt>
                <c:pt idx="560">
                  <c:v>44421</c:v>
                </c:pt>
                <c:pt idx="561">
                  <c:v>44422</c:v>
                </c:pt>
                <c:pt idx="562">
                  <c:v>44423</c:v>
                </c:pt>
                <c:pt idx="563">
                  <c:v>44424</c:v>
                </c:pt>
                <c:pt idx="564">
                  <c:v>44425</c:v>
                </c:pt>
                <c:pt idx="565">
                  <c:v>44426</c:v>
                </c:pt>
                <c:pt idx="566">
                  <c:v>44427</c:v>
                </c:pt>
                <c:pt idx="567">
                  <c:v>44428</c:v>
                </c:pt>
                <c:pt idx="568">
                  <c:v>44429</c:v>
                </c:pt>
                <c:pt idx="569">
                  <c:v>44430</c:v>
                </c:pt>
                <c:pt idx="570">
                  <c:v>44431</c:v>
                </c:pt>
                <c:pt idx="571">
                  <c:v>44432</c:v>
                </c:pt>
                <c:pt idx="572">
                  <c:v>44433</c:v>
                </c:pt>
                <c:pt idx="573">
                  <c:v>44434</c:v>
                </c:pt>
                <c:pt idx="574">
                  <c:v>44435</c:v>
                </c:pt>
                <c:pt idx="575">
                  <c:v>44436</c:v>
                </c:pt>
                <c:pt idx="576">
                  <c:v>44437</c:v>
                </c:pt>
                <c:pt idx="577">
                  <c:v>44438</c:v>
                </c:pt>
                <c:pt idx="578">
                  <c:v>44439</c:v>
                </c:pt>
                <c:pt idx="579">
                  <c:v>44440</c:v>
                </c:pt>
                <c:pt idx="580">
                  <c:v>44441</c:v>
                </c:pt>
                <c:pt idx="581">
                  <c:v>44442</c:v>
                </c:pt>
                <c:pt idx="582">
                  <c:v>44443</c:v>
                </c:pt>
                <c:pt idx="583">
                  <c:v>44444</c:v>
                </c:pt>
                <c:pt idx="584">
                  <c:v>44445</c:v>
                </c:pt>
                <c:pt idx="585">
                  <c:v>44446</c:v>
                </c:pt>
                <c:pt idx="586">
                  <c:v>44447</c:v>
                </c:pt>
                <c:pt idx="587">
                  <c:v>44448</c:v>
                </c:pt>
                <c:pt idx="588">
                  <c:v>44449</c:v>
                </c:pt>
                <c:pt idx="589">
                  <c:v>44450</c:v>
                </c:pt>
                <c:pt idx="590">
                  <c:v>44451</c:v>
                </c:pt>
                <c:pt idx="591">
                  <c:v>44452</c:v>
                </c:pt>
                <c:pt idx="592">
                  <c:v>44453</c:v>
                </c:pt>
                <c:pt idx="593">
                  <c:v>44454</c:v>
                </c:pt>
                <c:pt idx="594">
                  <c:v>44455</c:v>
                </c:pt>
                <c:pt idx="595">
                  <c:v>44456</c:v>
                </c:pt>
                <c:pt idx="596">
                  <c:v>44457</c:v>
                </c:pt>
                <c:pt idx="597">
                  <c:v>44458</c:v>
                </c:pt>
                <c:pt idx="598">
                  <c:v>44459</c:v>
                </c:pt>
                <c:pt idx="599">
                  <c:v>44460</c:v>
                </c:pt>
                <c:pt idx="600">
                  <c:v>44461</c:v>
                </c:pt>
                <c:pt idx="601">
                  <c:v>44462</c:v>
                </c:pt>
                <c:pt idx="602">
                  <c:v>44463</c:v>
                </c:pt>
                <c:pt idx="603">
                  <c:v>44464</c:v>
                </c:pt>
                <c:pt idx="604">
                  <c:v>44465</c:v>
                </c:pt>
                <c:pt idx="605">
                  <c:v>44466</c:v>
                </c:pt>
                <c:pt idx="606">
                  <c:v>44467</c:v>
                </c:pt>
                <c:pt idx="607">
                  <c:v>44468</c:v>
                </c:pt>
                <c:pt idx="608">
                  <c:v>44469</c:v>
                </c:pt>
              </c:numCache>
            </c:numRef>
          </c:xVal>
          <c:yVal>
            <c:numRef>
              <c:f>俄罗斯!$C$2:$C$610</c:f>
              <c:numCache>
                <c:formatCode>General</c:formatCode>
                <c:ptCount val="609"/>
                <c:pt idx="0">
                  <c:v>20.074999999999999</c:v>
                </c:pt>
                <c:pt idx="1">
                  <c:v>16.033333333333331</c:v>
                </c:pt>
                <c:pt idx="2">
                  <c:v>16.68333333333333</c:v>
                </c:pt>
                <c:pt idx="3">
                  <c:v>12.866666666666671</c:v>
                </c:pt>
                <c:pt idx="4">
                  <c:v>11.55</c:v>
                </c:pt>
                <c:pt idx="5">
                  <c:v>12.1</c:v>
                </c:pt>
                <c:pt idx="6">
                  <c:v>14.2</c:v>
                </c:pt>
                <c:pt idx="7">
                  <c:v>11.45</c:v>
                </c:pt>
                <c:pt idx="8">
                  <c:v>13.483333333333331</c:v>
                </c:pt>
                <c:pt idx="9">
                  <c:v>11.45</c:v>
                </c:pt>
                <c:pt idx="10">
                  <c:v>10.266666666666669</c:v>
                </c:pt>
                <c:pt idx="11">
                  <c:v>16.516666666666669</c:v>
                </c:pt>
                <c:pt idx="12">
                  <c:v>17.45</c:v>
                </c:pt>
                <c:pt idx="13">
                  <c:v>20.216666666666669</c:v>
                </c:pt>
                <c:pt idx="14">
                  <c:v>18.31666666666667</c:v>
                </c:pt>
                <c:pt idx="15">
                  <c:v>17.533333333333331</c:v>
                </c:pt>
                <c:pt idx="16">
                  <c:v>15.9</c:v>
                </c:pt>
                <c:pt idx="17">
                  <c:v>14.6</c:v>
                </c:pt>
                <c:pt idx="18">
                  <c:v>12.33333333333333</c:v>
                </c:pt>
                <c:pt idx="19">
                  <c:v>9.8666666666666671</c:v>
                </c:pt>
                <c:pt idx="20">
                  <c:v>11.6</c:v>
                </c:pt>
                <c:pt idx="21">
                  <c:v>15.483333333333331</c:v>
                </c:pt>
                <c:pt idx="22">
                  <c:v>12.9</c:v>
                </c:pt>
                <c:pt idx="23">
                  <c:v>11.1</c:v>
                </c:pt>
                <c:pt idx="24">
                  <c:v>10.33333333333333</c:v>
                </c:pt>
                <c:pt idx="25">
                  <c:v>13.55</c:v>
                </c:pt>
                <c:pt idx="26">
                  <c:v>17.7</c:v>
                </c:pt>
                <c:pt idx="27">
                  <c:v>14.266666666666669</c:v>
                </c:pt>
                <c:pt idx="28">
                  <c:v>12.266666666666669</c:v>
                </c:pt>
                <c:pt idx="29">
                  <c:v>9.2166666666666668</c:v>
                </c:pt>
                <c:pt idx="30">
                  <c:v>13.08333333333333</c:v>
                </c:pt>
                <c:pt idx="31">
                  <c:v>13.983333333333331</c:v>
                </c:pt>
                <c:pt idx="32">
                  <c:v>15.31666666666667</c:v>
                </c:pt>
                <c:pt idx="33">
                  <c:v>14.75</c:v>
                </c:pt>
                <c:pt idx="34">
                  <c:v>10.75</c:v>
                </c:pt>
                <c:pt idx="35">
                  <c:v>10.9</c:v>
                </c:pt>
                <c:pt idx="36">
                  <c:v>11.28333333333333</c:v>
                </c:pt>
                <c:pt idx="37">
                  <c:v>12.08333333333333</c:v>
                </c:pt>
                <c:pt idx="38">
                  <c:v>11.54</c:v>
                </c:pt>
                <c:pt idx="39">
                  <c:v>13.14</c:v>
                </c:pt>
                <c:pt idx="40">
                  <c:v>15.1</c:v>
                </c:pt>
                <c:pt idx="41">
                  <c:v>10.46</c:v>
                </c:pt>
                <c:pt idx="42">
                  <c:v>10.3</c:v>
                </c:pt>
                <c:pt idx="43">
                  <c:v>9.1800000000000015</c:v>
                </c:pt>
                <c:pt idx="44">
                  <c:v>7.3599999999999994</c:v>
                </c:pt>
                <c:pt idx="45">
                  <c:v>9.1999999999999993</c:v>
                </c:pt>
                <c:pt idx="46">
                  <c:v>11.76</c:v>
                </c:pt>
                <c:pt idx="47">
                  <c:v>9.5400000000000009</c:v>
                </c:pt>
                <c:pt idx="48">
                  <c:v>9.14</c:v>
                </c:pt>
                <c:pt idx="49">
                  <c:v>8.7199999999999989</c:v>
                </c:pt>
                <c:pt idx="50">
                  <c:v>8.68</c:v>
                </c:pt>
                <c:pt idx="51">
                  <c:v>7.6599999999999993</c:v>
                </c:pt>
                <c:pt idx="52">
                  <c:v>9.6999999999999993</c:v>
                </c:pt>
                <c:pt idx="53">
                  <c:v>9.5400000000000009</c:v>
                </c:pt>
                <c:pt idx="54">
                  <c:v>8.5599999999999987</c:v>
                </c:pt>
                <c:pt idx="55">
                  <c:v>8.48</c:v>
                </c:pt>
                <c:pt idx="56">
                  <c:v>11.04</c:v>
                </c:pt>
                <c:pt idx="57">
                  <c:v>8.620000000000001</c:v>
                </c:pt>
                <c:pt idx="58">
                  <c:v>6.12</c:v>
                </c:pt>
                <c:pt idx="59">
                  <c:v>10.16</c:v>
                </c:pt>
                <c:pt idx="60">
                  <c:v>9.7199999999999989</c:v>
                </c:pt>
                <c:pt idx="61">
                  <c:v>9.5599999999999987</c:v>
                </c:pt>
                <c:pt idx="62">
                  <c:v>10.34</c:v>
                </c:pt>
                <c:pt idx="63">
                  <c:v>8.3833333333333329</c:v>
                </c:pt>
                <c:pt idx="64">
                  <c:v>6.4833333333333316</c:v>
                </c:pt>
                <c:pt idx="65">
                  <c:v>6.8833333333333329</c:v>
                </c:pt>
                <c:pt idx="66">
                  <c:v>7.8833333333333329</c:v>
                </c:pt>
                <c:pt idx="67">
                  <c:v>10.65</c:v>
                </c:pt>
                <c:pt idx="68">
                  <c:v>8.65</c:v>
                </c:pt>
                <c:pt idx="69">
                  <c:v>8.15</c:v>
                </c:pt>
                <c:pt idx="70">
                  <c:v>7.2</c:v>
                </c:pt>
                <c:pt idx="71">
                  <c:v>8.3166666666666664</c:v>
                </c:pt>
                <c:pt idx="72">
                  <c:v>9.8333333333333339</c:v>
                </c:pt>
                <c:pt idx="73">
                  <c:v>9.0499999999999989</c:v>
                </c:pt>
                <c:pt idx="74">
                  <c:v>10.41666666666667</c:v>
                </c:pt>
                <c:pt idx="75">
                  <c:v>10.71666666666667</c:v>
                </c:pt>
                <c:pt idx="76">
                  <c:v>6.6500000000000012</c:v>
                </c:pt>
                <c:pt idx="77">
                  <c:v>9.2833333333333332</c:v>
                </c:pt>
                <c:pt idx="78">
                  <c:v>6.5999999999999988</c:v>
                </c:pt>
                <c:pt idx="79">
                  <c:v>6.3833333333333329</c:v>
                </c:pt>
                <c:pt idx="80">
                  <c:v>12.383333333333329</c:v>
                </c:pt>
                <c:pt idx="81">
                  <c:v>9.2333333333333325</c:v>
                </c:pt>
                <c:pt idx="82">
                  <c:v>11.33333333333333</c:v>
                </c:pt>
                <c:pt idx="83">
                  <c:v>6.8166666666666664</c:v>
                </c:pt>
                <c:pt idx="84">
                  <c:v>9.6833333333333318</c:v>
                </c:pt>
                <c:pt idx="85">
                  <c:v>6.9833333333333334</c:v>
                </c:pt>
                <c:pt idx="86">
                  <c:v>7.8166666666666664</c:v>
                </c:pt>
                <c:pt idx="87">
                  <c:v>11.8</c:v>
                </c:pt>
                <c:pt idx="88">
                  <c:v>12.33333333333333</c:v>
                </c:pt>
                <c:pt idx="89">
                  <c:v>9.4833333333333343</c:v>
                </c:pt>
                <c:pt idx="90">
                  <c:v>5.9666666666666677</c:v>
                </c:pt>
                <c:pt idx="91">
                  <c:v>8.4666666666666668</c:v>
                </c:pt>
                <c:pt idx="92">
                  <c:v>7.2</c:v>
                </c:pt>
                <c:pt idx="93">
                  <c:v>7.8</c:v>
                </c:pt>
                <c:pt idx="94">
                  <c:v>9</c:v>
                </c:pt>
                <c:pt idx="95">
                  <c:v>7.55</c:v>
                </c:pt>
                <c:pt idx="96">
                  <c:v>8.2666666666666675</c:v>
                </c:pt>
                <c:pt idx="97">
                  <c:v>7.95</c:v>
                </c:pt>
                <c:pt idx="98">
                  <c:v>11.46666666666667</c:v>
                </c:pt>
                <c:pt idx="99">
                  <c:v>10.366666666666671</c:v>
                </c:pt>
                <c:pt idx="100">
                  <c:v>9</c:v>
                </c:pt>
                <c:pt idx="101">
                  <c:v>9.5666666666666682</c:v>
                </c:pt>
                <c:pt idx="102">
                  <c:v>8.6833333333333318</c:v>
                </c:pt>
                <c:pt idx="103">
                  <c:v>10.35</c:v>
                </c:pt>
                <c:pt idx="104">
                  <c:v>8.1833333333333336</c:v>
                </c:pt>
                <c:pt idx="105">
                  <c:v>7.7333333333333334</c:v>
                </c:pt>
                <c:pt idx="106">
                  <c:v>9.1333333333333346</c:v>
                </c:pt>
                <c:pt idx="107">
                  <c:v>8.3833333333333346</c:v>
                </c:pt>
                <c:pt idx="108">
                  <c:v>10.33333333333333</c:v>
                </c:pt>
                <c:pt idx="109">
                  <c:v>5.3666666666666663</c:v>
                </c:pt>
                <c:pt idx="110">
                  <c:v>8.3000000000000007</c:v>
                </c:pt>
                <c:pt idx="111">
                  <c:v>10.8</c:v>
                </c:pt>
                <c:pt idx="112">
                  <c:v>8.1999999999999993</c:v>
                </c:pt>
                <c:pt idx="113">
                  <c:v>10.26</c:v>
                </c:pt>
                <c:pt idx="114">
                  <c:v>9.8199999999999985</c:v>
                </c:pt>
                <c:pt idx="115">
                  <c:v>11.6</c:v>
                </c:pt>
                <c:pt idx="116">
                  <c:v>9.16</c:v>
                </c:pt>
                <c:pt idx="117">
                  <c:v>9.9499999999999993</c:v>
                </c:pt>
                <c:pt idx="118">
                  <c:v>9.1</c:v>
                </c:pt>
                <c:pt idx="119">
                  <c:v>12.625</c:v>
                </c:pt>
                <c:pt idx="120">
                  <c:v>6.7249999999999996</c:v>
                </c:pt>
                <c:pt idx="121">
                  <c:v>5.9499999999999993</c:v>
                </c:pt>
                <c:pt idx="122">
                  <c:v>7</c:v>
                </c:pt>
                <c:pt idx="123">
                  <c:v>7.4</c:v>
                </c:pt>
                <c:pt idx="124">
                  <c:v>6</c:v>
                </c:pt>
                <c:pt idx="125">
                  <c:v>9.25</c:v>
                </c:pt>
                <c:pt idx="126">
                  <c:v>11.35</c:v>
                </c:pt>
                <c:pt idx="127">
                  <c:v>8.875</c:v>
                </c:pt>
                <c:pt idx="128">
                  <c:v>11.824999999999999</c:v>
                </c:pt>
                <c:pt idx="129">
                  <c:v>13.45</c:v>
                </c:pt>
                <c:pt idx="130">
                  <c:v>11.25</c:v>
                </c:pt>
                <c:pt idx="131">
                  <c:v>13</c:v>
                </c:pt>
                <c:pt idx="132">
                  <c:v>15.925000000000001</c:v>
                </c:pt>
                <c:pt idx="133">
                  <c:v>8.7000000000000011</c:v>
                </c:pt>
                <c:pt idx="134">
                  <c:v>5.6999999999999993</c:v>
                </c:pt>
                <c:pt idx="135">
                  <c:v>6.15</c:v>
                </c:pt>
                <c:pt idx="136">
                  <c:v>8.6</c:v>
                </c:pt>
                <c:pt idx="137">
                  <c:v>11.75</c:v>
                </c:pt>
                <c:pt idx="138">
                  <c:v>11.775</c:v>
                </c:pt>
                <c:pt idx="139">
                  <c:v>13.45</c:v>
                </c:pt>
                <c:pt idx="140">
                  <c:v>11.175000000000001</c:v>
                </c:pt>
                <c:pt idx="141">
                  <c:v>10.45</c:v>
                </c:pt>
                <c:pt idx="142">
                  <c:v>7.7999999999999989</c:v>
                </c:pt>
                <c:pt idx="143">
                  <c:v>8.0749999999999993</c:v>
                </c:pt>
                <c:pt idx="144">
                  <c:v>11.675000000000001</c:v>
                </c:pt>
                <c:pt idx="145">
                  <c:v>11.875</c:v>
                </c:pt>
                <c:pt idx="146">
                  <c:v>9.3249999999999993</c:v>
                </c:pt>
                <c:pt idx="147">
                  <c:v>9.9499999999999993</c:v>
                </c:pt>
                <c:pt idx="148">
                  <c:v>9.3000000000000007</c:v>
                </c:pt>
                <c:pt idx="149">
                  <c:v>5.7249999999999996</c:v>
                </c:pt>
                <c:pt idx="150">
                  <c:v>6.05</c:v>
                </c:pt>
                <c:pt idx="151">
                  <c:v>8.9250000000000007</c:v>
                </c:pt>
                <c:pt idx="152">
                  <c:v>9.4499999999999993</c:v>
                </c:pt>
                <c:pt idx="153">
                  <c:v>13.275</c:v>
                </c:pt>
                <c:pt idx="154">
                  <c:v>14.35</c:v>
                </c:pt>
                <c:pt idx="155">
                  <c:v>13.2</c:v>
                </c:pt>
                <c:pt idx="156">
                  <c:v>11.05</c:v>
                </c:pt>
                <c:pt idx="157">
                  <c:v>13.25</c:v>
                </c:pt>
                <c:pt idx="158">
                  <c:v>15.4</c:v>
                </c:pt>
                <c:pt idx="159">
                  <c:v>14.324999999999999</c:v>
                </c:pt>
                <c:pt idx="160">
                  <c:v>10.95</c:v>
                </c:pt>
                <c:pt idx="161">
                  <c:v>9.35</c:v>
                </c:pt>
                <c:pt idx="162">
                  <c:v>8.9750000000000014</c:v>
                </c:pt>
                <c:pt idx="163">
                  <c:v>12.5</c:v>
                </c:pt>
                <c:pt idx="164">
                  <c:v>11.15</c:v>
                </c:pt>
                <c:pt idx="165">
                  <c:v>8.6749999999999989</c:v>
                </c:pt>
                <c:pt idx="166">
                  <c:v>8.5250000000000004</c:v>
                </c:pt>
                <c:pt idx="167">
                  <c:v>7.0249999999999986</c:v>
                </c:pt>
                <c:pt idx="168">
                  <c:v>7.4250000000000007</c:v>
                </c:pt>
                <c:pt idx="169">
                  <c:v>6.4250000000000007</c:v>
                </c:pt>
                <c:pt idx="170">
                  <c:v>8.25</c:v>
                </c:pt>
                <c:pt idx="171">
                  <c:v>11.875</c:v>
                </c:pt>
                <c:pt idx="172">
                  <c:v>8.8000000000000007</c:v>
                </c:pt>
                <c:pt idx="173">
                  <c:v>9.3666666666666671</c:v>
                </c:pt>
                <c:pt idx="174">
                  <c:v>9.8666666666666671</c:v>
                </c:pt>
                <c:pt idx="175">
                  <c:v>11.233333333333331</c:v>
                </c:pt>
                <c:pt idx="176">
                  <c:v>12.133333333333329</c:v>
                </c:pt>
                <c:pt idx="177">
                  <c:v>12.7</c:v>
                </c:pt>
                <c:pt idx="178">
                  <c:v>12.366666666666671</c:v>
                </c:pt>
                <c:pt idx="179">
                  <c:v>14.03333333333333</c:v>
                </c:pt>
                <c:pt idx="180">
                  <c:v>12.9</c:v>
                </c:pt>
                <c:pt idx="181">
                  <c:v>8.0333333333333332</c:v>
                </c:pt>
                <c:pt idx="182">
                  <c:v>11.6</c:v>
                </c:pt>
                <c:pt idx="183">
                  <c:v>10.43333333333333</c:v>
                </c:pt>
                <c:pt idx="184">
                  <c:v>10.5</c:v>
                </c:pt>
                <c:pt idx="185">
                  <c:v>9.2000000000000011</c:v>
                </c:pt>
                <c:pt idx="186">
                  <c:v>10.9</c:v>
                </c:pt>
                <c:pt idx="187">
                  <c:v>12.5</c:v>
                </c:pt>
                <c:pt idx="188">
                  <c:v>14.93333333333333</c:v>
                </c:pt>
                <c:pt idx="189">
                  <c:v>12</c:v>
                </c:pt>
                <c:pt idx="190">
                  <c:v>12.3</c:v>
                </c:pt>
                <c:pt idx="191">
                  <c:v>10.8</c:v>
                </c:pt>
                <c:pt idx="192">
                  <c:v>11.366666666666671</c:v>
                </c:pt>
                <c:pt idx="193">
                  <c:v>11.1</c:v>
                </c:pt>
                <c:pt idx="194">
                  <c:v>12.733333333333331</c:v>
                </c:pt>
                <c:pt idx="195">
                  <c:v>13.633333333333329</c:v>
                </c:pt>
                <c:pt idx="196">
                  <c:v>11.83333333333333</c:v>
                </c:pt>
                <c:pt idx="197">
                  <c:v>8.9666666666666668</c:v>
                </c:pt>
                <c:pt idx="198">
                  <c:v>8.5666666666666682</c:v>
                </c:pt>
                <c:pt idx="199">
                  <c:v>9.7666666666666657</c:v>
                </c:pt>
                <c:pt idx="200">
                  <c:v>14.8</c:v>
                </c:pt>
                <c:pt idx="201">
                  <c:v>15.366666666666671</c:v>
                </c:pt>
                <c:pt idx="202">
                  <c:v>11.53333333333333</c:v>
                </c:pt>
                <c:pt idx="203">
                  <c:v>13.2</c:v>
                </c:pt>
                <c:pt idx="204">
                  <c:v>13</c:v>
                </c:pt>
                <c:pt idx="205">
                  <c:v>12.233333333333331</c:v>
                </c:pt>
                <c:pt idx="206">
                  <c:v>11.633333333333329</c:v>
                </c:pt>
                <c:pt idx="207">
                  <c:v>12.96666666666667</c:v>
                </c:pt>
                <c:pt idx="208">
                  <c:v>11.96666666666667</c:v>
                </c:pt>
                <c:pt idx="209">
                  <c:v>9.7000000000000011</c:v>
                </c:pt>
                <c:pt idx="210">
                  <c:v>12.53333333333333</c:v>
                </c:pt>
                <c:pt idx="211">
                  <c:v>9.7666666666666675</c:v>
                </c:pt>
                <c:pt idx="212">
                  <c:v>11.133333333333329</c:v>
                </c:pt>
                <c:pt idx="213">
                  <c:v>11.266666666666669</c:v>
                </c:pt>
                <c:pt idx="214">
                  <c:v>9.8333333333333339</c:v>
                </c:pt>
                <c:pt idx="215">
                  <c:v>9.9</c:v>
                </c:pt>
                <c:pt idx="216">
                  <c:v>6.2666666666666666</c:v>
                </c:pt>
                <c:pt idx="217">
                  <c:v>10.43333333333333</c:v>
                </c:pt>
                <c:pt idx="218">
                  <c:v>11.133333333333329</c:v>
                </c:pt>
                <c:pt idx="219">
                  <c:v>11.03333333333333</c:v>
                </c:pt>
                <c:pt idx="220">
                  <c:v>15.2</c:v>
                </c:pt>
                <c:pt idx="221">
                  <c:v>11.93333333333333</c:v>
                </c:pt>
                <c:pt idx="222">
                  <c:v>8.8666666666666671</c:v>
                </c:pt>
                <c:pt idx="223">
                  <c:v>10.53333333333333</c:v>
                </c:pt>
                <c:pt idx="224">
                  <c:v>9.6</c:v>
                </c:pt>
                <c:pt idx="225">
                  <c:v>11.266666666666669</c:v>
                </c:pt>
                <c:pt idx="226">
                  <c:v>10.43333333333333</c:v>
                </c:pt>
                <c:pt idx="227">
                  <c:v>10.866666666666671</c:v>
                </c:pt>
                <c:pt idx="228">
                  <c:v>11.133333333333329</c:v>
                </c:pt>
                <c:pt idx="229">
                  <c:v>13.1</c:v>
                </c:pt>
                <c:pt idx="230">
                  <c:v>12.93333333333333</c:v>
                </c:pt>
                <c:pt idx="231">
                  <c:v>9.0666666666666682</c:v>
                </c:pt>
                <c:pt idx="232">
                  <c:v>8.0666666666666682</c:v>
                </c:pt>
                <c:pt idx="233">
                  <c:v>8.6333333333333329</c:v>
                </c:pt>
                <c:pt idx="234">
                  <c:v>12.43333333333333</c:v>
                </c:pt>
                <c:pt idx="235">
                  <c:v>9.1</c:v>
                </c:pt>
                <c:pt idx="236">
                  <c:v>13.46666666666667</c:v>
                </c:pt>
                <c:pt idx="237">
                  <c:v>14.2</c:v>
                </c:pt>
                <c:pt idx="238">
                  <c:v>15.3</c:v>
                </c:pt>
                <c:pt idx="239">
                  <c:v>9.5</c:v>
                </c:pt>
                <c:pt idx="240">
                  <c:v>8.6</c:v>
                </c:pt>
                <c:pt idx="241">
                  <c:v>11.3</c:v>
                </c:pt>
                <c:pt idx="242">
                  <c:v>12.633333333333329</c:v>
                </c:pt>
                <c:pt idx="243">
                  <c:v>12.233333333333331</c:v>
                </c:pt>
                <c:pt idx="244">
                  <c:v>12.96666666666667</c:v>
                </c:pt>
                <c:pt idx="245">
                  <c:v>14.96666666666667</c:v>
                </c:pt>
                <c:pt idx="246">
                  <c:v>14.3</c:v>
                </c:pt>
                <c:pt idx="247">
                  <c:v>12.83333333333333</c:v>
                </c:pt>
                <c:pt idx="248">
                  <c:v>12.866666666666671</c:v>
                </c:pt>
                <c:pt idx="249">
                  <c:v>14.733333333333331</c:v>
                </c:pt>
                <c:pt idx="250">
                  <c:v>13.733333333333331</c:v>
                </c:pt>
                <c:pt idx="251">
                  <c:v>13.53333333333333</c:v>
                </c:pt>
                <c:pt idx="252">
                  <c:v>13.233333333333331</c:v>
                </c:pt>
                <c:pt idx="253">
                  <c:v>13.6</c:v>
                </c:pt>
                <c:pt idx="254">
                  <c:v>11.43333333333333</c:v>
                </c:pt>
                <c:pt idx="255">
                  <c:v>13.53333333333333</c:v>
                </c:pt>
                <c:pt idx="256">
                  <c:v>11.3</c:v>
                </c:pt>
                <c:pt idx="257">
                  <c:v>13.56666666666667</c:v>
                </c:pt>
                <c:pt idx="258">
                  <c:v>10.5</c:v>
                </c:pt>
                <c:pt idx="259">
                  <c:v>12.16666666666667</c:v>
                </c:pt>
                <c:pt idx="260">
                  <c:v>12.33333333333333</c:v>
                </c:pt>
                <c:pt idx="261">
                  <c:v>6.4666666666666659</c:v>
                </c:pt>
                <c:pt idx="262">
                  <c:v>8.7666666666666675</c:v>
                </c:pt>
                <c:pt idx="263">
                  <c:v>9.5333333333333332</c:v>
                </c:pt>
                <c:pt idx="264">
                  <c:v>12.866666666666671</c:v>
                </c:pt>
                <c:pt idx="265">
                  <c:v>11.56666666666667</c:v>
                </c:pt>
                <c:pt idx="266">
                  <c:v>9.7666666666666675</c:v>
                </c:pt>
                <c:pt idx="267">
                  <c:v>10.133333333333329</c:v>
                </c:pt>
                <c:pt idx="268">
                  <c:v>10.66666666666667</c:v>
                </c:pt>
                <c:pt idx="269">
                  <c:v>13.633333333333329</c:v>
                </c:pt>
                <c:pt idx="270">
                  <c:v>14.93333333333333</c:v>
                </c:pt>
                <c:pt idx="271">
                  <c:v>12.633333333333329</c:v>
                </c:pt>
                <c:pt idx="272">
                  <c:v>11.233333333333331</c:v>
                </c:pt>
                <c:pt idx="273">
                  <c:v>13.2</c:v>
                </c:pt>
                <c:pt idx="274">
                  <c:v>12</c:v>
                </c:pt>
                <c:pt idx="275">
                  <c:v>10.53333333333333</c:v>
                </c:pt>
                <c:pt idx="276">
                  <c:v>9.3000000000000007</c:v>
                </c:pt>
                <c:pt idx="277">
                  <c:v>10.133333333333329</c:v>
                </c:pt>
                <c:pt idx="278">
                  <c:v>8.7333333333333343</c:v>
                </c:pt>
                <c:pt idx="279">
                  <c:v>10.46666666666667</c:v>
                </c:pt>
                <c:pt idx="280">
                  <c:v>9.3666666666666671</c:v>
                </c:pt>
                <c:pt idx="281">
                  <c:v>11.133333333333329</c:v>
                </c:pt>
                <c:pt idx="282">
                  <c:v>8.7999999999999989</c:v>
                </c:pt>
                <c:pt idx="283">
                  <c:v>10.43333333333333</c:v>
                </c:pt>
                <c:pt idx="284">
                  <c:v>9.9666666666666668</c:v>
                </c:pt>
                <c:pt idx="285">
                  <c:v>11.2</c:v>
                </c:pt>
                <c:pt idx="286">
                  <c:v>12.866666666666671</c:v>
                </c:pt>
                <c:pt idx="287">
                  <c:v>11.93333333333333</c:v>
                </c:pt>
                <c:pt idx="288">
                  <c:v>14.33333333333333</c:v>
                </c:pt>
                <c:pt idx="289">
                  <c:v>15.6</c:v>
                </c:pt>
                <c:pt idx="290">
                  <c:v>12.633333333333329</c:v>
                </c:pt>
                <c:pt idx="291">
                  <c:v>15.633333333333329</c:v>
                </c:pt>
                <c:pt idx="292">
                  <c:v>12.633333333333329</c:v>
                </c:pt>
                <c:pt idx="293">
                  <c:v>12.3</c:v>
                </c:pt>
                <c:pt idx="294">
                  <c:v>12.366666666666671</c:v>
                </c:pt>
                <c:pt idx="295">
                  <c:v>12.33333333333333</c:v>
                </c:pt>
                <c:pt idx="296">
                  <c:v>8.2333333333333343</c:v>
                </c:pt>
                <c:pt idx="297">
                  <c:v>9.6</c:v>
                </c:pt>
                <c:pt idx="298">
                  <c:v>9.9666666666666668</c:v>
                </c:pt>
                <c:pt idx="299">
                  <c:v>11.33333333333333</c:v>
                </c:pt>
                <c:pt idx="300">
                  <c:v>15.03333333333333</c:v>
                </c:pt>
                <c:pt idx="301">
                  <c:v>16.233333333333331</c:v>
                </c:pt>
                <c:pt idx="302">
                  <c:v>15.96666666666667</c:v>
                </c:pt>
                <c:pt idx="303">
                  <c:v>19.466666666666669</c:v>
                </c:pt>
                <c:pt idx="304">
                  <c:v>19.033333333333331</c:v>
                </c:pt>
                <c:pt idx="305">
                  <c:v>11.66666666666667</c:v>
                </c:pt>
                <c:pt idx="306">
                  <c:v>21.8</c:v>
                </c:pt>
                <c:pt idx="307">
                  <c:v>17.633333333333329</c:v>
                </c:pt>
                <c:pt idx="308">
                  <c:v>16.600000000000001</c:v>
                </c:pt>
                <c:pt idx="309">
                  <c:v>13.9</c:v>
                </c:pt>
                <c:pt idx="310">
                  <c:v>17.06666666666667</c:v>
                </c:pt>
                <c:pt idx="311">
                  <c:v>25.566666666666659</c:v>
                </c:pt>
                <c:pt idx="312">
                  <c:v>21.166666666666671</c:v>
                </c:pt>
                <c:pt idx="313">
                  <c:v>32.466666666666661</c:v>
                </c:pt>
                <c:pt idx="314">
                  <c:v>25.733333333333331</c:v>
                </c:pt>
                <c:pt idx="315">
                  <c:v>18.333333333333329</c:v>
                </c:pt>
                <c:pt idx="316">
                  <c:v>15.133333333333329</c:v>
                </c:pt>
                <c:pt idx="317">
                  <c:v>12.8</c:v>
                </c:pt>
                <c:pt idx="318">
                  <c:v>12.5</c:v>
                </c:pt>
                <c:pt idx="319">
                  <c:v>13.233333333333331</c:v>
                </c:pt>
                <c:pt idx="320">
                  <c:v>14</c:v>
                </c:pt>
                <c:pt idx="321">
                  <c:v>16.866666666666671</c:v>
                </c:pt>
                <c:pt idx="322">
                  <c:v>11.83333333333333</c:v>
                </c:pt>
                <c:pt idx="323">
                  <c:v>17.7</c:v>
                </c:pt>
                <c:pt idx="324">
                  <c:v>19.333333333333329</c:v>
                </c:pt>
                <c:pt idx="325">
                  <c:v>12.733333333333331</c:v>
                </c:pt>
                <c:pt idx="326">
                  <c:v>9.4333333333333318</c:v>
                </c:pt>
                <c:pt idx="327">
                  <c:v>14.16666666666667</c:v>
                </c:pt>
                <c:pt idx="328">
                  <c:v>13.8</c:v>
                </c:pt>
                <c:pt idx="329">
                  <c:v>9.9</c:v>
                </c:pt>
                <c:pt idx="330">
                  <c:v>18.766666666666669</c:v>
                </c:pt>
                <c:pt idx="331">
                  <c:v>34.366666666666667</c:v>
                </c:pt>
                <c:pt idx="332">
                  <c:v>34.200000000000003</c:v>
                </c:pt>
                <c:pt idx="333">
                  <c:v>26.266666666666669</c:v>
                </c:pt>
                <c:pt idx="334">
                  <c:v>18.43333333333333</c:v>
                </c:pt>
                <c:pt idx="335">
                  <c:v>11</c:v>
                </c:pt>
                <c:pt idx="336">
                  <c:v>12.55</c:v>
                </c:pt>
                <c:pt idx="337">
                  <c:v>28.25</c:v>
                </c:pt>
                <c:pt idx="338">
                  <c:v>37.35</c:v>
                </c:pt>
                <c:pt idx="339">
                  <c:v>29.8</c:v>
                </c:pt>
                <c:pt idx="340">
                  <c:v>13.733333333333331</c:v>
                </c:pt>
                <c:pt idx="341">
                  <c:v>16.666666666666671</c:v>
                </c:pt>
                <c:pt idx="342">
                  <c:v>16.033333333333331</c:v>
                </c:pt>
                <c:pt idx="343">
                  <c:v>18.06666666666667</c:v>
                </c:pt>
                <c:pt idx="344">
                  <c:v>18.100000000000001</c:v>
                </c:pt>
                <c:pt idx="345">
                  <c:v>16.3</c:v>
                </c:pt>
                <c:pt idx="346">
                  <c:v>19.399999999999999</c:v>
                </c:pt>
                <c:pt idx="347">
                  <c:v>17.7</c:v>
                </c:pt>
                <c:pt idx="348">
                  <c:v>24.533333333333331</c:v>
                </c:pt>
                <c:pt idx="349">
                  <c:v>21</c:v>
                </c:pt>
                <c:pt idx="350">
                  <c:v>29.033333333333331</c:v>
                </c:pt>
                <c:pt idx="351">
                  <c:v>16.13333333333334</c:v>
                </c:pt>
                <c:pt idx="352">
                  <c:v>13.733333333333331</c:v>
                </c:pt>
                <c:pt idx="353">
                  <c:v>23.166666666666671</c:v>
                </c:pt>
                <c:pt idx="354">
                  <c:v>27.2</c:v>
                </c:pt>
                <c:pt idx="355">
                  <c:v>29.56666666666667</c:v>
                </c:pt>
                <c:pt idx="356">
                  <c:v>25.9</c:v>
                </c:pt>
                <c:pt idx="357">
                  <c:v>24.86666666666666</c:v>
                </c:pt>
                <c:pt idx="358">
                  <c:v>17.06666666666667</c:v>
                </c:pt>
                <c:pt idx="359">
                  <c:v>14</c:v>
                </c:pt>
                <c:pt idx="360">
                  <c:v>24.2</c:v>
                </c:pt>
                <c:pt idx="361">
                  <c:v>36.133333333333333</c:v>
                </c:pt>
                <c:pt idx="362">
                  <c:v>21</c:v>
                </c:pt>
                <c:pt idx="363">
                  <c:v>19.266666666666669</c:v>
                </c:pt>
                <c:pt idx="364">
                  <c:v>18.233333333333331</c:v>
                </c:pt>
                <c:pt idx="365">
                  <c:v>9.4333333333333336</c:v>
                </c:pt>
                <c:pt idx="366">
                  <c:v>17.533333333333331</c:v>
                </c:pt>
                <c:pt idx="367">
                  <c:v>30.166666666666671</c:v>
                </c:pt>
                <c:pt idx="368">
                  <c:v>39.733333333333327</c:v>
                </c:pt>
                <c:pt idx="369">
                  <c:v>24.266666666666669</c:v>
                </c:pt>
                <c:pt idx="370">
                  <c:v>13.4</c:v>
                </c:pt>
                <c:pt idx="371">
                  <c:v>18.399999999999999</c:v>
                </c:pt>
                <c:pt idx="372">
                  <c:v>17.56666666666667</c:v>
                </c:pt>
                <c:pt idx="373">
                  <c:v>10.66666666666667</c:v>
                </c:pt>
                <c:pt idx="374">
                  <c:v>21.666666666666671</c:v>
                </c:pt>
                <c:pt idx="375">
                  <c:v>30.333333333333329</c:v>
                </c:pt>
                <c:pt idx="376">
                  <c:v>20.833333333333329</c:v>
                </c:pt>
                <c:pt idx="377">
                  <c:v>25.3</c:v>
                </c:pt>
                <c:pt idx="378">
                  <c:v>24.466666666666669</c:v>
                </c:pt>
                <c:pt idx="379">
                  <c:v>11.9</c:v>
                </c:pt>
                <c:pt idx="380">
                  <c:v>11.6</c:v>
                </c:pt>
                <c:pt idx="381">
                  <c:v>18.45</c:v>
                </c:pt>
                <c:pt idx="382">
                  <c:v>22.1</c:v>
                </c:pt>
                <c:pt idx="383">
                  <c:v>19</c:v>
                </c:pt>
                <c:pt idx="384">
                  <c:v>18.100000000000001</c:v>
                </c:pt>
                <c:pt idx="385">
                  <c:v>17.899999999999999</c:v>
                </c:pt>
                <c:pt idx="386">
                  <c:v>22.45</c:v>
                </c:pt>
                <c:pt idx="387">
                  <c:v>23.65</c:v>
                </c:pt>
                <c:pt idx="388">
                  <c:v>17.899999999999999</c:v>
                </c:pt>
                <c:pt idx="389">
                  <c:v>14.95</c:v>
                </c:pt>
                <c:pt idx="390">
                  <c:v>21.6</c:v>
                </c:pt>
                <c:pt idx="391">
                  <c:v>16.3</c:v>
                </c:pt>
                <c:pt idx="392">
                  <c:v>10.8</c:v>
                </c:pt>
                <c:pt idx="393">
                  <c:v>8.3000000000000007</c:v>
                </c:pt>
                <c:pt idx="394">
                  <c:v>11.55</c:v>
                </c:pt>
                <c:pt idx="395">
                  <c:v>19.899999999999999</c:v>
                </c:pt>
                <c:pt idx="396">
                  <c:v>10.6</c:v>
                </c:pt>
                <c:pt idx="397">
                  <c:v>27.05</c:v>
                </c:pt>
                <c:pt idx="398">
                  <c:v>14.5</c:v>
                </c:pt>
                <c:pt idx="399">
                  <c:v>15.2</c:v>
                </c:pt>
                <c:pt idx="400">
                  <c:v>13.133333333333329</c:v>
                </c:pt>
                <c:pt idx="401">
                  <c:v>8.7999999999999989</c:v>
                </c:pt>
                <c:pt idx="402">
                  <c:v>13.133333333333329</c:v>
                </c:pt>
                <c:pt idx="403">
                  <c:v>10.7</c:v>
                </c:pt>
                <c:pt idx="404">
                  <c:v>26.233333333333331</c:v>
                </c:pt>
                <c:pt idx="405">
                  <c:v>21.233333333333331</c:v>
                </c:pt>
                <c:pt idx="406">
                  <c:v>11.03333333333333</c:v>
                </c:pt>
                <c:pt idx="407">
                  <c:v>9.5333333333333332</c:v>
                </c:pt>
                <c:pt idx="408">
                  <c:v>18.466666666666669</c:v>
                </c:pt>
                <c:pt idx="409">
                  <c:v>22</c:v>
                </c:pt>
                <c:pt idx="410">
                  <c:v>19.666666666666671</c:v>
                </c:pt>
                <c:pt idx="411">
                  <c:v>19.766666666666669</c:v>
                </c:pt>
                <c:pt idx="412">
                  <c:v>18.166666666666671</c:v>
                </c:pt>
                <c:pt idx="413">
                  <c:v>13.5</c:v>
                </c:pt>
                <c:pt idx="414">
                  <c:v>13.3</c:v>
                </c:pt>
                <c:pt idx="415">
                  <c:v>13.866666666666671</c:v>
                </c:pt>
                <c:pt idx="416">
                  <c:v>11.2</c:v>
                </c:pt>
                <c:pt idx="417">
                  <c:v>11.733333333333331</c:v>
                </c:pt>
                <c:pt idx="418">
                  <c:v>15.33333333333333</c:v>
                </c:pt>
                <c:pt idx="419">
                  <c:v>15.866666666666671</c:v>
                </c:pt>
                <c:pt idx="420">
                  <c:v>15.3</c:v>
                </c:pt>
                <c:pt idx="421">
                  <c:v>13.7</c:v>
                </c:pt>
                <c:pt idx="422">
                  <c:v>18.5</c:v>
                </c:pt>
                <c:pt idx="423">
                  <c:v>18.466666666666669</c:v>
                </c:pt>
                <c:pt idx="424">
                  <c:v>8.8333333333333339</c:v>
                </c:pt>
                <c:pt idx="425">
                  <c:v>8.8666666666666671</c:v>
                </c:pt>
                <c:pt idx="426">
                  <c:v>10.56666666666667</c:v>
                </c:pt>
                <c:pt idx="427">
                  <c:v>14.66666666666667</c:v>
                </c:pt>
                <c:pt idx="428">
                  <c:v>17.033333333333331</c:v>
                </c:pt>
                <c:pt idx="429">
                  <c:v>18.93333333333333</c:v>
                </c:pt>
                <c:pt idx="430">
                  <c:v>24.233333333333331</c:v>
                </c:pt>
                <c:pt idx="431">
                  <c:v>20.399999999999999</c:v>
                </c:pt>
                <c:pt idx="432">
                  <c:v>13.96666666666667</c:v>
                </c:pt>
                <c:pt idx="433">
                  <c:v>13.866666666666671</c:v>
                </c:pt>
                <c:pt idx="434">
                  <c:v>10.7</c:v>
                </c:pt>
                <c:pt idx="435">
                  <c:v>16.833333333333329</c:v>
                </c:pt>
                <c:pt idx="436">
                  <c:v>20.5</c:v>
                </c:pt>
                <c:pt idx="437">
                  <c:v>22.466666666666669</c:v>
                </c:pt>
                <c:pt idx="438">
                  <c:v>11.53333333333333</c:v>
                </c:pt>
                <c:pt idx="439">
                  <c:v>13.5</c:v>
                </c:pt>
                <c:pt idx="440">
                  <c:v>16.600000000000001</c:v>
                </c:pt>
                <c:pt idx="441">
                  <c:v>11.06666666666667</c:v>
                </c:pt>
                <c:pt idx="442">
                  <c:v>4.6000000000000014</c:v>
                </c:pt>
                <c:pt idx="443">
                  <c:v>11.8</c:v>
                </c:pt>
                <c:pt idx="444">
                  <c:v>6.4000000000000012</c:v>
                </c:pt>
                <c:pt idx="445">
                  <c:v>9.0666666666666664</c:v>
                </c:pt>
                <c:pt idx="446">
                  <c:v>10.4</c:v>
                </c:pt>
                <c:pt idx="447">
                  <c:v>9.2333333333333343</c:v>
                </c:pt>
                <c:pt idx="448">
                  <c:v>13.16666666666667</c:v>
                </c:pt>
                <c:pt idx="449">
                  <c:v>9.6</c:v>
                </c:pt>
                <c:pt idx="450">
                  <c:v>7.4666666666666659</c:v>
                </c:pt>
                <c:pt idx="451">
                  <c:v>10.93333333333333</c:v>
                </c:pt>
                <c:pt idx="452">
                  <c:v>16.166666666666671</c:v>
                </c:pt>
                <c:pt idx="453">
                  <c:v>9.5333333333333332</c:v>
                </c:pt>
                <c:pt idx="454">
                  <c:v>10.366666666666671</c:v>
                </c:pt>
                <c:pt idx="455">
                  <c:v>14.96666666666667</c:v>
                </c:pt>
                <c:pt idx="456">
                  <c:v>11.1</c:v>
                </c:pt>
                <c:pt idx="457">
                  <c:v>7.833333333333333</c:v>
                </c:pt>
                <c:pt idx="458">
                  <c:v>9.2000000000000011</c:v>
                </c:pt>
                <c:pt idx="459">
                  <c:v>9.8666666666666671</c:v>
                </c:pt>
                <c:pt idx="460">
                  <c:v>9.9666666666666668</c:v>
                </c:pt>
                <c:pt idx="461">
                  <c:v>12.93333333333333</c:v>
                </c:pt>
                <c:pt idx="462">
                  <c:v>9.8333333333333339</c:v>
                </c:pt>
                <c:pt idx="463">
                  <c:v>10.93333333333333</c:v>
                </c:pt>
                <c:pt idx="464">
                  <c:v>5.4666666666666659</c:v>
                </c:pt>
                <c:pt idx="465">
                  <c:v>10.06666666666667</c:v>
                </c:pt>
                <c:pt idx="466">
                  <c:v>12.133333333333329</c:v>
                </c:pt>
                <c:pt idx="467">
                  <c:v>13.03333333333333</c:v>
                </c:pt>
                <c:pt idx="468">
                  <c:v>12.5</c:v>
                </c:pt>
                <c:pt idx="469">
                  <c:v>13.43333333333333</c:v>
                </c:pt>
                <c:pt idx="470">
                  <c:v>12</c:v>
                </c:pt>
                <c:pt idx="471">
                  <c:v>12.5</c:v>
                </c:pt>
                <c:pt idx="472">
                  <c:v>12.866666666666671</c:v>
                </c:pt>
                <c:pt idx="473">
                  <c:v>13.866666666666671</c:v>
                </c:pt>
                <c:pt idx="474">
                  <c:v>7.6999999999999993</c:v>
                </c:pt>
                <c:pt idx="475">
                  <c:v>9.7666666666666675</c:v>
                </c:pt>
                <c:pt idx="476">
                  <c:v>9.9333333333333318</c:v>
                </c:pt>
                <c:pt idx="477">
                  <c:v>11.3</c:v>
                </c:pt>
                <c:pt idx="478">
                  <c:v>9.9666666666666668</c:v>
                </c:pt>
                <c:pt idx="479">
                  <c:v>9.5666666666666682</c:v>
                </c:pt>
                <c:pt idx="480">
                  <c:v>13.46666666666667</c:v>
                </c:pt>
                <c:pt idx="481">
                  <c:v>18.166666666666671</c:v>
                </c:pt>
                <c:pt idx="482">
                  <c:v>15.3</c:v>
                </c:pt>
                <c:pt idx="483">
                  <c:v>11.6</c:v>
                </c:pt>
                <c:pt idx="484">
                  <c:v>12.633333333333329</c:v>
                </c:pt>
                <c:pt idx="485">
                  <c:v>8.8666666666666671</c:v>
                </c:pt>
                <c:pt idx="486">
                  <c:v>13.6</c:v>
                </c:pt>
                <c:pt idx="487">
                  <c:v>12.766666666666669</c:v>
                </c:pt>
                <c:pt idx="488">
                  <c:v>16.533333333333331</c:v>
                </c:pt>
                <c:pt idx="489">
                  <c:v>12.16666666666667</c:v>
                </c:pt>
                <c:pt idx="490">
                  <c:v>12.06666666666667</c:v>
                </c:pt>
                <c:pt idx="491">
                  <c:v>9.9</c:v>
                </c:pt>
                <c:pt idx="492">
                  <c:v>10.866666666666671</c:v>
                </c:pt>
                <c:pt idx="493">
                  <c:v>13.6</c:v>
                </c:pt>
                <c:pt idx="494">
                  <c:v>15.66666666666667</c:v>
                </c:pt>
                <c:pt idx="495">
                  <c:v>10</c:v>
                </c:pt>
                <c:pt idx="496">
                  <c:v>11.06666666666667</c:v>
                </c:pt>
                <c:pt idx="497">
                  <c:v>12.6</c:v>
                </c:pt>
                <c:pt idx="498">
                  <c:v>13.733333333333331</c:v>
                </c:pt>
                <c:pt idx="499">
                  <c:v>11.96666666666667</c:v>
                </c:pt>
                <c:pt idx="500">
                  <c:v>9.15</c:v>
                </c:pt>
                <c:pt idx="501">
                  <c:v>13.3</c:v>
                </c:pt>
                <c:pt idx="502">
                  <c:v>8.5749999999999993</c:v>
                </c:pt>
                <c:pt idx="503">
                  <c:v>10.975</c:v>
                </c:pt>
                <c:pt idx="504">
                  <c:v>12.5</c:v>
                </c:pt>
                <c:pt idx="505">
                  <c:v>10.675000000000001</c:v>
                </c:pt>
                <c:pt idx="506">
                  <c:v>7.6749999999999998</c:v>
                </c:pt>
                <c:pt idx="507">
                  <c:v>10.050000000000001</c:v>
                </c:pt>
                <c:pt idx="508">
                  <c:v>13.475</c:v>
                </c:pt>
                <c:pt idx="509">
                  <c:v>14.5</c:v>
                </c:pt>
                <c:pt idx="510">
                  <c:v>15.3</c:v>
                </c:pt>
                <c:pt idx="511">
                  <c:v>13.6</c:v>
                </c:pt>
                <c:pt idx="512">
                  <c:v>12.8</c:v>
                </c:pt>
                <c:pt idx="513">
                  <c:v>15.66666666666667</c:v>
                </c:pt>
                <c:pt idx="514">
                  <c:v>13.4</c:v>
                </c:pt>
                <c:pt idx="515">
                  <c:v>8.8333333333333339</c:v>
                </c:pt>
                <c:pt idx="516">
                  <c:v>11</c:v>
                </c:pt>
                <c:pt idx="517">
                  <c:v>10.43333333333333</c:v>
                </c:pt>
                <c:pt idx="518">
                  <c:v>11.56666666666667</c:v>
                </c:pt>
                <c:pt idx="519">
                  <c:v>14.06666666666667</c:v>
                </c:pt>
                <c:pt idx="520">
                  <c:v>12.866666666666671</c:v>
                </c:pt>
                <c:pt idx="521">
                  <c:v>13.6</c:v>
                </c:pt>
                <c:pt idx="522">
                  <c:v>15.46666666666667</c:v>
                </c:pt>
                <c:pt idx="523">
                  <c:v>12.56666666666667</c:v>
                </c:pt>
                <c:pt idx="524">
                  <c:v>13.4</c:v>
                </c:pt>
                <c:pt idx="525">
                  <c:v>14.93333333333333</c:v>
                </c:pt>
                <c:pt idx="526">
                  <c:v>13.96666666666667</c:v>
                </c:pt>
                <c:pt idx="527">
                  <c:v>12.4</c:v>
                </c:pt>
                <c:pt idx="528">
                  <c:v>16</c:v>
                </c:pt>
                <c:pt idx="529">
                  <c:v>16.399999999999999</c:v>
                </c:pt>
                <c:pt idx="530">
                  <c:v>15.2</c:v>
                </c:pt>
                <c:pt idx="531">
                  <c:v>16.966666666666669</c:v>
                </c:pt>
                <c:pt idx="532">
                  <c:v>10.53333333333333</c:v>
                </c:pt>
                <c:pt idx="533">
                  <c:v>11.4</c:v>
                </c:pt>
                <c:pt idx="534">
                  <c:v>10.35</c:v>
                </c:pt>
                <c:pt idx="535">
                  <c:v>8</c:v>
                </c:pt>
                <c:pt idx="536">
                  <c:v>6.6999999999999993</c:v>
                </c:pt>
                <c:pt idx="537">
                  <c:v>9.75</c:v>
                </c:pt>
                <c:pt idx="538">
                  <c:v>6.3</c:v>
                </c:pt>
                <c:pt idx="539">
                  <c:v>8.1999999999999993</c:v>
                </c:pt>
                <c:pt idx="540">
                  <c:v>7.3999999999999986</c:v>
                </c:pt>
                <c:pt idx="541">
                  <c:v>10.6</c:v>
                </c:pt>
                <c:pt idx="542">
                  <c:v>11.9</c:v>
                </c:pt>
                <c:pt idx="543">
                  <c:v>14</c:v>
                </c:pt>
                <c:pt idx="544">
                  <c:v>14.2</c:v>
                </c:pt>
                <c:pt idx="545">
                  <c:v>7.95</c:v>
                </c:pt>
                <c:pt idx="546">
                  <c:v>13.8</c:v>
                </c:pt>
                <c:pt idx="547">
                  <c:v>7.05</c:v>
                </c:pt>
                <c:pt idx="548">
                  <c:v>10.050000000000001</c:v>
                </c:pt>
                <c:pt idx="549">
                  <c:v>12.3</c:v>
                </c:pt>
                <c:pt idx="550">
                  <c:v>7</c:v>
                </c:pt>
                <c:pt idx="551">
                  <c:v>10.25</c:v>
                </c:pt>
                <c:pt idx="552">
                  <c:v>15.6</c:v>
                </c:pt>
                <c:pt idx="553">
                  <c:v>16.149999999999999</c:v>
                </c:pt>
                <c:pt idx="554">
                  <c:v>12.45</c:v>
                </c:pt>
                <c:pt idx="555">
                  <c:v>16.3</c:v>
                </c:pt>
                <c:pt idx="556">
                  <c:v>17.850000000000001</c:v>
                </c:pt>
                <c:pt idx="557">
                  <c:v>16.600000000000001</c:v>
                </c:pt>
                <c:pt idx="558">
                  <c:v>15.75</c:v>
                </c:pt>
                <c:pt idx="559">
                  <c:v>12.3</c:v>
                </c:pt>
                <c:pt idx="560">
                  <c:v>9.5</c:v>
                </c:pt>
                <c:pt idx="561">
                  <c:v>9.25</c:v>
                </c:pt>
                <c:pt idx="562">
                  <c:v>9.15</c:v>
                </c:pt>
                <c:pt idx="563">
                  <c:v>10.45</c:v>
                </c:pt>
                <c:pt idx="564">
                  <c:v>15.45</c:v>
                </c:pt>
                <c:pt idx="565">
                  <c:v>14.7</c:v>
                </c:pt>
                <c:pt idx="566">
                  <c:v>12</c:v>
                </c:pt>
                <c:pt idx="567">
                  <c:v>10.199999999999999</c:v>
                </c:pt>
                <c:pt idx="568">
                  <c:v>7.45</c:v>
                </c:pt>
                <c:pt idx="569">
                  <c:v>7.25</c:v>
                </c:pt>
                <c:pt idx="570">
                  <c:v>9.25</c:v>
                </c:pt>
                <c:pt idx="571">
                  <c:v>11</c:v>
                </c:pt>
                <c:pt idx="572">
                  <c:v>12.05</c:v>
                </c:pt>
                <c:pt idx="573">
                  <c:v>10.85</c:v>
                </c:pt>
                <c:pt idx="574">
                  <c:v>9.3000000000000007</c:v>
                </c:pt>
                <c:pt idx="575">
                  <c:v>7.5</c:v>
                </c:pt>
                <c:pt idx="576">
                  <c:v>9.8000000000000007</c:v>
                </c:pt>
                <c:pt idx="577">
                  <c:v>15.65</c:v>
                </c:pt>
                <c:pt idx="578">
                  <c:v>9.25</c:v>
                </c:pt>
                <c:pt idx="579">
                  <c:v>11.1</c:v>
                </c:pt>
                <c:pt idx="580">
                  <c:v>7.8500000000000014</c:v>
                </c:pt>
                <c:pt idx="581">
                  <c:v>8.15</c:v>
                </c:pt>
                <c:pt idx="582">
                  <c:v>5.4</c:v>
                </c:pt>
                <c:pt idx="583">
                  <c:v>6.5</c:v>
                </c:pt>
                <c:pt idx="584">
                  <c:v>8.75</c:v>
                </c:pt>
                <c:pt idx="585">
                  <c:v>9.5</c:v>
                </c:pt>
                <c:pt idx="586">
                  <c:v>8.1999999999999993</c:v>
                </c:pt>
                <c:pt idx="587">
                  <c:v>8.4</c:v>
                </c:pt>
                <c:pt idx="588">
                  <c:v>9.4</c:v>
                </c:pt>
                <c:pt idx="589">
                  <c:v>12.45</c:v>
                </c:pt>
                <c:pt idx="590">
                  <c:v>12.15</c:v>
                </c:pt>
                <c:pt idx="591">
                  <c:v>10.55</c:v>
                </c:pt>
                <c:pt idx="592">
                  <c:v>6.5</c:v>
                </c:pt>
                <c:pt idx="593">
                  <c:v>7</c:v>
                </c:pt>
                <c:pt idx="594">
                  <c:v>8.6000000000000014</c:v>
                </c:pt>
                <c:pt idx="595">
                  <c:v>9.6</c:v>
                </c:pt>
                <c:pt idx="596">
                  <c:v>10.7</c:v>
                </c:pt>
                <c:pt idx="597">
                  <c:v>7.6</c:v>
                </c:pt>
                <c:pt idx="598">
                  <c:v>7.8</c:v>
                </c:pt>
                <c:pt idx="599">
                  <c:v>8.1999999999999993</c:v>
                </c:pt>
                <c:pt idx="600">
                  <c:v>8.8000000000000007</c:v>
                </c:pt>
                <c:pt idx="601">
                  <c:v>10</c:v>
                </c:pt>
                <c:pt idx="602">
                  <c:v>9.15</c:v>
                </c:pt>
                <c:pt idx="603">
                  <c:v>10.45</c:v>
                </c:pt>
                <c:pt idx="604">
                  <c:v>7.05</c:v>
                </c:pt>
                <c:pt idx="605">
                  <c:v>8</c:v>
                </c:pt>
                <c:pt idx="606">
                  <c:v>11.3</c:v>
                </c:pt>
                <c:pt idx="607">
                  <c:v>12.633333333333329</c:v>
                </c:pt>
                <c:pt idx="608">
                  <c:v>12.233333333333331</c:v>
                </c:pt>
              </c:numCache>
            </c:numRef>
          </c:yVal>
          <c:smooth val="1"/>
        </c:ser>
        <c:ser>
          <c:idx val="1"/>
          <c:order val="3"/>
          <c:tx>
            <c:v>Predicted</c:v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俄罗斯!$A$611:$A$671</c:f>
              <c:numCache>
                <c:formatCode>m/d/yyyy</c:formatCode>
                <c:ptCount val="61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</c:numCache>
            </c:numRef>
          </c:xVal>
          <c:yVal>
            <c:numRef>
              <c:f>俄罗斯!$C$611:$C$671</c:f>
              <c:numCache>
                <c:formatCode>General</c:formatCode>
                <c:ptCount val="61"/>
                <c:pt idx="0">
                  <c:v>9.1361105712008399</c:v>
                </c:pt>
                <c:pt idx="1">
                  <c:v>8.8069215846044209</c:v>
                </c:pt>
                <c:pt idx="2">
                  <c:v>8.01419072300137</c:v>
                </c:pt>
                <c:pt idx="3">
                  <c:v>8.5692656241336103</c:v>
                </c:pt>
                <c:pt idx="4">
                  <c:v>8.9216331571653598</c:v>
                </c:pt>
                <c:pt idx="5">
                  <c:v>9.5065662438595098</c:v>
                </c:pt>
                <c:pt idx="6">
                  <c:v>9.0842870699960798</c:v>
                </c:pt>
                <c:pt idx="7">
                  <c:v>8.7393857359277405</c:v>
                </c:pt>
                <c:pt idx="8">
                  <c:v>8.2652019110059491</c:v>
                </c:pt>
                <c:pt idx="9">
                  <c:v>8.5510411580112908</c:v>
                </c:pt>
                <c:pt idx="10">
                  <c:v>8.8343889784783602</c:v>
                </c:pt>
                <c:pt idx="11">
                  <c:v>9.1836369214055402</c:v>
                </c:pt>
                <c:pt idx="12">
                  <c:v>8.9548237489302291</c:v>
                </c:pt>
                <c:pt idx="13">
                  <c:v>8.6861106994615902</c:v>
                </c:pt>
                <c:pt idx="14">
                  <c:v>8.3893191004131609</c:v>
                </c:pt>
                <c:pt idx="15">
                  <c:v>8.5354931724333998</c:v>
                </c:pt>
                <c:pt idx="16">
                  <c:v>8.7433172680554101</c:v>
                </c:pt>
                <c:pt idx="17">
                  <c:v>8.9575646433122191</c:v>
                </c:pt>
                <c:pt idx="18">
                  <c:v>8.8300017966858295</c:v>
                </c:pt>
                <c:pt idx="19">
                  <c:v>8.6318723160445892</c:v>
                </c:pt>
                <c:pt idx="20">
                  <c:v>8.4389221467756492</c:v>
                </c:pt>
                <c:pt idx="21">
                  <c:v>8.5114089542479192</c:v>
                </c:pt>
                <c:pt idx="22">
                  <c:v>8.6556478202391602</c:v>
                </c:pt>
                <c:pt idx="23">
                  <c:v>8.7892127723469908</c:v>
                </c:pt>
                <c:pt idx="24">
                  <c:v>8.7154643112851407</c:v>
                </c:pt>
                <c:pt idx="25">
                  <c:v>8.5732098292557506</c:v>
                </c:pt>
                <c:pt idx="26">
                  <c:v>8.44353348998178</c:v>
                </c:pt>
                <c:pt idx="27">
                  <c:v>8.4766021061543793</c:v>
                </c:pt>
                <c:pt idx="28">
                  <c:v>8.5726029891220108</c:v>
                </c:pt>
                <c:pt idx="29">
                  <c:v>8.6561277439987201</c:v>
                </c:pt>
                <c:pt idx="30">
                  <c:v>8.6113214365162705</c:v>
                </c:pt>
                <c:pt idx="31">
                  <c:v>8.5101696285739106</c:v>
                </c:pt>
                <c:pt idx="32">
                  <c:v>8.4203636482917208</c:v>
                </c:pt>
                <c:pt idx="33">
                  <c:v>8.4321456896369593</c:v>
                </c:pt>
                <c:pt idx="34">
                  <c:v>8.4934714211661095</c:v>
                </c:pt>
                <c:pt idx="35">
                  <c:v>8.5450219603340596</c:v>
                </c:pt>
                <c:pt idx="36">
                  <c:v>8.5158863034841197</c:v>
                </c:pt>
                <c:pt idx="37">
                  <c:v>8.4437609369707598</c:v>
                </c:pt>
                <c:pt idx="38">
                  <c:v>8.3797397834756495</c:v>
                </c:pt>
                <c:pt idx="39">
                  <c:v>8.3799847000472791</c:v>
                </c:pt>
                <c:pt idx="40">
                  <c:v>8.4171616277155206</c:v>
                </c:pt>
                <c:pt idx="41">
                  <c:v>8.4478208723754502</c:v>
                </c:pt>
                <c:pt idx="42">
                  <c:v>8.4271713847203493</c:v>
                </c:pt>
                <c:pt idx="43">
                  <c:v>8.3750375258184899</c:v>
                </c:pt>
                <c:pt idx="44">
                  <c:v>8.32800897162406</c:v>
                </c:pt>
                <c:pt idx="45">
                  <c:v>8.3220245244002893</c:v>
                </c:pt>
                <c:pt idx="46">
                  <c:v>8.3427183041121999</c:v>
                </c:pt>
                <c:pt idx="47">
                  <c:v>8.3595118335046497</c:v>
                </c:pt>
                <c:pt idx="48">
                  <c:v>8.3434198828570807</c:v>
                </c:pt>
                <c:pt idx="49">
                  <c:v>8.3048312256973205</c:v>
                </c:pt>
                <c:pt idx="50">
                  <c:v>8.2691461511856605</c:v>
                </c:pt>
                <c:pt idx="51">
                  <c:v>8.2598435103623107</c:v>
                </c:pt>
                <c:pt idx="52">
                  <c:v>8.2694373544103605</c:v>
                </c:pt>
                <c:pt idx="53">
                  <c:v>8.27693174139986</c:v>
                </c:pt>
                <c:pt idx="54">
                  <c:v>8.2632393869963607</c:v>
                </c:pt>
                <c:pt idx="55">
                  <c:v>8.2337254542840004</c:v>
                </c:pt>
                <c:pt idx="56">
                  <c:v>8.2056758845633304</c:v>
                </c:pt>
                <c:pt idx="57">
                  <c:v>8.1946537613479205</c:v>
                </c:pt>
                <c:pt idx="58">
                  <c:v>8.1968434766329192</c:v>
                </c:pt>
                <c:pt idx="59">
                  <c:v>8.1980606392214295</c:v>
                </c:pt>
                <c:pt idx="60">
                  <c:v>8.1855853085807606</c:v>
                </c:pt>
              </c:numCache>
            </c:numRef>
          </c:yVal>
          <c:smooth val="1"/>
        </c:ser>
        <c:ser>
          <c:idx val="3"/>
          <c:order val="4"/>
          <c:spPr>
            <a:ln w="1905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俄罗斯!$A$611:$A$671</c:f>
              <c:numCache>
                <c:formatCode>m/d/yyyy</c:formatCode>
                <c:ptCount val="61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</c:numCache>
            </c:numRef>
          </c:xVal>
          <c:yVal>
            <c:numRef>
              <c:f>俄罗斯!$I$611:$I$671</c:f>
              <c:numCache>
                <c:formatCode>General</c:formatCode>
                <c:ptCount val="61"/>
                <c:pt idx="0">
                  <c:v>12.366760719396501</c:v>
                </c:pt>
                <c:pt idx="1">
                  <c:v>12.559516728745599</c:v>
                </c:pt>
                <c:pt idx="2">
                  <c:v>11.830185115052901</c:v>
                </c:pt>
                <c:pt idx="3">
                  <c:v>12.411871444156899</c:v>
                </c:pt>
                <c:pt idx="4">
                  <c:v>12.764239929585999</c:v>
                </c:pt>
                <c:pt idx="5">
                  <c:v>13.355362604406301</c:v>
                </c:pt>
                <c:pt idx="6">
                  <c:v>12.960259668550099</c:v>
                </c:pt>
                <c:pt idx="7">
                  <c:v>12.6995588323138</c:v>
                </c:pt>
                <c:pt idx="8">
                  <c:v>12.2794052379147</c:v>
                </c:pt>
                <c:pt idx="9">
                  <c:v>12.590003831564299</c:v>
                </c:pt>
                <c:pt idx="10">
                  <c:v>12.8768326716626</c:v>
                </c:pt>
                <c:pt idx="11">
                  <c:v>13.2355983528055</c:v>
                </c:pt>
                <c:pt idx="12">
                  <c:v>13.032582359375599</c:v>
                </c:pt>
                <c:pt idx="13">
                  <c:v>12.8200239170723</c:v>
                </c:pt>
                <c:pt idx="14">
                  <c:v>12.5668236086461</c:v>
                </c:pt>
                <c:pt idx="15">
                  <c:v>12.737039104121701</c:v>
                </c:pt>
                <c:pt idx="16">
                  <c:v>12.953682480305</c:v>
                </c:pt>
                <c:pt idx="17">
                  <c:v>13.180552935632299</c:v>
                </c:pt>
                <c:pt idx="18">
                  <c:v>13.0774236918196</c:v>
                </c:pt>
                <c:pt idx="19">
                  <c:v>12.920978055878701</c:v>
                </c:pt>
                <c:pt idx="20">
                  <c:v>12.7643207931439</c:v>
                </c:pt>
                <c:pt idx="21">
                  <c:v>12.860344705284</c:v>
                </c:pt>
                <c:pt idx="22">
                  <c:v>13.0176759861828</c:v>
                </c:pt>
                <c:pt idx="23">
                  <c:v>13.166346487356201</c:v>
                </c:pt>
                <c:pt idx="24">
                  <c:v>13.115901465026299</c:v>
                </c:pt>
                <c:pt idx="25">
                  <c:v>13.007224343847501</c:v>
                </c:pt>
                <c:pt idx="26">
                  <c:v>12.9087987906886</c:v>
                </c:pt>
                <c:pt idx="27">
                  <c:v>12.9648884319217</c:v>
                </c:pt>
                <c:pt idx="28">
                  <c:v>13.076862793977501</c:v>
                </c:pt>
                <c:pt idx="29">
                  <c:v>13.1772733668379</c:v>
                </c:pt>
                <c:pt idx="30">
                  <c:v>13.1548706668862</c:v>
                </c:pt>
                <c:pt idx="31">
                  <c:v>13.0824428409483</c:v>
                </c:pt>
                <c:pt idx="32">
                  <c:v>13.0203827184361</c:v>
                </c:pt>
                <c:pt idx="33">
                  <c:v>13.0546262430877</c:v>
                </c:pt>
                <c:pt idx="34">
                  <c:v>13.133688329655699</c:v>
                </c:pt>
                <c:pt idx="35">
                  <c:v>13.203286694715199</c:v>
                </c:pt>
                <c:pt idx="36">
                  <c:v>13.195829469172899</c:v>
                </c:pt>
                <c:pt idx="37">
                  <c:v>13.1493532115433</c:v>
                </c:pt>
                <c:pt idx="38">
                  <c:v>13.110601159098801</c:v>
                </c:pt>
                <c:pt idx="39">
                  <c:v>13.1327251758134</c:v>
                </c:pt>
                <c:pt idx="40">
                  <c:v>13.188617562387</c:v>
                </c:pt>
                <c:pt idx="41">
                  <c:v>13.238004413489</c:v>
                </c:pt>
                <c:pt idx="42">
                  <c:v>13.2384286188327</c:v>
                </c:pt>
                <c:pt idx="43">
                  <c:v>13.2098936422449</c:v>
                </c:pt>
                <c:pt idx="44">
                  <c:v>13.186343389567201</c:v>
                </c:pt>
                <c:pt idx="45">
                  <c:v>13.2016585374516</c:v>
                </c:pt>
                <c:pt idx="46">
                  <c:v>13.2415305506312</c:v>
                </c:pt>
                <c:pt idx="47">
                  <c:v>13.277381662925899</c:v>
                </c:pt>
                <c:pt idx="48">
                  <c:v>13.2818390409545</c:v>
                </c:pt>
                <c:pt idx="49">
                  <c:v>13.265414152540099</c:v>
                </c:pt>
                <c:pt idx="50">
                  <c:v>13.2518765796046</c:v>
                </c:pt>
                <c:pt idx="51">
                  <c:v>13.263315117134701</c:v>
                </c:pt>
                <c:pt idx="52">
                  <c:v>13.292222385225999</c:v>
                </c:pt>
                <c:pt idx="53">
                  <c:v>13.3188629608788</c:v>
                </c:pt>
                <c:pt idx="54">
                  <c:v>13.3252495684998</c:v>
                </c:pt>
                <c:pt idx="55">
                  <c:v>13.316846056379299</c:v>
                </c:pt>
                <c:pt idx="56">
                  <c:v>13.3099245204832</c:v>
                </c:pt>
                <c:pt idx="57">
                  <c:v>13.3191160856118</c:v>
                </c:pt>
                <c:pt idx="58">
                  <c:v>13.3405528592673</c:v>
                </c:pt>
                <c:pt idx="59">
                  <c:v>13.360844831077999</c:v>
                </c:pt>
                <c:pt idx="60">
                  <c:v>13.368015828502701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0032"/>
        <c:axId val="37940608"/>
      </c:scatterChart>
      <c:valAx>
        <c:axId val="37940032"/>
        <c:scaling>
          <c:orientation val="minMax"/>
          <c:max val="44530"/>
          <c:min val="4386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/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7940608"/>
        <c:crosses val="autoZero"/>
        <c:crossBetween val="midCat"/>
        <c:majorUnit val="155"/>
      </c:valAx>
      <c:valAx>
        <c:axId val="379406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</a:t>
                </a:r>
                <a:r>
                  <a:rPr lang="en-US">
                    <a:latin typeface="Times New Roman"/>
                    <a:cs typeface="Times New Roman"/>
                  </a:rPr>
                  <a:t>₂ C</a:t>
                </a:r>
                <a:r>
                  <a:rPr lang="en-US" altLang="zh-CN">
                    <a:latin typeface="Times New Roman"/>
                    <a:cs typeface="Times New Roman"/>
                  </a:rPr>
                  <a:t>oncentration</a:t>
                </a:r>
                <a:r>
                  <a:rPr lang="en-US" altLang="zh-CN"/>
                  <a:t> </a:t>
                </a:r>
                <a:r>
                  <a:rPr lang="en-US"/>
                  <a:t>/ ( ug/m³ 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3.4985481012567406E-3"/>
              <c:y val="0.175599494395733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794003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egendEntry>
        <c:idx val="1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0507980688104697"/>
          <c:y val="6.9444444444444448E-2"/>
          <c:w val="0.81584645578836335"/>
          <c:h val="8.0936746459305889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俄罗斯!$C$611:$C$671</c:f>
              <c:numCache>
                <c:formatCode>General</c:formatCode>
                <c:ptCount val="61"/>
                <c:pt idx="0">
                  <c:v>9.1361105712008399</c:v>
                </c:pt>
                <c:pt idx="1">
                  <c:v>8.8069215846044209</c:v>
                </c:pt>
                <c:pt idx="2">
                  <c:v>8.01419072300137</c:v>
                </c:pt>
                <c:pt idx="3">
                  <c:v>8.5692656241336103</c:v>
                </c:pt>
                <c:pt idx="4">
                  <c:v>8.9216331571653598</c:v>
                </c:pt>
                <c:pt idx="5">
                  <c:v>9.5065662438595098</c:v>
                </c:pt>
                <c:pt idx="6">
                  <c:v>9.0842870699960798</c:v>
                </c:pt>
                <c:pt idx="7">
                  <c:v>8.7393857359277405</c:v>
                </c:pt>
                <c:pt idx="8">
                  <c:v>8.2652019110059491</c:v>
                </c:pt>
                <c:pt idx="9">
                  <c:v>8.5510411580112908</c:v>
                </c:pt>
                <c:pt idx="10">
                  <c:v>8.8343889784783602</c:v>
                </c:pt>
                <c:pt idx="11">
                  <c:v>9.1836369214055402</c:v>
                </c:pt>
                <c:pt idx="12">
                  <c:v>8.9548237489302291</c:v>
                </c:pt>
                <c:pt idx="13">
                  <c:v>8.6861106994615902</c:v>
                </c:pt>
                <c:pt idx="14">
                  <c:v>8.3893191004131609</c:v>
                </c:pt>
                <c:pt idx="15">
                  <c:v>8.5354931724333998</c:v>
                </c:pt>
                <c:pt idx="16">
                  <c:v>8.7433172680554101</c:v>
                </c:pt>
                <c:pt idx="17">
                  <c:v>8.9575646433122191</c:v>
                </c:pt>
                <c:pt idx="18">
                  <c:v>8.8300017966858295</c:v>
                </c:pt>
                <c:pt idx="19">
                  <c:v>8.6318723160445892</c:v>
                </c:pt>
                <c:pt idx="20">
                  <c:v>8.4389221467756492</c:v>
                </c:pt>
                <c:pt idx="21">
                  <c:v>8.5114089542479192</c:v>
                </c:pt>
                <c:pt idx="22">
                  <c:v>8.6556478202391602</c:v>
                </c:pt>
                <c:pt idx="23">
                  <c:v>8.7892127723469908</c:v>
                </c:pt>
                <c:pt idx="24">
                  <c:v>8.7154643112851407</c:v>
                </c:pt>
                <c:pt idx="25">
                  <c:v>8.5732098292557506</c:v>
                </c:pt>
                <c:pt idx="26">
                  <c:v>8.44353348998178</c:v>
                </c:pt>
                <c:pt idx="27">
                  <c:v>8.4766021061543793</c:v>
                </c:pt>
                <c:pt idx="28">
                  <c:v>8.5726029891220108</c:v>
                </c:pt>
                <c:pt idx="29">
                  <c:v>8.6561277439987201</c:v>
                </c:pt>
                <c:pt idx="30">
                  <c:v>8.6113214365162705</c:v>
                </c:pt>
                <c:pt idx="31">
                  <c:v>8.5101696285739106</c:v>
                </c:pt>
                <c:pt idx="32">
                  <c:v>8.4203636482917208</c:v>
                </c:pt>
                <c:pt idx="33">
                  <c:v>8.4321456896369593</c:v>
                </c:pt>
                <c:pt idx="34">
                  <c:v>8.4934714211661095</c:v>
                </c:pt>
                <c:pt idx="35">
                  <c:v>8.5450219603340596</c:v>
                </c:pt>
                <c:pt idx="36">
                  <c:v>8.5158863034841197</c:v>
                </c:pt>
                <c:pt idx="37">
                  <c:v>8.4437609369707598</c:v>
                </c:pt>
                <c:pt idx="38">
                  <c:v>8.3797397834756495</c:v>
                </c:pt>
                <c:pt idx="39">
                  <c:v>8.3799847000472791</c:v>
                </c:pt>
                <c:pt idx="40">
                  <c:v>8.4171616277155206</c:v>
                </c:pt>
                <c:pt idx="41">
                  <c:v>8.4478208723754502</c:v>
                </c:pt>
                <c:pt idx="42">
                  <c:v>8.4271713847203493</c:v>
                </c:pt>
                <c:pt idx="43">
                  <c:v>8.3750375258184899</c:v>
                </c:pt>
                <c:pt idx="44">
                  <c:v>8.32800897162406</c:v>
                </c:pt>
                <c:pt idx="45">
                  <c:v>8.3220245244002893</c:v>
                </c:pt>
                <c:pt idx="46">
                  <c:v>8.3427183041121999</c:v>
                </c:pt>
                <c:pt idx="47">
                  <c:v>8.3595118335046497</c:v>
                </c:pt>
                <c:pt idx="48">
                  <c:v>8.3434198828570807</c:v>
                </c:pt>
                <c:pt idx="49">
                  <c:v>8.3048312256973205</c:v>
                </c:pt>
                <c:pt idx="50">
                  <c:v>8.2691461511856605</c:v>
                </c:pt>
                <c:pt idx="51">
                  <c:v>8.2598435103623107</c:v>
                </c:pt>
                <c:pt idx="52">
                  <c:v>8.2694373544103605</c:v>
                </c:pt>
                <c:pt idx="53">
                  <c:v>8.27693174139986</c:v>
                </c:pt>
                <c:pt idx="54">
                  <c:v>8.2632393869963607</c:v>
                </c:pt>
                <c:pt idx="55">
                  <c:v>8.2337254542840004</c:v>
                </c:pt>
                <c:pt idx="56">
                  <c:v>8.2056758845633304</c:v>
                </c:pt>
                <c:pt idx="57">
                  <c:v>8.1946537613479205</c:v>
                </c:pt>
                <c:pt idx="58">
                  <c:v>8.1968434766329192</c:v>
                </c:pt>
                <c:pt idx="59">
                  <c:v>8.1980606392214295</c:v>
                </c:pt>
                <c:pt idx="60">
                  <c:v>8.1855853085807606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13824"/>
        <c:axId val="209491584"/>
      </c:lineChart>
      <c:catAx>
        <c:axId val="23361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91584"/>
        <c:crosses val="autoZero"/>
        <c:auto val="1"/>
        <c:lblAlgn val="ctr"/>
        <c:lblOffset val="100"/>
        <c:noMultiLvlLbl val="0"/>
      </c:catAx>
      <c:valAx>
        <c:axId val="20949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61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[1]Sheet2!$B$1:$B$51</c:f>
              <c:numCache>
                <c:formatCode>General</c:formatCode>
                <c:ptCount val="51"/>
                <c:pt idx="0">
                  <c:v>4.4003838227729108E-7</c:v>
                </c:pt>
                <c:pt idx="1">
                  <c:v>1.2417337969773141E-6</c:v>
                </c:pt>
                <c:pt idx="2">
                  <c:v>3.3888448856169523E-6</c:v>
                </c:pt>
                <c:pt idx="3">
                  <c:v>8.9445835781762813E-6</c:v>
                </c:pt>
                <c:pt idx="4">
                  <c:v>2.2832518010504467E-5</c:v>
                </c:pt>
                <c:pt idx="5">
                  <c:v>5.636801456143394E-5</c:v>
                </c:pt>
                <c:pt idx="6">
                  <c:v>1.3458507902817298E-4</c:v>
                </c:pt>
                <c:pt idx="7">
                  <c:v>3.1077518696553009E-4</c:v>
                </c:pt>
                <c:pt idx="8">
                  <c:v>6.9403441396002853E-4</c:v>
                </c:pt>
                <c:pt idx="9">
                  <c:v>1.4989975450488188E-3</c:v>
                </c:pt>
                <c:pt idx="10">
                  <c:v>3.1311659403200714E-3</c:v>
                </c:pt>
                <c:pt idx="11">
                  <c:v>6.3255237923600764E-3</c:v>
                </c:pt>
                <c:pt idx="12">
                  <c:v>1.2358681774086904E-2</c:v>
                </c:pt>
                <c:pt idx="13">
                  <c:v>2.3352482345050374E-2</c:v>
                </c:pt>
                <c:pt idx="14">
                  <c:v>4.2675557359664593E-2</c:v>
                </c:pt>
                <c:pt idx="15">
                  <c:v>7.5424180132017696E-2</c:v>
                </c:pt>
                <c:pt idx="16">
                  <c:v>0.12892206136241444</c:v>
                </c:pt>
                <c:pt idx="17">
                  <c:v>0.21312241586696479</c:v>
                </c:pt>
                <c:pt idx="18">
                  <c:v>0.34073462385516673</c:v>
                </c:pt>
                <c:pt idx="19">
                  <c:v>0.5268520203000614</c:v>
                </c:pt>
                <c:pt idx="20">
                  <c:v>0.78785497080819578</c:v>
                </c:pt>
                <c:pt idx="21">
                  <c:v>1.1394339513350575</c:v>
                </c:pt>
                <c:pt idx="22">
                  <c:v>1.5937392886328596</c:v>
                </c:pt>
                <c:pt idx="23">
                  <c:v>2.1559101080945759</c:v>
                </c:pt>
                <c:pt idx="24">
                  <c:v>2.8205205301474878</c:v>
                </c:pt>
                <c:pt idx="25">
                  <c:v>3.56872537148223</c:v>
                </c:pt>
                <c:pt idx="26">
                  <c:v>4.3669904115114093</c:v>
                </c:pt>
                <c:pt idx="27">
                  <c:v>5.1681676700907122</c:v>
                </c:pt>
                <c:pt idx="28">
                  <c:v>5.9152921424606406</c:v>
                </c:pt>
                <c:pt idx="29">
                  <c:v>6.5478850750530952</c:v>
                </c:pt>
                <c:pt idx="30">
                  <c:v>7.0098890639521096</c:v>
                </c:pt>
                <c:pt idx="31">
                  <c:v>7.2578249353957265</c:v>
                </c:pt>
                <c:pt idx="32">
                  <c:v>7.2675341064959254</c:v>
                </c:pt>
                <c:pt idx="33">
                  <c:v>7.0380591980703162</c:v>
                </c:pt>
                <c:pt idx="34">
                  <c:v>6.5917996491510529</c:v>
                </c:pt>
                <c:pt idx="35">
                  <c:v>5.9709073070842971</c:v>
                </c:pt>
                <c:pt idx="36">
                  <c:v>5.2307252181485451</c:v>
                </c:pt>
                <c:pt idx="37">
                  <c:v>4.4316834308727469</c:v>
                </c:pt>
                <c:pt idx="38">
                  <c:v>3.6312888836153272</c:v>
                </c:pt>
                <c:pt idx="39">
                  <c:v>2.8776509697020138</c:v>
                </c:pt>
                <c:pt idx="40">
                  <c:v>2.2054675945786872</c:v>
                </c:pt>
                <c:pt idx="41">
                  <c:v>1.6347392549168207</c:v>
                </c:pt>
                <c:pt idx="42">
                  <c:v>1.1718756994184985</c:v>
                </c:pt>
                <c:pt idx="43">
                  <c:v>0.8124560040891633</c:v>
                </c:pt>
                <c:pt idx="44">
                  <c:v>0.54475773194216215</c:v>
                </c:pt>
                <c:pt idx="45">
                  <c:v>0.35325815823044804</c:v>
                </c:pt>
                <c:pt idx="46">
                  <c:v>0.2215471891363025</c:v>
                </c:pt>
                <c:pt idx="47">
                  <c:v>0.1343771837555475</c:v>
                </c:pt>
                <c:pt idx="48">
                  <c:v>7.88261058916742E-2</c:v>
                </c:pt>
                <c:pt idx="49">
                  <c:v>4.4719800402142761E-2</c:v>
                </c:pt>
                <c:pt idx="50">
                  <c:v>2.4536628490190927E-2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14848"/>
        <c:axId val="209493312"/>
      </c:lineChart>
      <c:catAx>
        <c:axId val="23361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93312"/>
        <c:crosses val="autoZero"/>
        <c:auto val="1"/>
        <c:lblAlgn val="ctr"/>
        <c:lblOffset val="100"/>
        <c:noMultiLvlLbl val="0"/>
      </c:catAx>
      <c:valAx>
        <c:axId val="20949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61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[1]Sheet1!$A$1:$A$215</c:f>
              <c:numCache>
                <c:formatCode>General</c:formatCode>
                <c:ptCount val="215"/>
                <c:pt idx="0">
                  <c:v>10.246072867834526</c:v>
                </c:pt>
                <c:pt idx="1">
                  <c:v>10.76716835266058</c:v>
                </c:pt>
                <c:pt idx="2">
                  <c:v>11.288263837486635</c:v>
                </c:pt>
                <c:pt idx="3">
                  <c:v>11.809359322312691</c:v>
                </c:pt>
                <c:pt idx="4">
                  <c:v>12.330454807138745</c:v>
                </c:pt>
                <c:pt idx="5">
                  <c:v>12.844312854675549</c:v>
                </c:pt>
                <c:pt idx="6">
                  <c:v>13.350933464923102</c:v>
                </c:pt>
                <c:pt idx="7">
                  <c:v>13.864791512459906</c:v>
                </c:pt>
                <c:pt idx="8">
                  <c:v>14.37864955999671</c:v>
                </c:pt>
                <c:pt idx="9">
                  <c:v>14.892507607533513</c:v>
                </c:pt>
                <c:pt idx="10">
                  <c:v>15.413603092359569</c:v>
                </c:pt>
                <c:pt idx="11">
                  <c:v>15.920223702607123</c:v>
                </c:pt>
                <c:pt idx="12">
                  <c:v>16.426844312854676</c:v>
                </c:pt>
                <c:pt idx="13">
                  <c:v>16.94070236039148</c:v>
                </c:pt>
                <c:pt idx="14">
                  <c:v>17.447322970639032</c:v>
                </c:pt>
                <c:pt idx="15">
                  <c:v>17.961181018175836</c:v>
                </c:pt>
                <c:pt idx="16">
                  <c:v>18.475039065712643</c:v>
                </c:pt>
                <c:pt idx="17">
                  <c:v>18.988897113249443</c:v>
                </c:pt>
                <c:pt idx="18">
                  <c:v>19.502755160786251</c:v>
                </c:pt>
                <c:pt idx="19">
                  <c:v>20.002138333744554</c:v>
                </c:pt>
                <c:pt idx="20">
                  <c:v>20.501521506702854</c:v>
                </c:pt>
                <c:pt idx="21">
                  <c:v>21.008142116950406</c:v>
                </c:pt>
                <c:pt idx="22">
                  <c:v>21.514762727197962</c:v>
                </c:pt>
                <c:pt idx="23">
                  <c:v>22.014145900156265</c:v>
                </c:pt>
                <c:pt idx="24">
                  <c:v>22.506291635825313</c:v>
                </c:pt>
                <c:pt idx="25">
                  <c:v>22.998437371494369</c:v>
                </c:pt>
                <c:pt idx="26">
                  <c:v>23.497820544452669</c:v>
                </c:pt>
                <c:pt idx="27">
                  <c:v>24.004441154700221</c:v>
                </c:pt>
                <c:pt idx="28">
                  <c:v>24.496586890369272</c:v>
                </c:pt>
                <c:pt idx="29">
                  <c:v>24.988732626038328</c:v>
                </c:pt>
                <c:pt idx="30">
                  <c:v>25.473640924418127</c:v>
                </c:pt>
                <c:pt idx="31">
                  <c:v>25.965786660087179</c:v>
                </c:pt>
                <c:pt idx="32">
                  <c:v>26.450694958466979</c:v>
                </c:pt>
                <c:pt idx="33">
                  <c:v>26.921128382268279</c:v>
                </c:pt>
                <c:pt idx="34">
                  <c:v>27.39879924335883</c:v>
                </c:pt>
                <c:pt idx="35">
                  <c:v>27.869232667160126</c:v>
                </c:pt>
                <c:pt idx="36">
                  <c:v>28.346903528250678</c:v>
                </c:pt>
                <c:pt idx="37">
                  <c:v>28.810099514762726</c:v>
                </c:pt>
                <c:pt idx="38">
                  <c:v>29.273295501274774</c:v>
                </c:pt>
                <c:pt idx="39">
                  <c:v>29.722016613208325</c:v>
                </c:pt>
                <c:pt idx="40">
                  <c:v>30.177975162431121</c:v>
                </c:pt>
                <c:pt idx="41">
                  <c:v>30.633933711653917</c:v>
                </c:pt>
                <c:pt idx="42">
                  <c:v>31.082654823587468</c:v>
                </c:pt>
                <c:pt idx="43">
                  <c:v>31.524138498231764</c:v>
                </c:pt>
                <c:pt idx="44">
                  <c:v>31.972859610165308</c:v>
                </c:pt>
                <c:pt idx="45">
                  <c:v>32.414343284809604</c:v>
                </c:pt>
                <c:pt idx="46">
                  <c:v>32.841352084875396</c:v>
                </c:pt>
                <c:pt idx="47">
                  <c:v>33.261123447651947</c:v>
                </c:pt>
                <c:pt idx="48">
                  <c:v>33.688132247717739</c:v>
                </c:pt>
                <c:pt idx="49">
                  <c:v>34.122378485072787</c:v>
                </c:pt>
                <c:pt idx="50">
                  <c:v>34.542149847849331</c:v>
                </c:pt>
                <c:pt idx="51">
                  <c:v>34.954683773336626</c:v>
                </c:pt>
                <c:pt idx="52">
                  <c:v>35.359980261534659</c:v>
                </c:pt>
                <c:pt idx="53">
                  <c:v>35.765276749732706</c:v>
                </c:pt>
                <c:pt idx="54">
                  <c:v>36.170573237930753</c:v>
                </c:pt>
                <c:pt idx="55">
                  <c:v>36.575869726128794</c:v>
                </c:pt>
                <c:pt idx="56">
                  <c:v>36.981166214326834</c:v>
                </c:pt>
                <c:pt idx="57">
                  <c:v>37.371987827946377</c:v>
                </c:pt>
                <c:pt idx="58">
                  <c:v>37.755572004276672</c:v>
                </c:pt>
                <c:pt idx="59">
                  <c:v>38.13915618060696</c:v>
                </c:pt>
                <c:pt idx="60">
                  <c:v>38.522740356937248</c:v>
                </c:pt>
                <c:pt idx="61">
                  <c:v>38.913561970556785</c:v>
                </c:pt>
                <c:pt idx="62">
                  <c:v>39.29714614688708</c:v>
                </c:pt>
                <c:pt idx="63">
                  <c:v>39.680730323217368</c:v>
                </c:pt>
                <c:pt idx="64">
                  <c:v>40.04983962496916</c:v>
                </c:pt>
                <c:pt idx="65">
                  <c:v>40.411711489431696</c:v>
                </c:pt>
                <c:pt idx="66">
                  <c:v>40.773583353894232</c:v>
                </c:pt>
                <c:pt idx="67">
                  <c:v>41.135455218356768</c:v>
                </c:pt>
                <c:pt idx="68">
                  <c:v>41.490089645530063</c:v>
                </c:pt>
                <c:pt idx="69">
                  <c:v>41.84472407270335</c:v>
                </c:pt>
                <c:pt idx="70">
                  <c:v>42.213833374455135</c:v>
                </c:pt>
                <c:pt idx="71">
                  <c:v>42.582942676206926</c:v>
                </c:pt>
                <c:pt idx="72">
                  <c:v>42.959289415247966</c:v>
                </c:pt>
                <c:pt idx="73">
                  <c:v>43.321161279710502</c:v>
                </c:pt>
                <c:pt idx="74">
                  <c:v>43.661320832305286</c:v>
                </c:pt>
                <c:pt idx="75">
                  <c:v>44.001480384900077</c:v>
                </c:pt>
                <c:pt idx="76">
                  <c:v>44.356114812073358</c:v>
                </c:pt>
                <c:pt idx="77">
                  <c:v>44.717986676535901</c:v>
                </c:pt>
                <c:pt idx="78">
                  <c:v>45.072621103709189</c:v>
                </c:pt>
                <c:pt idx="79">
                  <c:v>45.427255530882476</c:v>
                </c:pt>
                <c:pt idx="80">
                  <c:v>45.774652520766509</c:v>
                </c:pt>
                <c:pt idx="81">
                  <c:v>46.107574636072044</c:v>
                </c:pt>
                <c:pt idx="82">
                  <c:v>46.447734188666828</c:v>
                </c:pt>
                <c:pt idx="83">
                  <c:v>46.809606053129372</c:v>
                </c:pt>
                <c:pt idx="84">
                  <c:v>47.185952792170411</c:v>
                </c:pt>
                <c:pt idx="85">
                  <c:v>47.555062093922196</c:v>
                </c:pt>
                <c:pt idx="86">
                  <c:v>47.902459083806235</c:v>
                </c:pt>
                <c:pt idx="87">
                  <c:v>48.242618636401019</c:v>
                </c:pt>
                <c:pt idx="88">
                  <c:v>48.597253063574307</c:v>
                </c:pt>
                <c:pt idx="89">
                  <c:v>48.951887490747595</c:v>
                </c:pt>
                <c:pt idx="90">
                  <c:v>49.313759355210138</c:v>
                </c:pt>
                <c:pt idx="91">
                  <c:v>49.668393782383419</c:v>
                </c:pt>
                <c:pt idx="92">
                  <c:v>50.015790772267458</c:v>
                </c:pt>
                <c:pt idx="93">
                  <c:v>50.36318776215149</c:v>
                </c:pt>
                <c:pt idx="94">
                  <c:v>50.717822189324778</c:v>
                </c:pt>
                <c:pt idx="95">
                  <c:v>51.079694053787314</c:v>
                </c:pt>
                <c:pt idx="96">
                  <c:v>51.448803355539106</c:v>
                </c:pt>
                <c:pt idx="97">
                  <c:v>51.832387531869394</c:v>
                </c:pt>
                <c:pt idx="98">
                  <c:v>52.201496833621185</c:v>
                </c:pt>
                <c:pt idx="99">
                  <c:v>52.563368698083721</c:v>
                </c:pt>
                <c:pt idx="100">
                  <c:v>52.939715437124761</c:v>
                </c:pt>
                <c:pt idx="101">
                  <c:v>53.337774488033553</c:v>
                </c:pt>
                <c:pt idx="102">
                  <c:v>53.728596101653096</c:v>
                </c:pt>
                <c:pt idx="103">
                  <c:v>54.104942840694136</c:v>
                </c:pt>
                <c:pt idx="104">
                  <c:v>54.488527017024424</c:v>
                </c:pt>
                <c:pt idx="105">
                  <c:v>54.879348630643975</c:v>
                </c:pt>
                <c:pt idx="106">
                  <c:v>55.277407681552759</c:v>
                </c:pt>
                <c:pt idx="107">
                  <c:v>55.668229295172303</c:v>
                </c:pt>
                <c:pt idx="108">
                  <c:v>56.073525783370343</c:v>
                </c:pt>
                <c:pt idx="109">
                  <c:v>56.500534583436142</c:v>
                </c:pt>
                <c:pt idx="110">
                  <c:v>56.934780820791183</c:v>
                </c:pt>
                <c:pt idx="111">
                  <c:v>57.361789620856982</c:v>
                </c:pt>
                <c:pt idx="112">
                  <c:v>57.788798420922774</c:v>
                </c:pt>
                <c:pt idx="113">
                  <c:v>58.23028209556707</c:v>
                </c:pt>
                <c:pt idx="114">
                  <c:v>58.671765770211366</c:v>
                </c:pt>
                <c:pt idx="115">
                  <c:v>59.134961756723413</c:v>
                </c:pt>
                <c:pt idx="116">
                  <c:v>59.605395180524717</c:v>
                </c:pt>
                <c:pt idx="117">
                  <c:v>60.083066041615261</c:v>
                </c:pt>
                <c:pt idx="118">
                  <c:v>60.560736902705813</c:v>
                </c:pt>
                <c:pt idx="119">
                  <c:v>61.04564520108562</c:v>
                </c:pt>
                <c:pt idx="120">
                  <c:v>61.523316062176164</c:v>
                </c:pt>
                <c:pt idx="121">
                  <c:v>61.993749485977467</c:v>
                </c:pt>
                <c:pt idx="122">
                  <c:v>62.47865778435726</c:v>
                </c:pt>
                <c:pt idx="123">
                  <c:v>62.970803520026323</c:v>
                </c:pt>
                <c:pt idx="124">
                  <c:v>63.484661567563116</c:v>
                </c:pt>
                <c:pt idx="125">
                  <c:v>64.005757052389171</c:v>
                </c:pt>
                <c:pt idx="126">
                  <c:v>64.519615099925971</c:v>
                </c:pt>
                <c:pt idx="127">
                  <c:v>65.033473147462786</c:v>
                </c:pt>
                <c:pt idx="128">
                  <c:v>65.540093757710338</c:v>
                </c:pt>
                <c:pt idx="129">
                  <c:v>66.04671436795789</c:v>
                </c:pt>
                <c:pt idx="130">
                  <c:v>66.56057241549469</c:v>
                </c:pt>
                <c:pt idx="131">
                  <c:v>67.067193025742256</c:v>
                </c:pt>
                <c:pt idx="132">
                  <c:v>67.566576198700545</c:v>
                </c:pt>
                <c:pt idx="133">
                  <c:v>68.065959371658849</c:v>
                </c:pt>
                <c:pt idx="134">
                  <c:v>68.558105107327918</c:v>
                </c:pt>
                <c:pt idx="135">
                  <c:v>69.028538531129215</c:v>
                </c:pt>
                <c:pt idx="136">
                  <c:v>69.491734517641248</c:v>
                </c:pt>
                <c:pt idx="137">
                  <c:v>69.962167941442544</c:v>
                </c:pt>
                <c:pt idx="138">
                  <c:v>70.425363927954606</c:v>
                </c:pt>
                <c:pt idx="139">
                  <c:v>70.866847602598909</c:v>
                </c:pt>
                <c:pt idx="140">
                  <c:v>71.308331277243184</c:v>
                </c:pt>
                <c:pt idx="141">
                  <c:v>71.749814951887487</c:v>
                </c:pt>
                <c:pt idx="142">
                  <c:v>72.169586314664031</c:v>
                </c:pt>
                <c:pt idx="143">
                  <c:v>72.582120240151326</c:v>
                </c:pt>
                <c:pt idx="144">
                  <c:v>73.00189160292787</c:v>
                </c:pt>
                <c:pt idx="145">
                  <c:v>73.414425528415165</c:v>
                </c:pt>
                <c:pt idx="146">
                  <c:v>73.81248457932395</c:v>
                </c:pt>
                <c:pt idx="147">
                  <c:v>74.210543630232749</c:v>
                </c:pt>
                <c:pt idx="148">
                  <c:v>74.615840118430796</c:v>
                </c:pt>
                <c:pt idx="149">
                  <c:v>75.013899169339581</c:v>
                </c:pt>
                <c:pt idx="150">
                  <c:v>75.41195822024838</c:v>
                </c:pt>
                <c:pt idx="151">
                  <c:v>75.802779833867916</c:v>
                </c:pt>
                <c:pt idx="152">
                  <c:v>76.171889135619708</c:v>
                </c:pt>
                <c:pt idx="153">
                  <c:v>76.540998437371499</c:v>
                </c:pt>
                <c:pt idx="154">
                  <c:v>76.924582613701787</c:v>
                </c:pt>
                <c:pt idx="155">
                  <c:v>77.300929352742827</c:v>
                </c:pt>
                <c:pt idx="156">
                  <c:v>77.670038654494618</c:v>
                </c:pt>
                <c:pt idx="157">
                  <c:v>78.031910518957162</c:v>
                </c:pt>
                <c:pt idx="158">
                  <c:v>78.386544946130442</c:v>
                </c:pt>
                <c:pt idx="159">
                  <c:v>78.741179373303723</c:v>
                </c:pt>
                <c:pt idx="160">
                  <c:v>79.103051237766266</c:v>
                </c:pt>
                <c:pt idx="161">
                  <c:v>79.472160539518057</c:v>
                </c:pt>
                <c:pt idx="162">
                  <c:v>79.841269841269835</c:v>
                </c:pt>
                <c:pt idx="163">
                  <c:v>80.188666831153867</c:v>
                </c:pt>
                <c:pt idx="164">
                  <c:v>80.528826383748665</c:v>
                </c:pt>
                <c:pt idx="165">
                  <c:v>80.88346081092196</c:v>
                </c:pt>
                <c:pt idx="166">
                  <c:v>81.238095238095241</c:v>
                </c:pt>
                <c:pt idx="167">
                  <c:v>81.592729665268521</c:v>
                </c:pt>
                <c:pt idx="168">
                  <c:v>81.947364092441816</c:v>
                </c:pt>
                <c:pt idx="169">
                  <c:v>82.301998519615097</c:v>
                </c:pt>
                <c:pt idx="170">
                  <c:v>82.649395509499143</c:v>
                </c:pt>
                <c:pt idx="171">
                  <c:v>82.996792499383176</c:v>
                </c:pt>
                <c:pt idx="172">
                  <c:v>83.344189489267208</c:v>
                </c:pt>
                <c:pt idx="173">
                  <c:v>83.698823916440489</c:v>
                </c:pt>
                <c:pt idx="174">
                  <c:v>84.046220906324535</c:v>
                </c:pt>
                <c:pt idx="175">
                  <c:v>84.386380458919319</c:v>
                </c:pt>
                <c:pt idx="176">
                  <c:v>84.741014886092614</c:v>
                </c:pt>
                <c:pt idx="177">
                  <c:v>85.102886750555143</c:v>
                </c:pt>
                <c:pt idx="178">
                  <c:v>85.464758615017686</c:v>
                </c:pt>
                <c:pt idx="179">
                  <c:v>85.826630479480215</c:v>
                </c:pt>
                <c:pt idx="180">
                  <c:v>86.18126490665351</c:v>
                </c:pt>
                <c:pt idx="181">
                  <c:v>86.528661896537542</c:v>
                </c:pt>
                <c:pt idx="182">
                  <c:v>86.883296323710837</c:v>
                </c:pt>
                <c:pt idx="183">
                  <c:v>87.24516818817338</c:v>
                </c:pt>
                <c:pt idx="184">
                  <c:v>87.607040052635909</c:v>
                </c:pt>
                <c:pt idx="185">
                  <c:v>87.968911917098453</c:v>
                </c:pt>
                <c:pt idx="186">
                  <c:v>88.33802121885023</c:v>
                </c:pt>
                <c:pt idx="187">
                  <c:v>88.714367957891284</c:v>
                </c:pt>
                <c:pt idx="188">
                  <c:v>89.090714696932324</c:v>
                </c:pt>
                <c:pt idx="189">
                  <c:v>89.467061435973363</c:v>
                </c:pt>
                <c:pt idx="190">
                  <c:v>89.857883049592886</c:v>
                </c:pt>
                <c:pt idx="191">
                  <c:v>90.241467225923188</c:v>
                </c:pt>
                <c:pt idx="192">
                  <c:v>90.610576527674965</c:v>
                </c:pt>
                <c:pt idx="193">
                  <c:v>90.994160704005267</c:v>
                </c:pt>
                <c:pt idx="194">
                  <c:v>91.384982317624804</c:v>
                </c:pt>
                <c:pt idx="195">
                  <c:v>91.783041368533588</c:v>
                </c:pt>
                <c:pt idx="196">
                  <c:v>92.173862982153139</c:v>
                </c:pt>
                <c:pt idx="197">
                  <c:v>92.564684595772675</c:v>
                </c:pt>
                <c:pt idx="198">
                  <c:v>92.962743646681474</c:v>
                </c:pt>
                <c:pt idx="199">
                  <c:v>93.360802697590259</c:v>
                </c:pt>
                <c:pt idx="200">
                  <c:v>93.773336623077554</c:v>
                </c:pt>
                <c:pt idx="201">
                  <c:v>94.193107985854098</c:v>
                </c:pt>
                <c:pt idx="202">
                  <c:v>94.612879348630642</c:v>
                </c:pt>
                <c:pt idx="203">
                  <c:v>95.032650711407186</c:v>
                </c:pt>
                <c:pt idx="204">
                  <c:v>95.445184636894481</c:v>
                </c:pt>
                <c:pt idx="205">
                  <c:v>95.857718562381777</c:v>
                </c:pt>
                <c:pt idx="206">
                  <c:v>96.284727362447569</c:v>
                </c:pt>
                <c:pt idx="207">
                  <c:v>96.726211037091872</c:v>
                </c:pt>
                <c:pt idx="208">
                  <c:v>97.167694711736161</c:v>
                </c:pt>
                <c:pt idx="209">
                  <c:v>97.601940949091201</c:v>
                </c:pt>
                <c:pt idx="210">
                  <c:v>98.043424623735504</c:v>
                </c:pt>
                <c:pt idx="211">
                  <c:v>98.492145735669055</c:v>
                </c:pt>
                <c:pt idx="212">
                  <c:v>98.955341722181103</c:v>
                </c:pt>
                <c:pt idx="213">
                  <c:v>99.396825396825392</c:v>
                </c:pt>
                <c:pt idx="214">
                  <c:v>99.765934698577198</c:v>
                </c:pt>
              </c:numCache>
            </c:numRef>
          </c:cat>
          <c:val>
            <c:numRef>
              <c:f>[1]Sheet1!$B$1:$B$215</c:f>
              <c:numCache>
                <c:formatCode>General</c:formatCode>
                <c:ptCount val="215"/>
                <c:pt idx="0">
                  <c:v>5.5762081784386597E-4</c:v>
                </c:pt>
                <c:pt idx="1">
                  <c:v>5.5762081784386619E-4</c:v>
                </c:pt>
                <c:pt idx="2">
                  <c:v>5.782734407269723E-4</c:v>
                </c:pt>
                <c:pt idx="3">
                  <c:v>6.0925237505163158E-4</c:v>
                </c:pt>
                <c:pt idx="4">
                  <c:v>6.5055762081784392E-4</c:v>
                </c:pt>
                <c:pt idx="5">
                  <c:v>7.1251548946716227E-4</c:v>
                </c:pt>
                <c:pt idx="6">
                  <c:v>7.8479966955803389E-4</c:v>
                </c:pt>
                <c:pt idx="7">
                  <c:v>8.570838496489054E-4</c:v>
                </c:pt>
                <c:pt idx="8">
                  <c:v>9.3969434118132997E-4</c:v>
                </c:pt>
                <c:pt idx="9">
                  <c:v>1.0223048327137546E-3</c:v>
                </c:pt>
                <c:pt idx="10">
                  <c:v>1.0945890128046263E-3</c:v>
                </c:pt>
                <c:pt idx="11">
                  <c:v>1.1771995043370507E-3</c:v>
                </c:pt>
                <c:pt idx="12">
                  <c:v>1.2804626187525817E-3</c:v>
                </c:pt>
                <c:pt idx="13">
                  <c:v>1.3837257331681125E-3</c:v>
                </c:pt>
                <c:pt idx="14">
                  <c:v>1.5076414704667492E-3</c:v>
                </c:pt>
                <c:pt idx="15">
                  <c:v>1.6315572077653861E-3</c:v>
                </c:pt>
                <c:pt idx="16">
                  <c:v>1.74514663362247E-3</c:v>
                </c:pt>
                <c:pt idx="17">
                  <c:v>1.858736059479554E-3</c:v>
                </c:pt>
                <c:pt idx="18">
                  <c:v>1.9929781082197438E-3</c:v>
                </c:pt>
                <c:pt idx="19">
                  <c:v>2.168525402726146E-3</c:v>
                </c:pt>
                <c:pt idx="20">
                  <c:v>2.3543990086741014E-3</c:v>
                </c:pt>
                <c:pt idx="21">
                  <c:v>2.509293680297398E-3</c:v>
                </c:pt>
                <c:pt idx="22">
                  <c:v>2.6641883519206936E-3</c:v>
                </c:pt>
                <c:pt idx="23">
                  <c:v>2.8500619578686491E-3</c:v>
                </c:pt>
                <c:pt idx="24">
                  <c:v>3.0669144981412644E-3</c:v>
                </c:pt>
                <c:pt idx="25">
                  <c:v>3.2837670384138784E-3</c:v>
                </c:pt>
                <c:pt idx="26">
                  <c:v>3.5006195786864928E-3</c:v>
                </c:pt>
                <c:pt idx="27">
                  <c:v>3.7174721189591081E-3</c:v>
                </c:pt>
                <c:pt idx="28">
                  <c:v>3.954977282114829E-3</c:v>
                </c:pt>
                <c:pt idx="29">
                  <c:v>4.2028087567121016E-3</c:v>
                </c:pt>
                <c:pt idx="30">
                  <c:v>4.440313919867823E-3</c:v>
                </c:pt>
                <c:pt idx="31">
                  <c:v>4.6881453944650972E-3</c:v>
                </c:pt>
                <c:pt idx="32">
                  <c:v>4.96695580338703E-3</c:v>
                </c:pt>
                <c:pt idx="33">
                  <c:v>5.2560925237505165E-3</c:v>
                </c:pt>
                <c:pt idx="34">
                  <c:v>5.5555555555555558E-3</c:v>
                </c:pt>
                <c:pt idx="35">
                  <c:v>5.8653448988021488E-3</c:v>
                </c:pt>
                <c:pt idx="36">
                  <c:v>6.1854605534902938E-3</c:v>
                </c:pt>
                <c:pt idx="37">
                  <c:v>6.5159025196199916E-3</c:v>
                </c:pt>
                <c:pt idx="38">
                  <c:v>6.8566707971912432E-3</c:v>
                </c:pt>
                <c:pt idx="39">
                  <c:v>7.2180916976456013E-3</c:v>
                </c:pt>
                <c:pt idx="40">
                  <c:v>7.5691862866584048E-3</c:v>
                </c:pt>
                <c:pt idx="41">
                  <c:v>7.9202808756712109E-3</c:v>
                </c:pt>
                <c:pt idx="42">
                  <c:v>8.302354399008673E-3</c:v>
                </c:pt>
                <c:pt idx="43">
                  <c:v>8.6947542337876913E-3</c:v>
                </c:pt>
                <c:pt idx="44">
                  <c:v>9.0871540685667079E-3</c:v>
                </c:pt>
                <c:pt idx="45">
                  <c:v>9.4898802147872774E-3</c:v>
                </c:pt>
                <c:pt idx="46">
                  <c:v>9.9235852953325071E-3</c:v>
                </c:pt>
                <c:pt idx="47">
                  <c:v>1.0357290375877737E-2</c:v>
                </c:pt>
                <c:pt idx="48">
                  <c:v>1.0780669144981412E-2</c:v>
                </c:pt>
                <c:pt idx="49">
                  <c:v>1.1204047914085089E-2</c:v>
                </c:pt>
                <c:pt idx="50">
                  <c:v>1.1637752994630319E-2</c:v>
                </c:pt>
                <c:pt idx="51">
                  <c:v>1.2081784386617101E-2</c:v>
                </c:pt>
                <c:pt idx="52">
                  <c:v>1.2536142090045435E-2</c:v>
                </c:pt>
                <c:pt idx="53">
                  <c:v>1.3011152416356878E-2</c:v>
                </c:pt>
                <c:pt idx="54">
                  <c:v>1.3475836431226764E-2</c:v>
                </c:pt>
                <c:pt idx="55">
                  <c:v>1.3940520446096656E-2</c:v>
                </c:pt>
                <c:pt idx="56">
                  <c:v>1.4415530772408097E-2</c:v>
                </c:pt>
                <c:pt idx="57">
                  <c:v>1.4900867410161089E-2</c:v>
                </c:pt>
                <c:pt idx="58">
                  <c:v>1.5396530359355638E-2</c:v>
                </c:pt>
                <c:pt idx="59">
                  <c:v>1.5892193308550188E-2</c:v>
                </c:pt>
                <c:pt idx="60">
                  <c:v>1.6398182569186286E-2</c:v>
                </c:pt>
                <c:pt idx="61">
                  <c:v>1.6893845518380836E-2</c:v>
                </c:pt>
                <c:pt idx="62">
                  <c:v>1.7399834779016934E-2</c:v>
                </c:pt>
                <c:pt idx="63">
                  <c:v>1.7895497728211484E-2</c:v>
                </c:pt>
                <c:pt idx="64">
                  <c:v>1.8411813300289136E-2</c:v>
                </c:pt>
                <c:pt idx="65">
                  <c:v>1.8938455183808343E-2</c:v>
                </c:pt>
                <c:pt idx="66">
                  <c:v>1.946509706732755E-2</c:v>
                </c:pt>
                <c:pt idx="67">
                  <c:v>1.9991738950846757E-2</c:v>
                </c:pt>
                <c:pt idx="68">
                  <c:v>2.0528707145807519E-2</c:v>
                </c:pt>
                <c:pt idx="69">
                  <c:v>2.1065675340768277E-2</c:v>
                </c:pt>
                <c:pt idx="70">
                  <c:v>2.1592317224287484E-2</c:v>
                </c:pt>
                <c:pt idx="71">
                  <c:v>2.2108632796365137E-2</c:v>
                </c:pt>
                <c:pt idx="72">
                  <c:v>2.2624948368442796E-2</c:v>
                </c:pt>
                <c:pt idx="73">
                  <c:v>2.3161916563403554E-2</c:v>
                </c:pt>
                <c:pt idx="74">
                  <c:v>2.3719537381247418E-2</c:v>
                </c:pt>
                <c:pt idx="75">
                  <c:v>2.4277158199091282E-2</c:v>
                </c:pt>
                <c:pt idx="76">
                  <c:v>2.4824452705493594E-2</c:v>
                </c:pt>
                <c:pt idx="77">
                  <c:v>2.5351094589012808E-2</c:v>
                </c:pt>
                <c:pt idx="78">
                  <c:v>2.5888062783973566E-2</c:v>
                </c:pt>
                <c:pt idx="79">
                  <c:v>2.6435357290375876E-2</c:v>
                </c:pt>
                <c:pt idx="80">
                  <c:v>2.6992978108219746E-2</c:v>
                </c:pt>
                <c:pt idx="81">
                  <c:v>2.7560925237505165E-2</c:v>
                </c:pt>
                <c:pt idx="82">
                  <c:v>2.812887236679058E-2</c:v>
                </c:pt>
                <c:pt idx="83">
                  <c:v>2.8665840561751345E-2</c:v>
                </c:pt>
                <c:pt idx="84">
                  <c:v>2.9182156133828997E-2</c:v>
                </c:pt>
                <c:pt idx="85">
                  <c:v>2.9719124328789759E-2</c:v>
                </c:pt>
                <c:pt idx="86">
                  <c:v>3.0266418835192072E-2</c:v>
                </c:pt>
                <c:pt idx="87">
                  <c:v>3.0813713341594388E-2</c:v>
                </c:pt>
                <c:pt idx="88">
                  <c:v>3.1350681536555139E-2</c:v>
                </c:pt>
                <c:pt idx="89">
                  <c:v>3.18876497315159E-2</c:v>
                </c:pt>
                <c:pt idx="90">
                  <c:v>3.2424617926476662E-2</c:v>
                </c:pt>
                <c:pt idx="91">
                  <c:v>3.2961586121437424E-2</c:v>
                </c:pt>
                <c:pt idx="92">
                  <c:v>3.3508880627839736E-2</c:v>
                </c:pt>
                <c:pt idx="93">
                  <c:v>3.4056175134242049E-2</c:v>
                </c:pt>
                <c:pt idx="94">
                  <c:v>3.4582817017761253E-2</c:v>
                </c:pt>
                <c:pt idx="95">
                  <c:v>3.5119785212722014E-2</c:v>
                </c:pt>
                <c:pt idx="96">
                  <c:v>3.5646427096241225E-2</c:v>
                </c:pt>
                <c:pt idx="97">
                  <c:v>3.6152416356877326E-2</c:v>
                </c:pt>
                <c:pt idx="98">
                  <c:v>3.6668731928954978E-2</c:v>
                </c:pt>
                <c:pt idx="99">
                  <c:v>3.7195373812474182E-2</c:v>
                </c:pt>
                <c:pt idx="100">
                  <c:v>3.7701363073110283E-2</c:v>
                </c:pt>
                <c:pt idx="101">
                  <c:v>3.8186699710863282E-2</c:v>
                </c:pt>
                <c:pt idx="102">
                  <c:v>3.8672036348616275E-2</c:v>
                </c:pt>
                <c:pt idx="103">
                  <c:v>3.9178025609252376E-2</c:v>
                </c:pt>
                <c:pt idx="104">
                  <c:v>3.9673688558446926E-2</c:v>
                </c:pt>
                <c:pt idx="105">
                  <c:v>4.0159025196199918E-2</c:v>
                </c:pt>
                <c:pt idx="106">
                  <c:v>4.0634035522511353E-2</c:v>
                </c:pt>
                <c:pt idx="107">
                  <c:v>4.1119372160264352E-2</c:v>
                </c:pt>
                <c:pt idx="108">
                  <c:v>4.1584056175134249E-2</c:v>
                </c:pt>
                <c:pt idx="109">
                  <c:v>4.200743494423792E-2</c:v>
                </c:pt>
                <c:pt idx="110">
                  <c:v>4.2420487401900041E-2</c:v>
                </c:pt>
                <c:pt idx="111">
                  <c:v>4.282321354812061E-2</c:v>
                </c:pt>
                <c:pt idx="112">
                  <c:v>4.3215613382899622E-2</c:v>
                </c:pt>
                <c:pt idx="113">
                  <c:v>4.3597686906237089E-2</c:v>
                </c:pt>
                <c:pt idx="114">
                  <c:v>4.3969434118133005E-2</c:v>
                </c:pt>
                <c:pt idx="115">
                  <c:v>4.4320528707145812E-2</c:v>
                </c:pt>
                <c:pt idx="116">
                  <c:v>4.4640644361833959E-2</c:v>
                </c:pt>
                <c:pt idx="117">
                  <c:v>4.4940107393638989E-2</c:v>
                </c:pt>
                <c:pt idx="118">
                  <c:v>4.5208591491119367E-2</c:v>
                </c:pt>
                <c:pt idx="119">
                  <c:v>4.54667492771582E-2</c:v>
                </c:pt>
                <c:pt idx="120">
                  <c:v>4.5704254440313917E-2</c:v>
                </c:pt>
                <c:pt idx="121">
                  <c:v>4.5890128046261872E-2</c:v>
                </c:pt>
                <c:pt idx="122">
                  <c:v>4.6034696406443622E-2</c:v>
                </c:pt>
                <c:pt idx="123">
                  <c:v>4.6158612143742256E-2</c:v>
                </c:pt>
                <c:pt idx="124">
                  <c:v>4.6220570012391576E-2</c:v>
                </c:pt>
                <c:pt idx="125">
                  <c:v>4.6241222635274679E-2</c:v>
                </c:pt>
                <c:pt idx="126">
                  <c:v>4.625154894671623E-2</c:v>
                </c:pt>
                <c:pt idx="127">
                  <c:v>4.625154894671623E-2</c:v>
                </c:pt>
                <c:pt idx="128">
                  <c:v>4.6199917389508467E-2</c:v>
                </c:pt>
                <c:pt idx="129">
                  <c:v>4.6096654275092935E-2</c:v>
                </c:pt>
                <c:pt idx="130">
                  <c:v>4.596241222635275E-2</c:v>
                </c:pt>
                <c:pt idx="131">
                  <c:v>4.5786864931846347E-2</c:v>
                </c:pt>
                <c:pt idx="132">
                  <c:v>4.5570012391573725E-2</c:v>
                </c:pt>
                <c:pt idx="133">
                  <c:v>4.5342833539859566E-2</c:v>
                </c:pt>
                <c:pt idx="134">
                  <c:v>4.5095002065262291E-2</c:v>
                </c:pt>
                <c:pt idx="135">
                  <c:v>4.4805865344898804E-2</c:v>
                </c:pt>
                <c:pt idx="136">
                  <c:v>4.4485749690210658E-2</c:v>
                </c:pt>
                <c:pt idx="137">
                  <c:v>4.4165634035522511E-2</c:v>
                </c:pt>
                <c:pt idx="138">
                  <c:v>4.3814539446509711E-2</c:v>
                </c:pt>
                <c:pt idx="139">
                  <c:v>4.3432465923172243E-2</c:v>
                </c:pt>
                <c:pt idx="140">
                  <c:v>4.3040066088393225E-2</c:v>
                </c:pt>
                <c:pt idx="141">
                  <c:v>4.2637339942172663E-2</c:v>
                </c:pt>
                <c:pt idx="142">
                  <c:v>4.2203634861627426E-2</c:v>
                </c:pt>
                <c:pt idx="143">
                  <c:v>4.1769929781082196E-2</c:v>
                </c:pt>
                <c:pt idx="144">
                  <c:v>4.1346551011978525E-2</c:v>
                </c:pt>
                <c:pt idx="145">
                  <c:v>4.0892193308550179E-2</c:v>
                </c:pt>
                <c:pt idx="146">
                  <c:v>4.0406856670797194E-2</c:v>
                </c:pt>
                <c:pt idx="147">
                  <c:v>3.9921520033044194E-2</c:v>
                </c:pt>
                <c:pt idx="148">
                  <c:v>3.9456836018174311E-2</c:v>
                </c:pt>
                <c:pt idx="149">
                  <c:v>3.8981825691862863E-2</c:v>
                </c:pt>
                <c:pt idx="150">
                  <c:v>3.8506815365551422E-2</c:v>
                </c:pt>
                <c:pt idx="151">
                  <c:v>3.802147872779843E-2</c:v>
                </c:pt>
                <c:pt idx="152">
                  <c:v>3.7505163155720778E-2</c:v>
                </c:pt>
                <c:pt idx="153">
                  <c:v>3.6988847583643125E-2</c:v>
                </c:pt>
                <c:pt idx="154">
                  <c:v>3.6482858323007024E-2</c:v>
                </c:pt>
                <c:pt idx="155">
                  <c:v>3.5976869062370923E-2</c:v>
                </c:pt>
                <c:pt idx="156">
                  <c:v>3.546055349029327E-2</c:v>
                </c:pt>
                <c:pt idx="157">
                  <c:v>3.493391160677406E-2</c:v>
                </c:pt>
                <c:pt idx="158">
                  <c:v>3.4396943411813298E-2</c:v>
                </c:pt>
                <c:pt idx="159">
                  <c:v>3.3849648905410985E-2</c:v>
                </c:pt>
                <c:pt idx="160">
                  <c:v>3.330235439900868E-2</c:v>
                </c:pt>
                <c:pt idx="161">
                  <c:v>3.2775712515489469E-2</c:v>
                </c:pt>
                <c:pt idx="162">
                  <c:v>3.2249070631970266E-2</c:v>
                </c:pt>
                <c:pt idx="163">
                  <c:v>3.1712102437009497E-2</c:v>
                </c:pt>
                <c:pt idx="164">
                  <c:v>3.1164807930607184E-2</c:v>
                </c:pt>
                <c:pt idx="165">
                  <c:v>3.0617513424204872E-2</c:v>
                </c:pt>
                <c:pt idx="166">
                  <c:v>3.0070218917802559E-2</c:v>
                </c:pt>
                <c:pt idx="167">
                  <c:v>2.9533250722841804E-2</c:v>
                </c:pt>
                <c:pt idx="168">
                  <c:v>2.8996282527881043E-2</c:v>
                </c:pt>
                <c:pt idx="169">
                  <c:v>2.8448988021478726E-2</c:v>
                </c:pt>
                <c:pt idx="170">
                  <c:v>2.7891367203634859E-2</c:v>
                </c:pt>
                <c:pt idx="171">
                  <c:v>2.7333746385790999E-2</c:v>
                </c:pt>
                <c:pt idx="172">
                  <c:v>2.6786451879388683E-2</c:v>
                </c:pt>
                <c:pt idx="173">
                  <c:v>2.6259809995869476E-2</c:v>
                </c:pt>
                <c:pt idx="174">
                  <c:v>2.5712515489467163E-2</c:v>
                </c:pt>
                <c:pt idx="175">
                  <c:v>2.5154894671623299E-2</c:v>
                </c:pt>
                <c:pt idx="176">
                  <c:v>2.4607600165220983E-2</c:v>
                </c:pt>
                <c:pt idx="177">
                  <c:v>2.4080958281701776E-2</c:v>
                </c:pt>
                <c:pt idx="178">
                  <c:v>2.3543990086741014E-2</c:v>
                </c:pt>
                <c:pt idx="179">
                  <c:v>2.3007021891780256E-2</c:v>
                </c:pt>
                <c:pt idx="180">
                  <c:v>2.245972738537794E-2</c:v>
                </c:pt>
                <c:pt idx="181">
                  <c:v>2.1902106567534076E-2</c:v>
                </c:pt>
                <c:pt idx="182">
                  <c:v>2.1365138372573318E-2</c:v>
                </c:pt>
                <c:pt idx="183">
                  <c:v>2.0838496489054111E-2</c:v>
                </c:pt>
                <c:pt idx="184">
                  <c:v>2.0291201982651795E-2</c:v>
                </c:pt>
                <c:pt idx="185">
                  <c:v>1.9743907476249482E-2</c:v>
                </c:pt>
                <c:pt idx="186">
                  <c:v>1.9227591904171826E-2</c:v>
                </c:pt>
                <c:pt idx="187">
                  <c:v>1.8721602643535729E-2</c:v>
                </c:pt>
                <c:pt idx="188">
                  <c:v>1.8205287071458076E-2</c:v>
                </c:pt>
                <c:pt idx="189">
                  <c:v>1.768897149938042E-2</c:v>
                </c:pt>
                <c:pt idx="190">
                  <c:v>1.7193308550185873E-2</c:v>
                </c:pt>
                <c:pt idx="191">
                  <c:v>1.6687319289549772E-2</c:v>
                </c:pt>
                <c:pt idx="192">
                  <c:v>1.617100371747212E-2</c:v>
                </c:pt>
                <c:pt idx="193">
                  <c:v>1.5665014456836018E-2</c:v>
                </c:pt>
                <c:pt idx="194">
                  <c:v>1.5169351507641472E-2</c:v>
                </c:pt>
                <c:pt idx="195">
                  <c:v>1.4694341181330029E-2</c:v>
                </c:pt>
                <c:pt idx="196">
                  <c:v>1.4219330855018588E-2</c:v>
                </c:pt>
                <c:pt idx="197">
                  <c:v>1.3723667905824039E-2</c:v>
                </c:pt>
                <c:pt idx="198">
                  <c:v>1.3238331268071047E-2</c:v>
                </c:pt>
                <c:pt idx="199">
                  <c:v>1.2763320941759604E-2</c:v>
                </c:pt>
                <c:pt idx="200">
                  <c:v>1.2308963238331267E-2</c:v>
                </c:pt>
                <c:pt idx="201">
                  <c:v>1.1864931846344486E-2</c:v>
                </c:pt>
                <c:pt idx="202">
                  <c:v>1.1420900454357704E-2</c:v>
                </c:pt>
                <c:pt idx="203">
                  <c:v>1.0987195373812472E-2</c:v>
                </c:pt>
                <c:pt idx="204">
                  <c:v>1.0532837670384139E-2</c:v>
                </c:pt>
                <c:pt idx="205">
                  <c:v>1.0078479966955801E-2</c:v>
                </c:pt>
                <c:pt idx="206">
                  <c:v>9.655101197852128E-3</c:v>
                </c:pt>
                <c:pt idx="207">
                  <c:v>9.2627013630731097E-3</c:v>
                </c:pt>
                <c:pt idx="208">
                  <c:v>8.8703015282940931E-3</c:v>
                </c:pt>
                <c:pt idx="209">
                  <c:v>8.4779016935150765E-3</c:v>
                </c:pt>
                <c:pt idx="210">
                  <c:v>8.0958281701776127E-3</c:v>
                </c:pt>
                <c:pt idx="211">
                  <c:v>7.7240809582817026E-3</c:v>
                </c:pt>
                <c:pt idx="212">
                  <c:v>7.3833126807104511E-3</c:v>
                </c:pt>
                <c:pt idx="213">
                  <c:v>7.0012391573729855E-3</c:v>
                </c:pt>
                <c:pt idx="214">
                  <c:v>6.4849235852953322E-3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818304"/>
        <c:axId val="214773696"/>
      </c:bar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[1]Sheet1!$C$1:$C$215</c:f>
              <c:numCache>
                <c:formatCode>General</c:formatCode>
                <c:ptCount val="215"/>
                <c:pt idx="0">
                  <c:v>4.9763704550422202E-4</c:v>
                </c:pt>
                <c:pt idx="1">
                  <c:v>5.4270277466972306E-4</c:v>
                </c:pt>
                <c:pt idx="2">
                  <c:v>5.9135447664665291E-4</c:v>
                </c:pt>
                <c:pt idx="3">
                  <c:v>6.4382856828683322E-4</c:v>
                </c:pt>
                <c:pt idx="4">
                  <c:v>7.0037253349288528E-4</c:v>
                </c:pt>
                <c:pt idx="5">
                  <c:v>7.6036873662619514E-4</c:v>
                </c:pt>
                <c:pt idx="6">
                  <c:v>8.2389262786681291E-4</c:v>
                </c:pt>
                <c:pt idx="7">
                  <c:v>8.9302539830745514E-4</c:v>
                </c:pt>
                <c:pt idx="8">
                  <c:v>9.6717160868262282E-4</c:v>
                </c:pt>
                <c:pt idx="9">
                  <c:v>1.0466218633120748E-3</c:v>
                </c:pt>
                <c:pt idx="10">
                  <c:v>1.1329167639846257E-3</c:v>
                </c:pt>
                <c:pt idx="11">
                  <c:v>1.2226493842313626E-3</c:v>
                </c:pt>
                <c:pt idx="12">
                  <c:v>1.3184458122755744E-3</c:v>
                </c:pt>
                <c:pt idx="13">
                  <c:v>1.4221312040783342E-3</c:v>
                </c:pt>
                <c:pt idx="14">
                  <c:v>1.5311154958636193E-3</c:v>
                </c:pt>
                <c:pt idx="15">
                  <c:v>1.6488584728626503E-3</c:v>
                </c:pt>
                <c:pt idx="16">
                  <c:v>1.7742113100425627E-3</c:v>
                </c:pt>
                <c:pt idx="17">
                  <c:v>1.9075408241973628E-3</c:v>
                </c:pt>
                <c:pt idx="18">
                  <c:v>2.0492213589103888E-3</c:v>
                </c:pt>
                <c:pt idx="19">
                  <c:v>2.195274113592926E-3</c:v>
                </c:pt>
                <c:pt idx="20">
                  <c:v>2.3499293552733513E-3</c:v>
                </c:pt>
                <c:pt idx="21">
                  <c:v>2.5159860319222144E-3</c:v>
                </c:pt>
                <c:pt idx="22">
                  <c:v>2.6916467717089409E-3</c:v>
                </c:pt>
                <c:pt idx="23">
                  <c:v>2.874570362178554E-3</c:v>
                </c:pt>
                <c:pt idx="24">
                  <c:v>3.0646957914841786E-3</c:v>
                </c:pt>
                <c:pt idx="25">
                  <c:v>3.2649578150895837E-3</c:v>
                </c:pt>
                <c:pt idx="26">
                  <c:v>3.4788894743755226E-3</c:v>
                </c:pt>
                <c:pt idx="27">
                  <c:v>3.7073366819267975E-3</c:v>
                </c:pt>
                <c:pt idx="28">
                  <c:v>3.940626272323537E-3</c:v>
                </c:pt>
                <c:pt idx="29">
                  <c:v>4.18547008885222E-3</c:v>
                </c:pt>
                <c:pt idx="30">
                  <c:v>4.4383458672953031E-3</c:v>
                </c:pt>
                <c:pt idx="31">
                  <c:v>4.7071328173647047E-3</c:v>
                </c:pt>
                <c:pt idx="32">
                  <c:v>4.984242159890284E-3</c:v>
                </c:pt>
                <c:pt idx="33">
                  <c:v>5.2650128684919219E-3</c:v>
                </c:pt>
                <c:pt idx="34">
                  <c:v>5.562407188276817E-3</c:v>
                </c:pt>
                <c:pt idx="35">
                  <c:v>5.8676746440766902E-3</c:v>
                </c:pt>
                <c:pt idx="36">
                  <c:v>6.1904628879081592E-3</c:v>
                </c:pt>
                <c:pt idx="37">
                  <c:v>6.5160404571124389E-3</c:v>
                </c:pt>
                <c:pt idx="38">
                  <c:v>6.8542070006669649E-3</c:v>
                </c:pt>
                <c:pt idx="39">
                  <c:v>7.1939946239708997E-3</c:v>
                </c:pt>
                <c:pt idx="40">
                  <c:v>7.5517191365405776E-3</c:v>
                </c:pt>
                <c:pt idx="41">
                  <c:v>7.9221534624900839E-3</c:v>
                </c:pt>
                <c:pt idx="42">
                  <c:v>8.2992500032809998E-3</c:v>
                </c:pt>
                <c:pt idx="43">
                  <c:v>8.6825173568349009E-3</c:v>
                </c:pt>
                <c:pt idx="44">
                  <c:v>9.0846151882988928E-3</c:v>
                </c:pt>
                <c:pt idx="45">
                  <c:v>9.4926452857332904E-3</c:v>
                </c:pt>
                <c:pt idx="46">
                  <c:v>9.8990645069230512E-3</c:v>
                </c:pt>
                <c:pt idx="47">
                  <c:v>1.0309902391836542E-2</c:v>
                </c:pt>
                <c:pt idx="48">
                  <c:v>1.0739335993833159E-2</c:v>
                </c:pt>
                <c:pt idx="49">
                  <c:v>1.1187946285306772E-2</c:v>
                </c:pt>
                <c:pt idx="50">
                  <c:v>1.1632978880680812E-2</c:v>
                </c:pt>
                <c:pt idx="51">
                  <c:v>1.2081187257559899E-2</c:v>
                </c:pt>
                <c:pt idx="52">
                  <c:v>1.2531942443693227E-2</c:v>
                </c:pt>
                <c:pt idx="53">
                  <c:v>1.2992935333969162E-2</c:v>
                </c:pt>
                <c:pt idx="54">
                  <c:v>1.3464067244730872E-2</c:v>
                </c:pt>
                <c:pt idx="55">
                  <c:v>1.3945220213021518E-2</c:v>
                </c:pt>
                <c:pt idx="56">
                  <c:v>1.4436256540743814E-2</c:v>
                </c:pt>
                <c:pt idx="57">
                  <c:v>1.4918968505599069E-2</c:v>
                </c:pt>
                <c:pt idx="58">
                  <c:v>1.5401380872482551E-2</c:v>
                </c:pt>
                <c:pt idx="59">
                  <c:v>1.5892183211520784E-2</c:v>
                </c:pt>
                <c:pt idx="60">
                  <c:v>1.6391190720287444E-2</c:v>
                </c:pt>
                <c:pt idx="61">
                  <c:v>1.690784318955698E-2</c:v>
                </c:pt>
                <c:pt idx="62">
                  <c:v>1.7422782380899712E-2</c:v>
                </c:pt>
                <c:pt idx="63">
                  <c:v>1.7945263973556502E-2</c:v>
                </c:pt>
                <c:pt idx="64">
                  <c:v>1.8454912814820194E-2</c:v>
                </c:pt>
                <c:pt idx="65">
                  <c:v>1.8960885815732475E-2</c:v>
                </c:pt>
                <c:pt idx="66">
                  <c:v>1.9472869469121155E-2</c:v>
                </c:pt>
                <c:pt idx="67">
                  <c:v>1.9990607273526955E-2</c:v>
                </c:pt>
                <c:pt idx="68">
                  <c:v>2.0503312441462952E-2</c:v>
                </c:pt>
                <c:pt idx="69">
                  <c:v>2.1021016772789603E-2</c:v>
                </c:pt>
                <c:pt idx="70">
                  <c:v>2.156485958609413E-2</c:v>
                </c:pt>
                <c:pt idx="71">
                  <c:v>2.2113484103845241E-2</c:v>
                </c:pt>
                <c:pt idx="72">
                  <c:v>2.2677431731791885E-2</c:v>
                </c:pt>
                <c:pt idx="73">
                  <c:v>2.3223684331000135E-2</c:v>
                </c:pt>
                <c:pt idx="74">
                  <c:v>2.3740414750354894E-2</c:v>
                </c:pt>
                <c:pt idx="75">
                  <c:v>2.4259988645268047E-2</c:v>
                </c:pt>
                <c:pt idx="76">
                  <c:v>2.4804362198468811E-2</c:v>
                </c:pt>
                <c:pt idx="77">
                  <c:v>2.5362302393478194E-2</c:v>
                </c:pt>
                <c:pt idx="78">
                  <c:v>2.5911109198505828E-2</c:v>
                </c:pt>
                <c:pt idx="79">
                  <c:v>2.6461531702775664E-2</c:v>
                </c:pt>
                <c:pt idx="80">
                  <c:v>2.7001905534938662E-2</c:v>
                </c:pt>
                <c:pt idx="81">
                  <c:v>2.7520507776648825E-2</c:v>
                </c:pt>
                <c:pt idx="82">
                  <c:v>2.8050773288704478E-2</c:v>
                </c:pt>
                <c:pt idx="83">
                  <c:v>2.8614900737967092E-2</c:v>
                </c:pt>
                <c:pt idx="84">
                  <c:v>2.920112560442464E-2</c:v>
                </c:pt>
                <c:pt idx="85">
                  <c:v>2.9775111997346004E-2</c:v>
                </c:pt>
                <c:pt idx="86">
                  <c:v>3.0314005949602516E-2</c:v>
                </c:pt>
                <c:pt idx="87">
                  <c:v>3.0840004340439254E-2</c:v>
                </c:pt>
                <c:pt idx="88">
                  <c:v>3.1386185041093966E-2</c:v>
                </c:pt>
                <c:pt idx="89">
                  <c:v>3.1929658798671205E-2</c:v>
                </c:pt>
                <c:pt idx="90">
                  <c:v>3.2480943820436134E-2</c:v>
                </c:pt>
                <c:pt idx="91">
                  <c:v>3.3017504394765584E-2</c:v>
                </c:pt>
                <c:pt idx="92">
                  <c:v>3.3539099426247353E-2</c:v>
                </c:pt>
                <c:pt idx="93">
                  <c:v>3.4056263513776393E-2</c:v>
                </c:pt>
                <c:pt idx="94">
                  <c:v>3.4579157882382069E-2</c:v>
                </c:pt>
                <c:pt idx="95">
                  <c:v>3.5106968899953669E-2</c:v>
                </c:pt>
                <c:pt idx="96">
                  <c:v>3.5638814231510656E-2</c:v>
                </c:pt>
                <c:pt idx="97">
                  <c:v>3.6183951000985148E-2</c:v>
                </c:pt>
                <c:pt idx="98">
                  <c:v>3.6700669904849867E-2</c:v>
                </c:pt>
                <c:pt idx="99">
                  <c:v>3.7199251655388191E-2</c:v>
                </c:pt>
                <c:pt idx="100">
                  <c:v>3.770881371150616E-2</c:v>
                </c:pt>
                <c:pt idx="101">
                  <c:v>3.8237201450929688E-2</c:v>
                </c:pt>
                <c:pt idx="102">
                  <c:v>3.8744770588232953E-2</c:v>
                </c:pt>
                <c:pt idx="103">
                  <c:v>3.9222451259469819E-2</c:v>
                </c:pt>
                <c:pt idx="104">
                  <c:v>3.9697540994955705E-2</c:v>
                </c:pt>
                <c:pt idx="105">
                  <c:v>4.0168773061756494E-2</c:v>
                </c:pt>
                <c:pt idx="106">
                  <c:v>4.0634812021363202E-2</c:v>
                </c:pt>
                <c:pt idx="107">
                  <c:v>4.1078114459460212E-2</c:v>
                </c:pt>
                <c:pt idx="108">
                  <c:v>4.1522291236137293E-2</c:v>
                </c:pt>
                <c:pt idx="109">
                  <c:v>4.1972464082955761E-2</c:v>
                </c:pt>
                <c:pt idx="110">
                  <c:v>4.2410820634661964E-2</c:v>
                </c:pt>
                <c:pt idx="111">
                  <c:v>4.2822057745869689E-2</c:v>
                </c:pt>
                <c:pt idx="112">
                  <c:v>4.32129891449438E-2</c:v>
                </c:pt>
                <c:pt idx="113">
                  <c:v>4.3595156502302446E-2</c:v>
                </c:pt>
                <c:pt idx="114">
                  <c:v>4.3954289493395478E-2</c:v>
                </c:pt>
                <c:pt idx="115">
                  <c:v>4.4305643191963742E-2</c:v>
                </c:pt>
                <c:pt idx="116">
                  <c:v>4.4635138310111892E-2</c:v>
                </c:pt>
                <c:pt idx="117">
                  <c:v>4.4940832043450549E-2</c:v>
                </c:pt>
                <c:pt idx="118">
                  <c:v>4.5216807735014714E-2</c:v>
                </c:pt>
                <c:pt idx="119">
                  <c:v>4.5465980504955573E-2</c:v>
                </c:pt>
                <c:pt idx="120">
                  <c:v>4.5680395391845298E-2</c:v>
                </c:pt>
                <c:pt idx="121">
                  <c:v>4.5861014811098E-2</c:v>
                </c:pt>
                <c:pt idx="122">
                  <c:v>4.601507530372561E-2</c:v>
                </c:pt>
                <c:pt idx="123">
                  <c:v>4.6137760474142094E-2</c:v>
                </c:pt>
                <c:pt idx="124">
                  <c:v>4.6229362200214084E-2</c:v>
                </c:pt>
                <c:pt idx="125">
                  <c:v>4.6283954486622703E-2</c:v>
                </c:pt>
                <c:pt idx="126">
                  <c:v>4.6299888018029568E-2</c:v>
                </c:pt>
                <c:pt idx="127">
                  <c:v>4.6278146665318112E-2</c:v>
                </c:pt>
                <c:pt idx="128">
                  <c:v>4.6219880239965434E-2</c:v>
                </c:pt>
                <c:pt idx="129">
                  <c:v>4.6125182227510754E-2</c:v>
                </c:pt>
                <c:pt idx="130">
                  <c:v>4.5992145902881996E-2</c:v>
                </c:pt>
                <c:pt idx="131">
                  <c:v>4.5824832579316348E-2</c:v>
                </c:pt>
                <c:pt idx="132">
                  <c:v>4.5625166303189968E-2</c:v>
                </c:pt>
                <c:pt idx="133">
                  <c:v>4.5391465213101903E-2</c:v>
                </c:pt>
                <c:pt idx="134">
                  <c:v>4.5128370849441692E-2</c:v>
                </c:pt>
                <c:pt idx="135">
                  <c:v>4.4847000459637743E-2</c:v>
                </c:pt>
                <c:pt idx="136">
                  <c:v>4.4541976820073263E-2</c:v>
                </c:pt>
                <c:pt idx="137">
                  <c:v>4.4204378902661996E-2</c:v>
                </c:pt>
                <c:pt idx="138">
                  <c:v>4.3845243309372013E-2</c:v>
                </c:pt>
                <c:pt idx="139">
                  <c:v>4.3478887174813297E-2</c:v>
                </c:pt>
                <c:pt idx="140">
                  <c:v>4.3089697581895396E-2</c:v>
                </c:pt>
                <c:pt idx="141">
                  <c:v>4.267834430931064E-2</c:v>
                </c:pt>
                <c:pt idx="142">
                  <c:v>4.2267307312646059E-2</c:v>
                </c:pt>
                <c:pt idx="143">
                  <c:v>4.1845065629724135E-2</c:v>
                </c:pt>
                <c:pt idx="144">
                  <c:v>4.1397449439573422E-2</c:v>
                </c:pt>
                <c:pt idx="145">
                  <c:v>4.0940546178779937E-2</c:v>
                </c:pt>
                <c:pt idx="146">
                  <c:v>4.0484318920302693E-2</c:v>
                </c:pt>
                <c:pt idx="147">
                  <c:v>4.0013628474784659E-2</c:v>
                </c:pt>
                <c:pt idx="148">
                  <c:v>3.9520166236626089E-2</c:v>
                </c:pt>
                <c:pt idx="149">
                  <c:v>3.9022203533733646E-2</c:v>
                </c:pt>
                <c:pt idx="150">
                  <c:v>3.8511701756384395E-2</c:v>
                </c:pt>
                <c:pt idx="151">
                  <c:v>3.7998920169560538E-2</c:v>
                </c:pt>
                <c:pt idx="152">
                  <c:v>3.7504680823535773E-2</c:v>
                </c:pt>
                <c:pt idx="153">
                  <c:v>3.700132832466721E-2</c:v>
                </c:pt>
                <c:pt idx="154">
                  <c:v>3.646916227514127E-2</c:v>
                </c:pt>
                <c:pt idx="155">
                  <c:v>3.5938632283496967E-2</c:v>
                </c:pt>
                <c:pt idx="156">
                  <c:v>3.5410782764292936E-2</c:v>
                </c:pt>
                <c:pt idx="157">
                  <c:v>3.4886585169561196E-2</c:v>
                </c:pt>
                <c:pt idx="158">
                  <c:v>3.4366940035806946E-2</c:v>
                </c:pt>
                <c:pt idx="159">
                  <c:v>3.3841913852791262E-2</c:v>
                </c:pt>
                <c:pt idx="160">
                  <c:v>3.3301130404298405E-2</c:v>
                </c:pt>
                <c:pt idx="161">
                  <c:v>3.2744814023586123E-2</c:v>
                </c:pt>
                <c:pt idx="162">
                  <c:v>3.2184272992467726E-2</c:v>
                </c:pt>
                <c:pt idx="163">
                  <c:v>3.1653328526614379E-2</c:v>
                </c:pt>
                <c:pt idx="164">
                  <c:v>3.1130710676344816E-2</c:v>
                </c:pt>
                <c:pt idx="165">
                  <c:v>3.0583423100814751E-2</c:v>
                </c:pt>
                <c:pt idx="166">
                  <c:v>3.0034112080932429E-2</c:v>
                </c:pt>
                <c:pt idx="167">
                  <c:v>2.9483235932502145E-2</c:v>
                </c:pt>
                <c:pt idx="168">
                  <c:v>2.8931246456238392E-2</c:v>
                </c:pt>
                <c:pt idx="169">
                  <c:v>2.8378588363334675E-2</c:v>
                </c:pt>
                <c:pt idx="170">
                  <c:v>2.7836981658502832E-2</c:v>
                </c:pt>
                <c:pt idx="171">
                  <c:v>2.7295556051748174E-2</c:v>
                </c:pt>
                <c:pt idx="172">
                  <c:v>2.6754706836287539E-2</c:v>
                </c:pt>
                <c:pt idx="173">
                  <c:v>2.620358625274942E-2</c:v>
                </c:pt>
                <c:pt idx="174">
                  <c:v>2.5665073610921539E-2</c:v>
                </c:pt>
                <c:pt idx="175">
                  <c:v>2.5139442125459772E-2</c:v>
                </c:pt>
                <c:pt idx="176">
                  <c:v>2.4593561172333616E-2</c:v>
                </c:pt>
                <c:pt idx="177">
                  <c:v>2.4039148765604694E-2</c:v>
                </c:pt>
                <c:pt idx="178">
                  <c:v>2.3487752146653634E-2</c:v>
                </c:pt>
                <c:pt idx="179">
                  <c:v>2.2939742070052012E-2</c:v>
                </c:pt>
                <c:pt idx="180">
                  <c:v>2.2406323017772966E-2</c:v>
                </c:pt>
                <c:pt idx="181">
                  <c:v>2.1887590219029716E-2</c:v>
                </c:pt>
                <c:pt idx="182">
                  <c:v>2.1362237548195925E-2</c:v>
                </c:pt>
                <c:pt idx="183">
                  <c:v>2.0830833994235378E-2</c:v>
                </c:pt>
                <c:pt idx="184">
                  <c:v>2.0304452364701589E-2</c:v>
                </c:pt>
                <c:pt idx="185">
                  <c:v>1.9783385234431853E-2</c:v>
                </c:pt>
                <c:pt idx="186">
                  <c:v>1.9257660793634241E-2</c:v>
                </c:pt>
                <c:pt idx="187">
                  <c:v>1.872791057161011E-2</c:v>
                </c:pt>
                <c:pt idx="188">
                  <c:v>1.8204783636287719E-2</c:v>
                </c:pt>
                <c:pt idx="189">
                  <c:v>1.7688545263192683E-2</c:v>
                </c:pt>
                <c:pt idx="190">
                  <c:v>1.716000931448421E-2</c:v>
                </c:pt>
                <c:pt idx="191">
                  <c:v>1.6648997015476879E-2</c:v>
                </c:pt>
                <c:pt idx="192">
                  <c:v>1.6164717874522529E-2</c:v>
                </c:pt>
                <c:pt idx="193">
                  <c:v>1.5669393771641248E-2</c:v>
                </c:pt>
                <c:pt idx="194">
                  <c:v>1.5173252010619257E-2</c:v>
                </c:pt>
                <c:pt idx="195">
                  <c:v>1.4676963007609352E-2</c:v>
                </c:pt>
                <c:pt idx="196">
                  <c:v>1.4198745047594739E-2</c:v>
                </c:pt>
                <c:pt idx="197">
                  <c:v>1.3729643423100403E-2</c:v>
                </c:pt>
                <c:pt idx="198">
                  <c:v>1.3261363460186635E-2</c:v>
                </c:pt>
                <c:pt idx="199">
                  <c:v>1.2802800874827892E-2</c:v>
                </c:pt>
                <c:pt idx="200">
                  <c:v>1.2337928081257797E-2</c:v>
                </c:pt>
                <c:pt idx="201">
                  <c:v>1.187582614992359E-2</c:v>
                </c:pt>
                <c:pt idx="202">
                  <c:v>1.1424824857270151E-2</c:v>
                </c:pt>
                <c:pt idx="203">
                  <c:v>1.0984983110335321E-2</c:v>
                </c:pt>
                <c:pt idx="204">
                  <c:v>1.0563635130224592E-2</c:v>
                </c:pt>
                <c:pt idx="205">
                  <c:v>1.015312135682042E-2</c:v>
                </c:pt>
                <c:pt idx="206">
                  <c:v>9.7396157786342787E-3</c:v>
                </c:pt>
                <c:pt idx="207">
                  <c:v>9.3242801298905401E-3</c:v>
                </c:pt>
                <c:pt idx="208">
                  <c:v>8.9212948103193045E-3</c:v>
                </c:pt>
                <c:pt idx="209">
                  <c:v>8.5369057948375127E-3</c:v>
                </c:pt>
                <c:pt idx="210">
                  <c:v>8.1582221294220162E-3</c:v>
                </c:pt>
                <c:pt idx="211">
                  <c:v>7.7857449099217896E-3</c:v>
                </c:pt>
                <c:pt idx="212">
                  <c:v>7.4142531442175467E-3</c:v>
                </c:pt>
                <c:pt idx="213">
                  <c:v>7.0723315147175414E-3</c:v>
                </c:pt>
                <c:pt idx="214">
                  <c:v>6.7954621104944837E-3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818304"/>
        <c:axId val="214773696"/>
      </c:lineChart>
      <c:catAx>
        <c:axId val="23881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773696"/>
        <c:crosses val="autoZero"/>
        <c:auto val="1"/>
        <c:lblAlgn val="ctr"/>
        <c:lblOffset val="100"/>
        <c:noMultiLvlLbl val="0"/>
      </c:catAx>
      <c:valAx>
        <c:axId val="21477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81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7777777777775"/>
          <c:y val="5.1400554097404488E-2"/>
          <c:w val="0.83404494949494934"/>
          <c:h val="0.79092993584135318"/>
        </c:manualLayout>
      </c:layout>
      <c:scatterChart>
        <c:scatterStyle val="lineMarker"/>
        <c:varyColors val="0"/>
        <c:ser>
          <c:idx val="0"/>
          <c:order val="0"/>
          <c:tx>
            <c:v>下降期</c:v>
          </c:tx>
          <c:spPr>
            <a:ln w="38100"/>
          </c:spPr>
          <c:marker>
            <c:symbol val="none"/>
          </c:marker>
          <c:xVal>
            <c:numRef>
              <c:f>空气和气象!$U$1:$U$61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空气和气象!$V$1:$V$61</c:f>
              <c:numCache>
                <c:formatCode>General</c:formatCode>
                <c:ptCount val="61"/>
                <c:pt idx="0">
                  <c:v>0.8980219014746923</c:v>
                </c:pt>
                <c:pt idx="1">
                  <c:v>0.89758526694023333</c:v>
                </c:pt>
                <c:pt idx="2">
                  <c:v>0.89705260808045129</c:v>
                </c:pt>
                <c:pt idx="3">
                  <c:v>0.89640298147124708</c:v>
                </c:pt>
                <c:pt idx="4">
                  <c:v>0.89561096088043957</c:v>
                </c:pt>
                <c:pt idx="5">
                  <c:v>0.89464571926057224</c:v>
                </c:pt>
                <c:pt idx="6">
                  <c:v>0.89346994307747207</c:v>
                </c:pt>
                <c:pt idx="7">
                  <c:v>0.89203855850647662</c:v>
                </c:pt>
                <c:pt idx="8">
                  <c:v>0.89029725201258059</c:v>
                </c:pt>
                <c:pt idx="9">
                  <c:v>0.88818077464538159</c:v>
                </c:pt>
                <c:pt idx="10">
                  <c:v>0.88561103203032676</c:v>
                </c:pt>
                <c:pt idx="11">
                  <c:v>0.88249498325109565</c:v>
                </c:pt>
                <c:pt idx="12">
                  <c:v>0.8787224051385073</c:v>
                </c:pt>
                <c:pt idx="13">
                  <c:v>0.87416362824123972</c:v>
                </c:pt>
                <c:pt idx="14">
                  <c:v>0.8686674217625886</c:v>
                </c:pt>
                <c:pt idx="15">
                  <c:v>0.86205930145794663</c:v>
                </c:pt>
                <c:pt idx="16">
                  <c:v>0.8541406592809051</c:v>
                </c:pt>
                <c:pt idx="17">
                  <c:v>0.8446892637253226</c:v>
                </c:pt>
                <c:pt idx="18">
                  <c:v>0.83346184280486213</c:v>
                </c:pt>
                <c:pt idx="19">
                  <c:v>0.8201996087042519</c:v>
                </c:pt>
                <c:pt idx="20">
                  <c:v>0.80463766238230594</c:v>
                </c:pt>
                <c:pt idx="21">
                  <c:v>0.78651914807960988</c:v>
                </c:pt>
                <c:pt idx="22">
                  <c:v>0.76561470810713961</c:v>
                </c:pt>
                <c:pt idx="23">
                  <c:v>0.74174711084686551</c:v>
                </c:pt>
                <c:pt idx="24">
                  <c:v>0.71481982679921419</c:v>
                </c:pt>
                <c:pt idx="25">
                  <c:v>0.68484686290400387</c:v>
                </c:pt>
                <c:pt idx="26">
                  <c:v>0.65197958490208996</c:v>
                </c:pt>
                <c:pt idx="27">
                  <c:v>0.61652504498063632</c:v>
                </c:pt>
                <c:pt idx="28">
                  <c:v>0.5789501280899616</c:v>
                </c:pt>
                <c:pt idx="29">
                  <c:v>0.53986719784998238</c:v>
                </c:pt>
                <c:pt idx="30">
                  <c:v>0.5</c:v>
                </c:pt>
                <c:pt idx="31">
                  <c:v>0.46013280215001773</c:v>
                </c:pt>
                <c:pt idx="32">
                  <c:v>0.4210498719100384</c:v>
                </c:pt>
                <c:pt idx="33">
                  <c:v>0.38347495501936368</c:v>
                </c:pt>
                <c:pt idx="34">
                  <c:v>0.34802041509791004</c:v>
                </c:pt>
                <c:pt idx="35">
                  <c:v>0.31515313709599613</c:v>
                </c:pt>
                <c:pt idx="36">
                  <c:v>0.28518017320078587</c:v>
                </c:pt>
                <c:pt idx="37">
                  <c:v>0.2582528891531346</c:v>
                </c:pt>
                <c:pt idx="38">
                  <c:v>0.23438529189286042</c:v>
                </c:pt>
                <c:pt idx="39">
                  <c:v>0.21348085192039024</c:v>
                </c:pt>
                <c:pt idx="40">
                  <c:v>0.19536233761769406</c:v>
                </c:pt>
                <c:pt idx="41">
                  <c:v>0.17980039129574812</c:v>
                </c:pt>
                <c:pt idx="42">
                  <c:v>0.16653815719513787</c:v>
                </c:pt>
                <c:pt idx="43">
                  <c:v>0.15531073627467745</c:v>
                </c:pt>
                <c:pt idx="44">
                  <c:v>0.14585934071909498</c:v>
                </c:pt>
                <c:pt idx="45">
                  <c:v>0.13794069854205343</c:v>
                </c:pt>
                <c:pt idx="46">
                  <c:v>0.13133257823741148</c:v>
                </c:pt>
                <c:pt idx="47">
                  <c:v>0.12583637175876039</c:v>
                </c:pt>
                <c:pt idx="48">
                  <c:v>0.1212775948614927</c:v>
                </c:pt>
                <c:pt idx="49">
                  <c:v>0.11750501674890437</c:v>
                </c:pt>
                <c:pt idx="50">
                  <c:v>0.11438896796967325</c:v>
                </c:pt>
                <c:pt idx="51">
                  <c:v>0.11181922535461845</c:v>
                </c:pt>
                <c:pt idx="52">
                  <c:v>0.1097027479874194</c:v>
                </c:pt>
                <c:pt idx="53">
                  <c:v>0.10796144149352346</c:v>
                </c:pt>
                <c:pt idx="54">
                  <c:v>0.10653005692252791</c:v>
                </c:pt>
                <c:pt idx="55">
                  <c:v>0.10535428073942789</c:v>
                </c:pt>
                <c:pt idx="56">
                  <c:v>0.10438903911956032</c:v>
                </c:pt>
                <c:pt idx="57">
                  <c:v>0.10359701852875294</c:v>
                </c:pt>
                <c:pt idx="58">
                  <c:v>0.1029473919195488</c:v>
                </c:pt>
                <c:pt idx="59">
                  <c:v>0.10241473305976674</c:v>
                </c:pt>
                <c:pt idx="60">
                  <c:v>0.10197809852530783</c:v>
                </c:pt>
              </c:numCache>
            </c:numRef>
          </c:yVal>
          <c:smooth val="1"/>
        </c:ser>
        <c:ser>
          <c:idx val="1"/>
          <c:order val="1"/>
          <c:tx>
            <c:v>上升期</c:v>
          </c:tx>
          <c:spPr>
            <a:ln w="38100"/>
          </c:spPr>
          <c:marker>
            <c:symbol val="none"/>
          </c:marker>
          <c:xVal>
            <c:numRef>
              <c:f>空气和气象!$U$62:$U$122</c:f>
              <c:numCache>
                <c:formatCode>General</c:formatCode>
                <c:ptCount val="61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</c:numCache>
            </c:numRef>
          </c:xVal>
          <c:yVal>
            <c:numRef>
              <c:f>空气和气象!$V$62:$V$122</c:f>
              <c:numCache>
                <c:formatCode>General</c:formatCode>
                <c:ptCount val="61"/>
                <c:pt idx="0">
                  <c:v>0.10241473305976674</c:v>
                </c:pt>
                <c:pt idx="1">
                  <c:v>0.1029473919195488</c:v>
                </c:pt>
                <c:pt idx="2">
                  <c:v>0.10359701852875294</c:v>
                </c:pt>
                <c:pt idx="3">
                  <c:v>0.10438903911956032</c:v>
                </c:pt>
                <c:pt idx="4">
                  <c:v>0.10535428073942789</c:v>
                </c:pt>
                <c:pt idx="5">
                  <c:v>0.10653005692252791</c:v>
                </c:pt>
                <c:pt idx="6">
                  <c:v>0.10796144149352346</c:v>
                </c:pt>
                <c:pt idx="7">
                  <c:v>0.1097027479874194</c:v>
                </c:pt>
                <c:pt idx="8">
                  <c:v>0.11181922535461845</c:v>
                </c:pt>
                <c:pt idx="9">
                  <c:v>0.11438896796967325</c:v>
                </c:pt>
                <c:pt idx="10">
                  <c:v>0.11750501674890437</c:v>
                </c:pt>
                <c:pt idx="11">
                  <c:v>0.1212775948614927</c:v>
                </c:pt>
                <c:pt idx="12">
                  <c:v>0.12583637175876039</c:v>
                </c:pt>
                <c:pt idx="13">
                  <c:v>0.13133257823741148</c:v>
                </c:pt>
                <c:pt idx="14">
                  <c:v>0.13794069854205343</c:v>
                </c:pt>
                <c:pt idx="15">
                  <c:v>0.14585934071909498</c:v>
                </c:pt>
                <c:pt idx="16">
                  <c:v>0.15531073627467745</c:v>
                </c:pt>
                <c:pt idx="17">
                  <c:v>0.16653815719513787</c:v>
                </c:pt>
                <c:pt idx="18">
                  <c:v>0.17980039129574812</c:v>
                </c:pt>
                <c:pt idx="19">
                  <c:v>0.19536233761769406</c:v>
                </c:pt>
                <c:pt idx="20">
                  <c:v>0.21348085192039024</c:v>
                </c:pt>
                <c:pt idx="21">
                  <c:v>0.23438529189286042</c:v>
                </c:pt>
                <c:pt idx="22">
                  <c:v>0.2582528891531346</c:v>
                </c:pt>
                <c:pt idx="23">
                  <c:v>0.28518017320078587</c:v>
                </c:pt>
                <c:pt idx="24">
                  <c:v>0.31515313709599613</c:v>
                </c:pt>
                <c:pt idx="25">
                  <c:v>0.34802041509791004</c:v>
                </c:pt>
                <c:pt idx="26">
                  <c:v>0.38347495501936368</c:v>
                </c:pt>
                <c:pt idx="27">
                  <c:v>0.4210498719100384</c:v>
                </c:pt>
                <c:pt idx="28">
                  <c:v>0.46013280215001773</c:v>
                </c:pt>
                <c:pt idx="29">
                  <c:v>0.5</c:v>
                </c:pt>
                <c:pt idx="30">
                  <c:v>0.53986719784998238</c:v>
                </c:pt>
                <c:pt idx="31">
                  <c:v>0.5789501280899616</c:v>
                </c:pt>
                <c:pt idx="32">
                  <c:v>0.61652504498063632</c:v>
                </c:pt>
                <c:pt idx="33">
                  <c:v>0.65197958490208996</c:v>
                </c:pt>
                <c:pt idx="34">
                  <c:v>0.68484686290400387</c:v>
                </c:pt>
                <c:pt idx="35">
                  <c:v>0.71481982679921419</c:v>
                </c:pt>
                <c:pt idx="36">
                  <c:v>0.74174711084686551</c:v>
                </c:pt>
                <c:pt idx="37">
                  <c:v>0.76561470810713961</c:v>
                </c:pt>
                <c:pt idx="38">
                  <c:v>0.78651914807960988</c:v>
                </c:pt>
                <c:pt idx="39">
                  <c:v>0.80463766238230594</c:v>
                </c:pt>
                <c:pt idx="40">
                  <c:v>0.8201996087042519</c:v>
                </c:pt>
                <c:pt idx="41">
                  <c:v>0.83346184280486213</c:v>
                </c:pt>
                <c:pt idx="42">
                  <c:v>0.8446892637253226</c:v>
                </c:pt>
                <c:pt idx="43">
                  <c:v>0.8541406592809051</c:v>
                </c:pt>
                <c:pt idx="44">
                  <c:v>0.86205930145794663</c:v>
                </c:pt>
                <c:pt idx="45">
                  <c:v>0.8686674217625886</c:v>
                </c:pt>
                <c:pt idx="46">
                  <c:v>0.87416362824123972</c:v>
                </c:pt>
                <c:pt idx="47">
                  <c:v>0.8787224051385073</c:v>
                </c:pt>
                <c:pt idx="48">
                  <c:v>0.88249498325109565</c:v>
                </c:pt>
                <c:pt idx="49">
                  <c:v>0.88561103203032676</c:v>
                </c:pt>
                <c:pt idx="50">
                  <c:v>0.88818077464538159</c:v>
                </c:pt>
                <c:pt idx="51">
                  <c:v>0.89029725201258059</c:v>
                </c:pt>
                <c:pt idx="52">
                  <c:v>0.89203855850647662</c:v>
                </c:pt>
                <c:pt idx="53">
                  <c:v>0.89346994307747207</c:v>
                </c:pt>
                <c:pt idx="54">
                  <c:v>0.89464571926057224</c:v>
                </c:pt>
                <c:pt idx="55">
                  <c:v>0.89561096088043957</c:v>
                </c:pt>
                <c:pt idx="56">
                  <c:v>0.89640298147124708</c:v>
                </c:pt>
                <c:pt idx="57">
                  <c:v>0.89705260808045129</c:v>
                </c:pt>
                <c:pt idx="58">
                  <c:v>0.89758526694023333</c:v>
                </c:pt>
                <c:pt idx="59">
                  <c:v>0.8980219014746923</c:v>
                </c:pt>
                <c:pt idx="60">
                  <c:v>0.89837974368876006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空气和气象!$U$1:$U$61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空气和气象!$W$1:$W$61</c:f>
              <c:numCache>
                <c:formatCode>General</c:formatCode>
                <c:ptCount val="61"/>
                <c:pt idx="0">
                  <c:v>0.89999999999849634</c:v>
                </c:pt>
                <c:pt idx="1">
                  <c:v>0.89999999999630165</c:v>
                </c:pt>
                <c:pt idx="2">
                  <c:v>0.89999999999090363</c:v>
                </c:pt>
                <c:pt idx="3">
                  <c:v>0.89999999997762647</c:v>
                </c:pt>
                <c:pt idx="4">
                  <c:v>0.89999999994497004</c:v>
                </c:pt>
                <c:pt idx="5">
                  <c:v>0.89999999986464818</c:v>
                </c:pt>
                <c:pt idx="6">
                  <c:v>0.89999999966708821</c:v>
                </c:pt>
                <c:pt idx="7">
                  <c:v>0.89999999918116913</c:v>
                </c:pt>
                <c:pt idx="8">
                  <c:v>0.89999999798600105</c:v>
                </c:pt>
                <c:pt idx="9">
                  <c:v>0.89999999504636186</c:v>
                </c:pt>
                <c:pt idx="10">
                  <c:v>0.89999998781601642</c:v>
                </c:pt>
                <c:pt idx="11">
                  <c:v>0.89999997003223675</c:v>
                </c:pt>
                <c:pt idx="12">
                  <c:v>0.89999992629120007</c:v>
                </c:pt>
                <c:pt idx="13">
                  <c:v>0.89999981870563084</c:v>
                </c:pt>
                <c:pt idx="14">
                  <c:v>0.89999955408795318</c:v>
                </c:pt>
                <c:pt idx="15">
                  <c:v>0.89999890323423448</c:v>
                </c:pt>
                <c:pt idx="16">
                  <c:v>0.89999730239690912</c:v>
                </c:pt>
                <c:pt idx="17">
                  <c:v>0.89999336499970084</c:v>
                </c:pt>
                <c:pt idx="18">
                  <c:v>0.89998368073017609</c:v>
                </c:pt>
                <c:pt idx="19">
                  <c:v>0.89995986226825297</c:v>
                </c:pt>
                <c:pt idx="20">
                  <c:v>0.89990128433921102</c:v>
                </c:pt>
                <c:pt idx="21">
                  <c:v>0.89975724237597698</c:v>
                </c:pt>
                <c:pt idx="22">
                  <c:v>0.8994031769329307</c:v>
                </c:pt>
                <c:pt idx="23">
                  <c:v>0.89853364884600584</c:v>
                </c:pt>
                <c:pt idx="24">
                  <c:v>0.89640298147124708</c:v>
                </c:pt>
                <c:pt idx="25">
                  <c:v>0.89121044589552556</c:v>
                </c:pt>
                <c:pt idx="26">
                  <c:v>0.8787224051385073</c:v>
                </c:pt>
                <c:pt idx="27">
                  <c:v>0.84962131515440287</c:v>
                </c:pt>
                <c:pt idx="28">
                  <c:v>0.78651914807960988</c:v>
                </c:pt>
                <c:pt idx="29">
                  <c:v>0.66875960210000318</c:v>
                </c:pt>
                <c:pt idx="30">
                  <c:v>0.5</c:v>
                </c:pt>
                <c:pt idx="31">
                  <c:v>0.33124039789999682</c:v>
                </c:pt>
                <c:pt idx="32">
                  <c:v>0.21348085192039024</c:v>
                </c:pt>
                <c:pt idx="33">
                  <c:v>0.15037868484559719</c:v>
                </c:pt>
                <c:pt idx="34">
                  <c:v>0.1212775948614927</c:v>
                </c:pt>
                <c:pt idx="35">
                  <c:v>0.10878955410447455</c:v>
                </c:pt>
                <c:pt idx="36">
                  <c:v>0.10359701852875294</c:v>
                </c:pt>
                <c:pt idx="37">
                  <c:v>0.10146635115399424</c:v>
                </c:pt>
                <c:pt idx="38">
                  <c:v>0.10059682306706937</c:v>
                </c:pt>
                <c:pt idx="39">
                  <c:v>0.10024275762402314</c:v>
                </c:pt>
                <c:pt idx="40">
                  <c:v>0.100098715660789</c:v>
                </c:pt>
                <c:pt idx="41">
                  <c:v>0.10004013773174701</c:v>
                </c:pt>
                <c:pt idx="42">
                  <c:v>0.10001631926982395</c:v>
                </c:pt>
                <c:pt idx="43">
                  <c:v>0.10000663500029912</c:v>
                </c:pt>
                <c:pt idx="44">
                  <c:v>0.10000269760309095</c:v>
                </c:pt>
                <c:pt idx="45">
                  <c:v>0.10000109676576549</c:v>
                </c:pt>
                <c:pt idx="46">
                  <c:v>0.10000044591204688</c:v>
                </c:pt>
                <c:pt idx="47">
                  <c:v>0.10000018129436915</c:v>
                </c:pt>
                <c:pt idx="48">
                  <c:v>0.10000007370879989</c:v>
                </c:pt>
                <c:pt idx="49">
                  <c:v>0.10000002996776333</c:v>
                </c:pt>
                <c:pt idx="50">
                  <c:v>0.10000001218398362</c:v>
                </c:pt>
                <c:pt idx="51">
                  <c:v>0.10000000495363812</c:v>
                </c:pt>
                <c:pt idx="52">
                  <c:v>0.10000000201399897</c:v>
                </c:pt>
                <c:pt idx="53">
                  <c:v>0.10000000081883088</c:v>
                </c:pt>
                <c:pt idx="54">
                  <c:v>0.1000000003329118</c:v>
                </c:pt>
                <c:pt idx="55">
                  <c:v>0.10000000013535183</c:v>
                </c:pt>
                <c:pt idx="56">
                  <c:v>0.10000000005502996</c:v>
                </c:pt>
                <c:pt idx="57">
                  <c:v>0.10000000002237351</c:v>
                </c:pt>
                <c:pt idx="58">
                  <c:v>0.1000000000090964</c:v>
                </c:pt>
                <c:pt idx="59">
                  <c:v>0.10000000000369832</c:v>
                </c:pt>
                <c:pt idx="60">
                  <c:v>0.10000000000150362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空气和气象!$U$62:$U$122</c:f>
              <c:numCache>
                <c:formatCode>General</c:formatCode>
                <c:ptCount val="61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</c:numCache>
            </c:numRef>
          </c:xVal>
          <c:yVal>
            <c:numRef>
              <c:f>空气和气象!$W$62:$W$122</c:f>
              <c:numCache>
                <c:formatCode>General</c:formatCode>
                <c:ptCount val="61"/>
                <c:pt idx="0">
                  <c:v>0.10000000000369832</c:v>
                </c:pt>
                <c:pt idx="1">
                  <c:v>0.1000000000090964</c:v>
                </c:pt>
                <c:pt idx="2">
                  <c:v>0.10000000002237351</c:v>
                </c:pt>
                <c:pt idx="3">
                  <c:v>0.10000000005502996</c:v>
                </c:pt>
                <c:pt idx="4">
                  <c:v>0.10000000013535183</c:v>
                </c:pt>
                <c:pt idx="5">
                  <c:v>0.1000000003329118</c:v>
                </c:pt>
                <c:pt idx="6">
                  <c:v>0.10000000081883088</c:v>
                </c:pt>
                <c:pt idx="7">
                  <c:v>0.10000000201399897</c:v>
                </c:pt>
                <c:pt idx="8">
                  <c:v>0.10000000495363812</c:v>
                </c:pt>
                <c:pt idx="9">
                  <c:v>0.10000001218398362</c:v>
                </c:pt>
                <c:pt idx="10">
                  <c:v>0.10000002996776333</c:v>
                </c:pt>
                <c:pt idx="11">
                  <c:v>0.10000007370879989</c:v>
                </c:pt>
                <c:pt idx="12">
                  <c:v>0.10000018129436915</c:v>
                </c:pt>
                <c:pt idx="13">
                  <c:v>0.10000044591204688</c:v>
                </c:pt>
                <c:pt idx="14">
                  <c:v>0.10000109676576549</c:v>
                </c:pt>
                <c:pt idx="15">
                  <c:v>0.10000269760309095</c:v>
                </c:pt>
                <c:pt idx="16">
                  <c:v>0.10000663500029912</c:v>
                </c:pt>
                <c:pt idx="17">
                  <c:v>0.10001631926982395</c:v>
                </c:pt>
                <c:pt idx="18">
                  <c:v>0.10004013773174701</c:v>
                </c:pt>
                <c:pt idx="19">
                  <c:v>0.100098715660789</c:v>
                </c:pt>
                <c:pt idx="20">
                  <c:v>0.10024275762402314</c:v>
                </c:pt>
                <c:pt idx="21">
                  <c:v>0.10059682306706937</c:v>
                </c:pt>
                <c:pt idx="22">
                  <c:v>0.10146635115399424</c:v>
                </c:pt>
                <c:pt idx="23">
                  <c:v>0.10359701852875294</c:v>
                </c:pt>
                <c:pt idx="24">
                  <c:v>0.10878955410447455</c:v>
                </c:pt>
                <c:pt idx="25">
                  <c:v>0.1212775948614927</c:v>
                </c:pt>
                <c:pt idx="26">
                  <c:v>0.15037868484559719</c:v>
                </c:pt>
                <c:pt idx="27">
                  <c:v>0.21348085192039024</c:v>
                </c:pt>
                <c:pt idx="28">
                  <c:v>0.33124039789999682</c:v>
                </c:pt>
                <c:pt idx="29">
                  <c:v>0.5</c:v>
                </c:pt>
                <c:pt idx="30">
                  <c:v>0.66875960210000318</c:v>
                </c:pt>
                <c:pt idx="31">
                  <c:v>0.78651914807960988</c:v>
                </c:pt>
                <c:pt idx="32">
                  <c:v>0.84962131515440287</c:v>
                </c:pt>
                <c:pt idx="33">
                  <c:v>0.8787224051385073</c:v>
                </c:pt>
                <c:pt idx="34">
                  <c:v>0.89121044589552556</c:v>
                </c:pt>
                <c:pt idx="35">
                  <c:v>0.89640298147124708</c:v>
                </c:pt>
                <c:pt idx="36">
                  <c:v>0.89853364884600584</c:v>
                </c:pt>
                <c:pt idx="37">
                  <c:v>0.8994031769329307</c:v>
                </c:pt>
                <c:pt idx="38">
                  <c:v>0.89975724237597698</c:v>
                </c:pt>
                <c:pt idx="39">
                  <c:v>0.89990128433921102</c:v>
                </c:pt>
                <c:pt idx="40">
                  <c:v>0.89995986226825297</c:v>
                </c:pt>
                <c:pt idx="41">
                  <c:v>0.89998368073017609</c:v>
                </c:pt>
                <c:pt idx="42">
                  <c:v>0.89999336499970084</c:v>
                </c:pt>
                <c:pt idx="43">
                  <c:v>0.89999730239690912</c:v>
                </c:pt>
                <c:pt idx="44">
                  <c:v>0.89999890323423448</c:v>
                </c:pt>
                <c:pt idx="45">
                  <c:v>0.89999955408795318</c:v>
                </c:pt>
                <c:pt idx="46">
                  <c:v>0.89999981870563084</c:v>
                </c:pt>
                <c:pt idx="47">
                  <c:v>0.89999992629120007</c:v>
                </c:pt>
                <c:pt idx="48">
                  <c:v>0.89999997003223675</c:v>
                </c:pt>
                <c:pt idx="49">
                  <c:v>0.89999998781601642</c:v>
                </c:pt>
                <c:pt idx="50">
                  <c:v>0.89999999504636186</c:v>
                </c:pt>
                <c:pt idx="51">
                  <c:v>0.89999999798600105</c:v>
                </c:pt>
                <c:pt idx="52">
                  <c:v>0.89999999918116913</c:v>
                </c:pt>
                <c:pt idx="53">
                  <c:v>0.89999999966708821</c:v>
                </c:pt>
                <c:pt idx="54">
                  <c:v>0.89999999986464818</c:v>
                </c:pt>
                <c:pt idx="55">
                  <c:v>0.89999999994497004</c:v>
                </c:pt>
                <c:pt idx="56">
                  <c:v>0.89999999997762647</c:v>
                </c:pt>
                <c:pt idx="57">
                  <c:v>0.89999999999090363</c:v>
                </c:pt>
                <c:pt idx="58">
                  <c:v>0.89999999999630165</c:v>
                </c:pt>
                <c:pt idx="59">
                  <c:v>0.89999999999849634</c:v>
                </c:pt>
                <c:pt idx="60">
                  <c:v>0.89999999999938873</c:v>
                </c:pt>
              </c:numCache>
            </c:numRef>
          </c:yVal>
          <c:smooth val="1"/>
        </c:ser>
        <c:ser>
          <c:idx val="4"/>
          <c:order val="4"/>
          <c:spPr>
            <a:ln>
              <a:solidFill>
                <a:schemeClr val="tx2"/>
              </a:solidFill>
              <a:prstDash val="sysDash"/>
            </a:ln>
          </c:spPr>
          <c:marker>
            <c:symbol val="none"/>
          </c:marker>
          <c:xVal>
            <c:numRef>
              <c:f>空气和气象!$U$62:$U$122</c:f>
              <c:numCache>
                <c:formatCode>General</c:formatCode>
                <c:ptCount val="61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</c:numCache>
            </c:numRef>
          </c:xVal>
          <c:yVal>
            <c:numRef>
              <c:f>空气和气象!$X$62:$X$122</c:f>
              <c:numCache>
                <c:formatCode>General</c:formatCode>
                <c:ptCount val="61"/>
                <c:pt idx="0">
                  <c:v>0.20241473305976676</c:v>
                </c:pt>
                <c:pt idx="1">
                  <c:v>0.2029473919195488</c:v>
                </c:pt>
                <c:pt idx="2">
                  <c:v>0.20359701852875295</c:v>
                </c:pt>
                <c:pt idx="3">
                  <c:v>0.20438903911956033</c:v>
                </c:pt>
                <c:pt idx="4">
                  <c:v>0.20535428073942791</c:v>
                </c:pt>
                <c:pt idx="5">
                  <c:v>0.20653005692252793</c:v>
                </c:pt>
                <c:pt idx="6">
                  <c:v>0.20796144149352347</c:v>
                </c:pt>
                <c:pt idx="7">
                  <c:v>0.20970274798741939</c:v>
                </c:pt>
                <c:pt idx="8">
                  <c:v>0.21181922535461845</c:v>
                </c:pt>
                <c:pt idx="9">
                  <c:v>0.21438896796967327</c:v>
                </c:pt>
                <c:pt idx="10">
                  <c:v>0.21750501674890438</c:v>
                </c:pt>
                <c:pt idx="11">
                  <c:v>0.2212775948614927</c:v>
                </c:pt>
                <c:pt idx="12">
                  <c:v>0.22583637175876042</c:v>
                </c:pt>
                <c:pt idx="13">
                  <c:v>0.23133257823741149</c:v>
                </c:pt>
                <c:pt idx="14">
                  <c:v>0.23794069854205344</c:v>
                </c:pt>
                <c:pt idx="15">
                  <c:v>0.24585934071909499</c:v>
                </c:pt>
                <c:pt idx="16">
                  <c:v>0.25531073627467749</c:v>
                </c:pt>
                <c:pt idx="17">
                  <c:v>0.2665381571951379</c:v>
                </c:pt>
                <c:pt idx="18">
                  <c:v>0.27980039129574813</c:v>
                </c:pt>
                <c:pt idx="19">
                  <c:v>0.29536233761769404</c:v>
                </c:pt>
                <c:pt idx="20">
                  <c:v>0.31348085192039021</c:v>
                </c:pt>
                <c:pt idx="21">
                  <c:v>0.33438529189286043</c:v>
                </c:pt>
                <c:pt idx="22">
                  <c:v>0.35825288915313458</c:v>
                </c:pt>
                <c:pt idx="23">
                  <c:v>0.3851801732007859</c:v>
                </c:pt>
                <c:pt idx="24">
                  <c:v>0.41515313709599611</c:v>
                </c:pt>
                <c:pt idx="25">
                  <c:v>0.44802041509791002</c:v>
                </c:pt>
                <c:pt idx="26">
                  <c:v>0.48347495501936366</c:v>
                </c:pt>
                <c:pt idx="27">
                  <c:v>0.52104987191003849</c:v>
                </c:pt>
                <c:pt idx="28">
                  <c:v>0.56013280215001782</c:v>
                </c:pt>
                <c:pt idx="29">
                  <c:v>0.60000000000000009</c:v>
                </c:pt>
                <c:pt idx="30">
                  <c:v>0.63986719784998236</c:v>
                </c:pt>
                <c:pt idx="31">
                  <c:v>0.67895012808996169</c:v>
                </c:pt>
                <c:pt idx="32">
                  <c:v>0.71652504498063641</c:v>
                </c:pt>
                <c:pt idx="33">
                  <c:v>0.75197958490209005</c:v>
                </c:pt>
                <c:pt idx="34">
                  <c:v>0.78484686290400396</c:v>
                </c:pt>
                <c:pt idx="35">
                  <c:v>0.81481982679921416</c:v>
                </c:pt>
                <c:pt idx="36">
                  <c:v>0.84174711084686549</c:v>
                </c:pt>
                <c:pt idx="37">
                  <c:v>0.8656147081071397</c:v>
                </c:pt>
                <c:pt idx="38">
                  <c:v>0.88651914807960996</c:v>
                </c:pt>
                <c:pt idx="39">
                  <c:v>0.90463766238230603</c:v>
                </c:pt>
                <c:pt idx="40">
                  <c:v>0.92019960870425188</c:v>
                </c:pt>
                <c:pt idx="41">
                  <c:v>0.93346184280486222</c:v>
                </c:pt>
                <c:pt idx="42">
                  <c:v>0.94468926372532258</c:v>
                </c:pt>
                <c:pt idx="43">
                  <c:v>0.95414065928090519</c:v>
                </c:pt>
                <c:pt idx="44">
                  <c:v>0.9620593014579466</c:v>
                </c:pt>
                <c:pt idx="45">
                  <c:v>0.96866742176258858</c:v>
                </c:pt>
                <c:pt idx="46">
                  <c:v>0.97416362824123981</c:v>
                </c:pt>
                <c:pt idx="47">
                  <c:v>0.97872240513850728</c:v>
                </c:pt>
                <c:pt idx="48">
                  <c:v>0.98249498325109563</c:v>
                </c:pt>
                <c:pt idx="49">
                  <c:v>0.98561103203032685</c:v>
                </c:pt>
                <c:pt idx="50">
                  <c:v>0.98818077464538168</c:v>
                </c:pt>
                <c:pt idx="51">
                  <c:v>0.99029725201258056</c:v>
                </c:pt>
                <c:pt idx="52">
                  <c:v>0.9920385585064766</c:v>
                </c:pt>
                <c:pt idx="53">
                  <c:v>0.99346994307747205</c:v>
                </c:pt>
                <c:pt idx="54">
                  <c:v>0.99464571926057221</c:v>
                </c:pt>
                <c:pt idx="55">
                  <c:v>0.99561096088043954</c:v>
                </c:pt>
                <c:pt idx="56">
                  <c:v>0.99640298147124717</c:v>
                </c:pt>
                <c:pt idx="57">
                  <c:v>0.99705260808045137</c:v>
                </c:pt>
                <c:pt idx="58">
                  <c:v>0.99758526694023342</c:v>
                </c:pt>
                <c:pt idx="59">
                  <c:v>0.99802190147469227</c:v>
                </c:pt>
                <c:pt idx="60">
                  <c:v>0.99837974368876004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76576"/>
        <c:axId val="216835776"/>
      </c:scatterChart>
      <c:valAx>
        <c:axId val="214776576"/>
        <c:scaling>
          <c:orientation val="minMax"/>
          <c:max val="1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天数</a:t>
                </a:r>
              </a:p>
            </c:rich>
          </c:tx>
          <c:layout>
            <c:manualLayout>
              <c:xMode val="edge"/>
              <c:yMode val="edge"/>
              <c:x val="0.49444646464646458"/>
              <c:y val="0.9269841395321595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216835776"/>
        <c:crosses val="autoZero"/>
        <c:crossBetween val="midCat"/>
        <c:majorUnit val="10"/>
        <c:minorUnit val="10"/>
      </c:valAx>
      <c:valAx>
        <c:axId val="216835776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/>
                  <a:t>感染率</a:t>
                </a:r>
              </a:p>
            </c:rich>
          </c:tx>
          <c:layout>
            <c:manualLayout>
              <c:xMode val="edge"/>
              <c:yMode val="edge"/>
              <c:x val="1.6414141414141414E-3"/>
              <c:y val="0.367432554653198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21477657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0" baseline="0">
          <a:latin typeface="Times New Roman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'0'!$F$2:$F$80</c:f>
              <c:numCache>
                <c:formatCode>General</c:formatCode>
                <c:ptCount val="7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8</c:v>
                </c:pt>
                <c:pt idx="42">
                  <c:v>17</c:v>
                </c:pt>
                <c:pt idx="43">
                  <c:v>14</c:v>
                </c:pt>
                <c:pt idx="44">
                  <c:v>4</c:v>
                </c:pt>
                <c:pt idx="45">
                  <c:v>27</c:v>
                </c:pt>
                <c:pt idx="46">
                  <c:v>24</c:v>
                </c:pt>
                <c:pt idx="47">
                  <c:v>33</c:v>
                </c:pt>
                <c:pt idx="48">
                  <c:v>52</c:v>
                </c:pt>
                <c:pt idx="49">
                  <c:v>54</c:v>
                </c:pt>
                <c:pt idx="50">
                  <c:v>53</c:v>
                </c:pt>
                <c:pt idx="51">
                  <c:v>61</c:v>
                </c:pt>
                <c:pt idx="52">
                  <c:v>71</c:v>
                </c:pt>
                <c:pt idx="53">
                  <c:v>57</c:v>
                </c:pt>
                <c:pt idx="54">
                  <c:v>163</c:v>
                </c:pt>
                <c:pt idx="55">
                  <c:v>182</c:v>
                </c:pt>
                <c:pt idx="56">
                  <c:v>196</c:v>
                </c:pt>
                <c:pt idx="57">
                  <c:v>228</c:v>
                </c:pt>
                <c:pt idx="58">
                  <c:v>270</c:v>
                </c:pt>
                <c:pt idx="59">
                  <c:v>302</c:v>
                </c:pt>
                <c:pt idx="60">
                  <c:v>501</c:v>
                </c:pt>
                <c:pt idx="61">
                  <c:v>440</c:v>
                </c:pt>
                <c:pt idx="62">
                  <c:v>771</c:v>
                </c:pt>
                <c:pt idx="63">
                  <c:v>601</c:v>
                </c:pt>
                <c:pt idx="64">
                  <c:v>582</c:v>
                </c:pt>
                <c:pt idx="65">
                  <c:v>658</c:v>
                </c:pt>
                <c:pt idx="66">
                  <c:v>954</c:v>
                </c:pt>
                <c:pt idx="67">
                  <c:v>1154</c:v>
                </c:pt>
                <c:pt idx="68">
                  <c:v>1175</c:v>
                </c:pt>
                <c:pt idx="69">
                  <c:v>1459</c:v>
                </c:pt>
                <c:pt idx="70">
                  <c:v>1786</c:v>
                </c:pt>
                <c:pt idx="71">
                  <c:v>1667</c:v>
                </c:pt>
                <c:pt idx="72">
                  <c:v>2186</c:v>
                </c:pt>
                <c:pt idx="73">
                  <c:v>2558</c:v>
                </c:pt>
                <c:pt idx="74">
                  <c:v>2774</c:v>
                </c:pt>
                <c:pt idx="75">
                  <c:v>3388</c:v>
                </c:pt>
                <c:pt idx="76">
                  <c:v>3448</c:v>
                </c:pt>
                <c:pt idx="77">
                  <c:v>4070</c:v>
                </c:pt>
                <c:pt idx="78">
                  <c:v>4785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'0'!$G$1</c:f>
              <c:strCache>
                <c:ptCount val="1"/>
                <c:pt idx="0">
                  <c:v>IR</c:v>
                </c:pt>
              </c:strCache>
            </c:strRef>
          </c:tx>
          <c:marker>
            <c:symbol val="none"/>
          </c:marker>
          <c:val>
            <c:numRef>
              <c:f>'0'!$G$2:$G$80</c:f>
              <c:numCache>
                <c:formatCode>General</c:formatCode>
                <c:ptCount val="79"/>
                <c:pt idx="0">
                  <c:v>2</c:v>
                </c:pt>
                <c:pt idx="1">
                  <c:v>0.25027961478146898</c:v>
                </c:pt>
                <c:pt idx="2">
                  <c:v>0.28159965332251202</c:v>
                </c:pt>
                <c:pt idx="3">
                  <c:v>0.31683913548160197</c:v>
                </c:pt>
                <c:pt idx="4">
                  <c:v>0.356488571296596</c:v>
                </c:pt>
                <c:pt idx="5">
                  <c:v>0.40109986918888302</c:v>
                </c:pt>
                <c:pt idx="6">
                  <c:v>0.45129402742223301</c:v>
                </c:pt>
                <c:pt idx="7">
                  <c:v>0.50776979212423101</c:v>
                </c:pt>
                <c:pt idx="8">
                  <c:v>0.57131340485992399</c:v>
                </c:pt>
                <c:pt idx="9">
                  <c:v>0.64280957915819303</c:v>
                </c:pt>
                <c:pt idx="10">
                  <c:v>0.72325386436683203</c:v>
                </c:pt>
                <c:pt idx="11">
                  <c:v>0.81376657732903301</c:v>
                </c:pt>
                <c:pt idx="12">
                  <c:v>0.91560850840802499</c:v>
                </c:pt>
                <c:pt idx="13">
                  <c:v>1.030198639402</c:v>
                </c:pt>
                <c:pt idx="14">
                  <c:v>1.1591341483698601</c:v>
                </c:pt>
                <c:pt idx="15">
                  <c:v>1.30421302242158</c:v>
                </c:pt>
                <c:pt idx="16">
                  <c:v>1.4674596570987699</c:v>
                </c:pt>
                <c:pt idx="17">
                  <c:v>1.65115389437518</c:v>
                </c:pt>
                <c:pt idx="18">
                  <c:v>1.8578640467504499</c:v>
                </c:pt>
                <c:pt idx="19">
                  <c:v>2.0904845814002999</c:v>
                </c:pt>
                <c:pt idx="20">
                  <c:v>2.3522793089475602</c:v>
                </c:pt>
                <c:pt idx="21">
                  <c:v>2.64693115503818</c:v>
                </c:pt>
                <c:pt idx="22">
                  <c:v>2.9785999167408801</c:v>
                </c:pt>
                <c:pt idx="23">
                  <c:v>3.35198985855705</c:v>
                </c:pt>
                <c:pt idx="24">
                  <c:v>3.7724296387754901</c:v>
                </c:pt>
                <c:pt idx="25">
                  <c:v>4.2459679501669596</c:v>
                </c:pt>
                <c:pt idx="26">
                  <c:v>4.77948950704977</c:v>
                </c:pt>
                <c:pt idx="27">
                  <c:v>5.3808577337204699</c:v>
                </c:pt>
                <c:pt idx="28">
                  <c:v>6.0590928385594998</c:v>
                </c:pt>
                <c:pt idx="29">
                  <c:v>6.8245970012688897</c:v>
                </c:pt>
                <c:pt idx="30">
                  <c:v>7.6894421591565596</c:v>
                </c:pt>
                <c:pt idx="31">
                  <c:v>8.66774008285633</c:v>
                </c:pt>
                <c:pt idx="32">
                  <c:v>9.7761182498149495</c:v>
                </c:pt>
                <c:pt idx="33">
                  <c:v>11.034326611364801</c:v>
                </c:pt>
                <c:pt idx="34">
                  <c:v>12.465996315341</c:v>
                </c:pt>
                <c:pt idx="35">
                  <c:v>14.0995565673656</c:v>
                </c:pt>
                <c:pt idx="36">
                  <c:v>15.969283868805899</c:v>
                </c:pt>
                <c:pt idx="37">
                  <c:v>18.116405139552999</c:v>
                </c:pt>
                <c:pt idx="38">
                  <c:v>20.590109180204301</c:v>
                </c:pt>
                <c:pt idx="39">
                  <c:v>23.448266744333701</c:v>
                </c:pt>
                <c:pt idx="40">
                  <c:v>26.757670544273001</c:v>
                </c:pt>
                <c:pt idx="41">
                  <c:v>30.5937406903004</c:v>
                </c:pt>
                <c:pt idx="42">
                  <c:v>35.039906559024999</c:v>
                </c:pt>
                <c:pt idx="43">
                  <c:v>40.1871709403555</c:v>
                </c:pt>
                <c:pt idx="44">
                  <c:v>46.134491009760602</c:v>
                </c:pt>
                <c:pt idx="45">
                  <c:v>52.990427572515699</c:v>
                </c:pt>
                <c:pt idx="46">
                  <c:v>60.876087290166502</c:v>
                </c:pt>
                <c:pt idx="47">
                  <c:v>69.928977686359502</c:v>
                </c:pt>
                <c:pt idx="48">
                  <c:v>80.307252847450897</c:v>
                </c:pt>
                <c:pt idx="49">
                  <c:v>92.1939738961823</c:v>
                </c:pt>
                <c:pt idx="50">
                  <c:v>105.801282508846</c:v>
                </c:pt>
                <c:pt idx="51">
                  <c:v>121.374614118408</c:v>
                </c:pt>
                <c:pt idx="52">
                  <c:v>139.19718688017599</c:v>
                </c:pt>
                <c:pt idx="53">
                  <c:v>159.59501351324599</c:v>
                </c:pt>
                <c:pt idx="54">
                  <c:v>182.94264892015599</c:v>
                </c:pt>
                <c:pt idx="55">
                  <c:v>209.669848653797</c:v>
                </c:pt>
                <c:pt idx="56">
                  <c:v>240.26929086137</c:v>
                </c:pt>
                <c:pt idx="57">
                  <c:v>275.305510416738</c:v>
                </c:pt>
                <c:pt idx="58">
                  <c:v>315.42520499515501</c:v>
                </c:pt>
                <c:pt idx="59">
                  <c:v>361.36909431556001</c:v>
                </c:pt>
                <c:pt idx="60">
                  <c:v>413.98554238517403</c:v>
                </c:pt>
                <c:pt idx="61">
                  <c:v>474.24618658862499</c:v>
                </c:pt>
                <c:pt idx="62">
                  <c:v>543.26385631700896</c:v>
                </c:pt>
                <c:pt idx="63">
                  <c:v>622.31310773560006</c:v>
                </c:pt>
                <c:pt idx="64">
                  <c:v>712.85375089116803</c:v>
                </c:pt>
                <c:pt idx="65">
                  <c:v>816.55780157477295</c:v>
                </c:pt>
                <c:pt idx="66">
                  <c:v>935.34035427761103</c:v>
                </c:pt>
                <c:pt idx="67">
                  <c:v>1071.3949454533199</c:v>
                </c:pt>
                <c:pt idx="68">
                  <c:v>1227.23405953508</c:v>
                </c:pt>
                <c:pt idx="69">
                  <c:v>1405.7355253334299</c:v>
                </c:pt>
                <c:pt idx="70">
                  <c:v>1610.1956593518701</c:v>
                </c:pt>
                <c:pt idx="71">
                  <c:v>1844.39013723828</c:v>
                </c:pt>
                <c:pt idx="72">
                  <c:v>2112.6437173580798</c:v>
                </c:pt>
                <c:pt idx="73">
                  <c:v>2419.9101039788802</c:v>
                </c:pt>
                <c:pt idx="74">
                  <c:v>2771.8634248216199</c:v>
                </c:pt>
                <c:pt idx="75">
                  <c:v>3175.0030122232201</c:v>
                </c:pt>
                <c:pt idx="76">
                  <c:v>3636.77342283494</c:v>
                </c:pt>
                <c:pt idx="77">
                  <c:v>4165.7019121864996</c:v>
                </c:pt>
                <c:pt idx="78">
                  <c:v>4771.5559027783302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294080"/>
        <c:axId val="217008384"/>
      </c:lineChart>
      <c:catAx>
        <c:axId val="24529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008384"/>
        <c:crosses val="autoZero"/>
        <c:auto val="1"/>
        <c:lblAlgn val="ctr"/>
        <c:lblOffset val="100"/>
        <c:noMultiLvlLbl val="0"/>
      </c:catAx>
      <c:valAx>
        <c:axId val="21700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29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'0'!$F$2:$F$80</c:f>
              <c:numCache>
                <c:formatCode>General</c:formatCode>
                <c:ptCount val="7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8</c:v>
                </c:pt>
                <c:pt idx="42">
                  <c:v>17</c:v>
                </c:pt>
                <c:pt idx="43">
                  <c:v>14</c:v>
                </c:pt>
                <c:pt idx="44">
                  <c:v>4</c:v>
                </c:pt>
                <c:pt idx="45">
                  <c:v>27</c:v>
                </c:pt>
                <c:pt idx="46">
                  <c:v>24</c:v>
                </c:pt>
                <c:pt idx="47">
                  <c:v>33</c:v>
                </c:pt>
                <c:pt idx="48">
                  <c:v>52</c:v>
                </c:pt>
                <c:pt idx="49">
                  <c:v>54</c:v>
                </c:pt>
                <c:pt idx="50">
                  <c:v>53</c:v>
                </c:pt>
                <c:pt idx="51">
                  <c:v>61</c:v>
                </c:pt>
                <c:pt idx="52">
                  <c:v>71</c:v>
                </c:pt>
                <c:pt idx="53">
                  <c:v>57</c:v>
                </c:pt>
                <c:pt idx="54">
                  <c:v>163</c:v>
                </c:pt>
                <c:pt idx="55">
                  <c:v>182</c:v>
                </c:pt>
                <c:pt idx="56">
                  <c:v>196</c:v>
                </c:pt>
                <c:pt idx="57">
                  <c:v>228</c:v>
                </c:pt>
                <c:pt idx="58">
                  <c:v>270</c:v>
                </c:pt>
                <c:pt idx="59">
                  <c:v>302</c:v>
                </c:pt>
                <c:pt idx="60">
                  <c:v>501</c:v>
                </c:pt>
                <c:pt idx="61">
                  <c:v>440</c:v>
                </c:pt>
                <c:pt idx="62">
                  <c:v>771</c:v>
                </c:pt>
                <c:pt idx="63">
                  <c:v>601</c:v>
                </c:pt>
                <c:pt idx="64">
                  <c:v>582</c:v>
                </c:pt>
                <c:pt idx="65">
                  <c:v>658</c:v>
                </c:pt>
                <c:pt idx="66">
                  <c:v>954</c:v>
                </c:pt>
                <c:pt idx="67">
                  <c:v>1154</c:v>
                </c:pt>
                <c:pt idx="68">
                  <c:v>1175</c:v>
                </c:pt>
                <c:pt idx="69">
                  <c:v>1459</c:v>
                </c:pt>
                <c:pt idx="70">
                  <c:v>1786</c:v>
                </c:pt>
                <c:pt idx="71">
                  <c:v>1667</c:v>
                </c:pt>
                <c:pt idx="72">
                  <c:v>2186</c:v>
                </c:pt>
                <c:pt idx="73">
                  <c:v>2558</c:v>
                </c:pt>
                <c:pt idx="74">
                  <c:v>2774</c:v>
                </c:pt>
                <c:pt idx="75">
                  <c:v>3388</c:v>
                </c:pt>
                <c:pt idx="76">
                  <c:v>3448</c:v>
                </c:pt>
                <c:pt idx="77">
                  <c:v>4070</c:v>
                </c:pt>
                <c:pt idx="78">
                  <c:v>4785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'0'!$Y$1</c:f>
              <c:strCache>
                <c:ptCount val="1"/>
                <c:pt idx="0">
                  <c:v>SEIR</c:v>
                </c:pt>
              </c:strCache>
            </c:strRef>
          </c:tx>
          <c:marker>
            <c:symbol val="none"/>
          </c:marker>
          <c:val>
            <c:numRef>
              <c:f>'0'!$Y$2:$Y$80</c:f>
              <c:numCache>
                <c:formatCode>General</c:formatCode>
                <c:ptCount val="79"/>
                <c:pt idx="0">
                  <c:v>2</c:v>
                </c:pt>
                <c:pt idx="1">
                  <c:v>3.1861941966892897E-2</c:v>
                </c:pt>
                <c:pt idx="2">
                  <c:v>2.6930350589257201E-2</c:v>
                </c:pt>
                <c:pt idx="3">
                  <c:v>0.13902582023914201</c:v>
                </c:pt>
                <c:pt idx="4">
                  <c:v>0.32932123012615999</c:v>
                </c:pt>
                <c:pt idx="5">
                  <c:v>0.56922884250342398</c:v>
                </c:pt>
                <c:pt idx="6">
                  <c:v>0.83803917181848198</c:v>
                </c:pt>
                <c:pt idx="7">
                  <c:v>1.1210801568964399</c:v>
                </c:pt>
                <c:pt idx="8">
                  <c:v>1.4082871634294301</c:v>
                </c:pt>
                <c:pt idx="9">
                  <c:v>1.69309697926049</c:v>
                </c:pt>
                <c:pt idx="10">
                  <c:v>1.9715970211682801</c:v>
                </c:pt>
                <c:pt idx="11">
                  <c:v>2.2418753674820402</c:v>
                </c:pt>
                <c:pt idx="12">
                  <c:v>2.5035287022408701</c:v>
                </c:pt>
                <c:pt idx="13">
                  <c:v>2.7572943939823702</c:v>
                </c:pt>
                <c:pt idx="14">
                  <c:v>3.0047802085713302</c:v>
                </c:pt>
                <c:pt idx="15">
                  <c:v>3.24827094968804</c:v>
                </c:pt>
                <c:pt idx="16">
                  <c:v>3.4905959362302701</c:v>
                </c:pt>
                <c:pt idx="17">
                  <c:v>3.7350449061025</c:v>
                </c:pt>
                <c:pt idx="18">
                  <c:v>3.9853228754941399</c:v>
                </c:pt>
                <c:pt idx="19">
                  <c:v>4.2455368379583698</c:v>
                </c:pt>
                <c:pt idx="20">
                  <c:v>4.5202090837043203</c:v>
                </c:pt>
                <c:pt idx="21">
                  <c:v>4.8143134572067598</c:v>
                </c:pt>
                <c:pt idx="22">
                  <c:v>5.1333321316427298</c:v>
                </c:pt>
                <c:pt idx="23">
                  <c:v>5.4833315273830596</c:v>
                </c:pt>
                <c:pt idx="24">
                  <c:v>5.8710568921341197</c:v>
                </c:pt>
                <c:pt idx="25">
                  <c:v>6.3040458360549803</c:v>
                </c:pt>
                <c:pt idx="26">
                  <c:v>6.7907618124855098</c:v>
                </c:pt>
                <c:pt idx="27">
                  <c:v>7.3407491842750199</c:v>
                </c:pt>
                <c:pt idx="28">
                  <c:v>7.9648121432202101</c:v>
                </c:pt>
                <c:pt idx="29">
                  <c:v>8.6752203787517992</c:v>
                </c:pt>
                <c:pt idx="30">
                  <c:v>9.4859450424959508</c:v>
                </c:pt>
                <c:pt idx="31">
                  <c:v>10.412929247034199</c:v>
                </c:pt>
                <c:pt idx="32">
                  <c:v>11.474398088761101</c:v>
                </c:pt>
                <c:pt idx="33">
                  <c:v>12.6912140147806</c:v>
                </c:pt>
                <c:pt idx="34">
                  <c:v>14.087284281333099</c:v>
                </c:pt>
                <c:pt idx="35">
                  <c:v>15.690028296315401</c:v>
                </c:pt>
                <c:pt idx="36">
                  <c:v>17.5309138224412</c:v>
                </c:pt>
                <c:pt idx="37">
                  <c:v>19.6460723637522</c:v>
                </c:pt>
                <c:pt idx="38">
                  <c:v>22.077005592014402</c:v>
                </c:pt>
                <c:pt idx="39">
                  <c:v>24.871396419161599</c:v>
                </c:pt>
                <c:pt idx="40">
                  <c:v>28.084040318517001</c:v>
                </c:pt>
                <c:pt idx="41">
                  <c:v>31.77791477553</c:v>
                </c:pt>
                <c:pt idx="42">
                  <c:v>36.025407346340501</c:v>
                </c:pt>
                <c:pt idx="43">
                  <c:v>40.909725761634498</c:v>
                </c:pt>
                <c:pt idx="44">
                  <c:v>46.526516879981997</c:v>
                </c:pt>
                <c:pt idx="45">
                  <c:v>52.985725119102597</c:v>
                </c:pt>
                <c:pt idx="46">
                  <c:v>60.413725328950001</c:v>
                </c:pt>
                <c:pt idx="47">
                  <c:v>68.955769973911003</c:v>
                </c:pt>
                <c:pt idx="48">
                  <c:v>78.778796021638897</c:v>
                </c:pt>
                <c:pt idx="49">
                  <c:v>90.0746431523783</c:v>
                </c:pt>
                <c:pt idx="50">
                  <c:v>103.063741862265</c:v>
                </c:pt>
                <c:pt idx="51">
                  <c:v>117.999337788453</c:v>
                </c:pt>
                <c:pt idx="52">
                  <c:v>135.17232717341301</c:v>
                </c:pt>
                <c:pt idx="53">
                  <c:v>154.91678783255901</c:v>
                </c:pt>
                <c:pt idx="54">
                  <c:v>177.616300287184</c:v>
                </c:pt>
                <c:pt idx="55">
                  <c:v>203.711164825493</c:v>
                </c:pt>
                <c:pt idx="56">
                  <c:v>233.70663205007099</c:v>
                </c:pt>
                <c:pt idx="57">
                  <c:v>268.18227676790099</c:v>
                </c:pt>
                <c:pt idx="58">
                  <c:v>307.80265757099602</c:v>
                </c:pt>
                <c:pt idx="59">
                  <c:v>353.329416676797</c:v>
                </c:pt>
                <c:pt idx="60">
                  <c:v>405.63498587368298</c:v>
                </c:pt>
                <c:pt idx="61">
                  <c:v>465.718073798631</c:v>
                </c:pt>
                <c:pt idx="62">
                  <c:v>534.72111595313697</c:v>
                </c:pt>
                <c:pt idx="63">
                  <c:v>613.94987007206396</c:v>
                </c:pt>
                <c:pt idx="64">
                  <c:v>704.89533334806401</c:v>
                </c:pt>
                <c:pt idx="65">
                  <c:v>809.25814150732697</c:v>
                </c:pt>
                <c:pt idx="66">
                  <c:v>928.97557887081996</c:v>
                </c:pt>
                <c:pt idx="67">
                  <c:v>1066.2512783028201</c:v>
                </c:pt>
                <c:pt idx="68">
                  <c:v>1223.5876141036399</c:v>
                </c:pt>
                <c:pt idx="69">
                  <c:v>1403.82068183966</c:v>
                </c:pt>
                <c:pt idx="70">
                  <c:v>1610.1576077791799</c:v>
                </c:pt>
                <c:pt idx="71">
                  <c:v>1846.21572660024</c:v>
                </c:pt>
                <c:pt idx="72">
                  <c:v>2116.0628978498899</c:v>
                </c:pt>
                <c:pt idx="73">
                  <c:v>2424.2578872947502</c:v>
                </c:pt>
                <c:pt idx="74">
                  <c:v>2775.88930752338</c:v>
                </c:pt>
                <c:pt idx="75">
                  <c:v>3176.6110841815798</c:v>
                </c:pt>
                <c:pt idx="76">
                  <c:v>3632.67178658083</c:v>
                </c:pt>
                <c:pt idx="77">
                  <c:v>4150.93443984859</c:v>
                </c:pt>
                <c:pt idx="78">
                  <c:v>4738.8826403322901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305344"/>
        <c:axId val="217010112"/>
      </c:lineChart>
      <c:catAx>
        <c:axId val="24530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010112"/>
        <c:crosses val="autoZero"/>
        <c:auto val="1"/>
        <c:lblAlgn val="ctr"/>
        <c:lblOffset val="100"/>
        <c:noMultiLvlLbl val="0"/>
      </c:catAx>
      <c:valAx>
        <c:axId val="21701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30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'1'!$F$2:$F$25</c:f>
              <c:numCache>
                <c:formatCode>General</c:formatCode>
                <c:ptCount val="24"/>
                <c:pt idx="0">
                  <c:v>4785</c:v>
                </c:pt>
                <c:pt idx="1">
                  <c:v>6060</c:v>
                </c:pt>
                <c:pt idx="2">
                  <c:v>4268</c:v>
                </c:pt>
                <c:pt idx="3">
                  <c:v>5642</c:v>
                </c:pt>
                <c:pt idx="4">
                  <c:v>5236</c:v>
                </c:pt>
                <c:pt idx="5">
                  <c:v>4774</c:v>
                </c:pt>
                <c:pt idx="6">
                  <c:v>5849</c:v>
                </c:pt>
                <c:pt idx="7">
                  <c:v>5966</c:v>
                </c:pt>
                <c:pt idx="8">
                  <c:v>6361</c:v>
                </c:pt>
                <c:pt idx="9">
                  <c:v>6198</c:v>
                </c:pt>
                <c:pt idx="10">
                  <c:v>6411</c:v>
                </c:pt>
                <c:pt idx="11">
                  <c:v>5841</c:v>
                </c:pt>
                <c:pt idx="12">
                  <c:v>7099</c:v>
                </c:pt>
                <c:pt idx="13">
                  <c:v>7933</c:v>
                </c:pt>
                <c:pt idx="14">
                  <c:v>9623</c:v>
                </c:pt>
                <c:pt idx="15">
                  <c:v>10633</c:v>
                </c:pt>
                <c:pt idx="16">
                  <c:v>10581</c:v>
                </c:pt>
                <c:pt idx="17">
                  <c:v>10102</c:v>
                </c:pt>
                <c:pt idx="18">
                  <c:v>10559</c:v>
                </c:pt>
                <c:pt idx="19">
                  <c:v>11231</c:v>
                </c:pt>
                <c:pt idx="20">
                  <c:v>10699</c:v>
                </c:pt>
                <c:pt idx="21">
                  <c:v>10817</c:v>
                </c:pt>
                <c:pt idx="22">
                  <c:v>11012</c:v>
                </c:pt>
                <c:pt idx="23">
                  <c:v>11656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'1'!$G$1</c:f>
              <c:strCache>
                <c:ptCount val="1"/>
                <c:pt idx="0">
                  <c:v>IR</c:v>
                </c:pt>
              </c:strCache>
            </c:strRef>
          </c:tx>
          <c:marker>
            <c:symbol val="none"/>
          </c:marker>
          <c:val>
            <c:numRef>
              <c:f>'1'!$G$2:$G$25</c:f>
              <c:numCache>
                <c:formatCode>General</c:formatCode>
                <c:ptCount val="24"/>
                <c:pt idx="0">
                  <c:v>4771.5559030000004</c:v>
                </c:pt>
                <c:pt idx="1">
                  <c:v>3213.4400514707499</c:v>
                </c:pt>
                <c:pt idx="2">
                  <c:v>3523.7346121964401</c:v>
                </c:pt>
                <c:pt idx="3">
                  <c:v>2759.6612402033202</c:v>
                </c:pt>
                <c:pt idx="4">
                  <c:v>3527.3755778988002</c:v>
                </c:pt>
                <c:pt idx="5">
                  <c:v>3364.6648577657802</c:v>
                </c:pt>
                <c:pt idx="6">
                  <c:v>4567.8570462322396</c:v>
                </c:pt>
                <c:pt idx="7">
                  <c:v>4280.1982704585498</c:v>
                </c:pt>
                <c:pt idx="8">
                  <c:v>5274.6771073428699</c:v>
                </c:pt>
                <c:pt idx="9">
                  <c:v>5489.5816684152496</c:v>
                </c:pt>
                <c:pt idx="10">
                  <c:v>4754.4243118450804</c:v>
                </c:pt>
                <c:pt idx="11">
                  <c:v>4893.7532935606396</c:v>
                </c:pt>
                <c:pt idx="12">
                  <c:v>6152.6081895922898</c:v>
                </c:pt>
                <c:pt idx="13">
                  <c:v>7870.4609266479501</c:v>
                </c:pt>
                <c:pt idx="14">
                  <c:v>7586.53697418302</c:v>
                </c:pt>
                <c:pt idx="15">
                  <c:v>8711.9554007940696</c:v>
                </c:pt>
                <c:pt idx="16">
                  <c:v>9162.1427212337003</c:v>
                </c:pt>
                <c:pt idx="17">
                  <c:v>9309.7093153741498</c:v>
                </c:pt>
                <c:pt idx="18">
                  <c:v>10785.2148984914</c:v>
                </c:pt>
                <c:pt idx="19">
                  <c:v>11255.035111766399</c:v>
                </c:pt>
                <c:pt idx="20">
                  <c:v>12338.1061045803</c:v>
                </c:pt>
                <c:pt idx="21">
                  <c:v>10974.835708214599</c:v>
                </c:pt>
                <c:pt idx="22">
                  <c:v>12482.6784498257</c:v>
                </c:pt>
                <c:pt idx="23">
                  <c:v>14403.755125330599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958400"/>
        <c:axId val="217073344"/>
      </c:lineChart>
      <c:catAx>
        <c:axId val="24195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073344"/>
        <c:crosses val="autoZero"/>
        <c:auto val="1"/>
        <c:lblAlgn val="ctr"/>
        <c:lblOffset val="100"/>
        <c:noMultiLvlLbl val="0"/>
      </c:catAx>
      <c:valAx>
        <c:axId val="21707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95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'1'!$F$2:$F$29</c:f>
              <c:numCache>
                <c:formatCode>General</c:formatCode>
                <c:ptCount val="28"/>
                <c:pt idx="0">
                  <c:v>4785</c:v>
                </c:pt>
                <c:pt idx="1">
                  <c:v>6060</c:v>
                </c:pt>
                <c:pt idx="2">
                  <c:v>4268</c:v>
                </c:pt>
                <c:pt idx="3">
                  <c:v>5642</c:v>
                </c:pt>
                <c:pt idx="4">
                  <c:v>5236</c:v>
                </c:pt>
                <c:pt idx="5">
                  <c:v>4774</c:v>
                </c:pt>
                <c:pt idx="6">
                  <c:v>5849</c:v>
                </c:pt>
                <c:pt idx="7">
                  <c:v>5966</c:v>
                </c:pt>
                <c:pt idx="8">
                  <c:v>6361</c:v>
                </c:pt>
                <c:pt idx="9">
                  <c:v>6198</c:v>
                </c:pt>
                <c:pt idx="10">
                  <c:v>6411</c:v>
                </c:pt>
                <c:pt idx="11">
                  <c:v>5841</c:v>
                </c:pt>
                <c:pt idx="12">
                  <c:v>7099</c:v>
                </c:pt>
                <c:pt idx="13">
                  <c:v>7933</c:v>
                </c:pt>
                <c:pt idx="14">
                  <c:v>9623</c:v>
                </c:pt>
                <c:pt idx="15">
                  <c:v>10633</c:v>
                </c:pt>
                <c:pt idx="16">
                  <c:v>10581</c:v>
                </c:pt>
                <c:pt idx="17">
                  <c:v>10102</c:v>
                </c:pt>
                <c:pt idx="18">
                  <c:v>10559</c:v>
                </c:pt>
                <c:pt idx="19">
                  <c:v>11231</c:v>
                </c:pt>
                <c:pt idx="20">
                  <c:v>10699</c:v>
                </c:pt>
                <c:pt idx="21">
                  <c:v>10817</c:v>
                </c:pt>
                <c:pt idx="22">
                  <c:v>11012</c:v>
                </c:pt>
                <c:pt idx="23">
                  <c:v>11656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'1'!$Y$1</c:f>
              <c:strCache>
                <c:ptCount val="1"/>
                <c:pt idx="0">
                  <c:v>seir</c:v>
                </c:pt>
              </c:strCache>
            </c:strRef>
          </c:tx>
          <c:marker>
            <c:symbol val="none"/>
          </c:marker>
          <c:val>
            <c:numRef>
              <c:f>'1'!$Y$2:$Y$29</c:f>
              <c:numCache>
                <c:formatCode>General</c:formatCode>
                <c:ptCount val="28"/>
                <c:pt idx="0">
                  <c:v>4738.8826399999998</c:v>
                </c:pt>
                <c:pt idx="1">
                  <c:v>5404.6120068912096</c:v>
                </c:pt>
                <c:pt idx="2">
                  <c:v>5123.1158277132699</c:v>
                </c:pt>
                <c:pt idx="3">
                  <c:v>5220.2424837163599</c:v>
                </c:pt>
                <c:pt idx="4">
                  <c:v>4883.5046109897003</c:v>
                </c:pt>
                <c:pt idx="5">
                  <c:v>5202.8368899379102</c:v>
                </c:pt>
                <c:pt idx="6">
                  <c:v>5350.6132862608001</c:v>
                </c:pt>
                <c:pt idx="7">
                  <c:v>6071.3424228361</c:v>
                </c:pt>
                <c:pt idx="8">
                  <c:v>6338.3558666499002</c:v>
                </c:pt>
                <c:pt idx="9">
                  <c:v>6974.2423332794297</c:v>
                </c:pt>
                <c:pt idx="10">
                  <c:v>7401.6325194580004</c:v>
                </c:pt>
                <c:pt idx="11">
                  <c:v>7213.4328032799203</c:v>
                </c:pt>
                <c:pt idx="12">
                  <c:v>7162.6784518191198</c:v>
                </c:pt>
                <c:pt idx="13">
                  <c:v>7673.3031835908496</c:v>
                </c:pt>
                <c:pt idx="14">
                  <c:v>8650.5972521304393</c:v>
                </c:pt>
                <c:pt idx="15">
                  <c:v>9011.9522192459899</c:v>
                </c:pt>
                <c:pt idx="16">
                  <c:v>9608.4658912951309</c:v>
                </c:pt>
                <c:pt idx="17">
                  <c:v>10030.792372808</c:v>
                </c:pt>
                <c:pt idx="18">
                  <c:v>10220.1274169021</c:v>
                </c:pt>
                <c:pt idx="19">
                  <c:v>10802.826657682601</c:v>
                </c:pt>
                <c:pt idx="20">
                  <c:v>11203.110298965599</c:v>
                </c:pt>
                <c:pt idx="21">
                  <c:v>11718.7848237157</c:v>
                </c:pt>
                <c:pt idx="22">
                  <c:v>11431.866353257201</c:v>
                </c:pt>
                <c:pt idx="23">
                  <c:v>11747.043925947901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757440"/>
        <c:axId val="217074496"/>
      </c:lineChart>
      <c:catAx>
        <c:axId val="24575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074496"/>
        <c:crosses val="autoZero"/>
        <c:auto val="1"/>
        <c:lblAlgn val="ctr"/>
        <c:lblOffset val="100"/>
        <c:noMultiLvlLbl val="0"/>
      </c:catAx>
      <c:valAx>
        <c:axId val="21707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75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62"/>
          <c:y val="5.1400554097404488E-2"/>
          <c:w val="0.82981627296587923"/>
          <c:h val="0.81870771361913097"/>
        </c:manualLayout>
      </c:layout>
      <c:lineChart>
        <c:grouping val="standard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'2'!$F$2:$F$115</c:f>
              <c:numCache>
                <c:formatCode>General</c:formatCode>
                <c:ptCount val="114"/>
                <c:pt idx="0">
                  <c:v>11656</c:v>
                </c:pt>
                <c:pt idx="1">
                  <c:v>10899</c:v>
                </c:pt>
                <c:pt idx="2">
                  <c:v>10028</c:v>
                </c:pt>
                <c:pt idx="3">
                  <c:v>9974</c:v>
                </c:pt>
                <c:pt idx="4">
                  <c:v>10598</c:v>
                </c:pt>
                <c:pt idx="5">
                  <c:v>9200</c:v>
                </c:pt>
                <c:pt idx="6">
                  <c:v>9709</c:v>
                </c:pt>
                <c:pt idx="7">
                  <c:v>8926</c:v>
                </c:pt>
                <c:pt idx="8">
                  <c:v>9263</c:v>
                </c:pt>
                <c:pt idx="9">
                  <c:v>8764</c:v>
                </c:pt>
                <c:pt idx="10">
                  <c:v>8849</c:v>
                </c:pt>
                <c:pt idx="11">
                  <c:v>8894</c:v>
                </c:pt>
                <c:pt idx="12">
                  <c:v>9434</c:v>
                </c:pt>
                <c:pt idx="13">
                  <c:v>8599</c:v>
                </c:pt>
                <c:pt idx="14">
                  <c:v>8946</c:v>
                </c:pt>
                <c:pt idx="15">
                  <c:v>8915</c:v>
                </c:pt>
                <c:pt idx="16">
                  <c:v>8338</c:v>
                </c:pt>
                <c:pt idx="17">
                  <c:v>8371</c:v>
                </c:pt>
                <c:pt idx="18">
                  <c:v>8572</c:v>
                </c:pt>
                <c:pt idx="19">
                  <c:v>8952</c:v>
                </c:pt>
                <c:pt idx="20">
                  <c:v>9268</c:v>
                </c:pt>
                <c:pt idx="21">
                  <c:v>8485</c:v>
                </c:pt>
                <c:pt idx="22">
                  <c:v>8858</c:v>
                </c:pt>
                <c:pt idx="23">
                  <c:v>8529</c:v>
                </c:pt>
                <c:pt idx="24">
                  <c:v>8823</c:v>
                </c:pt>
                <c:pt idx="25">
                  <c:v>8718</c:v>
                </c:pt>
                <c:pt idx="26">
                  <c:v>8846</c:v>
                </c:pt>
                <c:pt idx="27">
                  <c:v>8971</c:v>
                </c:pt>
                <c:pt idx="28">
                  <c:v>8970</c:v>
                </c:pt>
                <c:pt idx="29">
                  <c:v>8587</c:v>
                </c:pt>
                <c:pt idx="30">
                  <c:v>8393</c:v>
                </c:pt>
                <c:pt idx="31">
                  <c:v>8777</c:v>
                </c:pt>
                <c:pt idx="32">
                  <c:v>8961</c:v>
                </c:pt>
                <c:pt idx="33">
                  <c:v>8697</c:v>
                </c:pt>
                <c:pt idx="34">
                  <c:v>8809</c:v>
                </c:pt>
                <c:pt idx="35">
                  <c:v>8217</c:v>
                </c:pt>
                <c:pt idx="36">
                  <c:v>8241</c:v>
                </c:pt>
                <c:pt idx="37">
                  <c:v>7824</c:v>
                </c:pt>
                <c:pt idx="38">
                  <c:v>7772</c:v>
                </c:pt>
                <c:pt idx="39">
                  <c:v>7971</c:v>
                </c:pt>
                <c:pt idx="40">
                  <c:v>7870</c:v>
                </c:pt>
                <c:pt idx="41">
                  <c:v>7717</c:v>
                </c:pt>
                <c:pt idx="42">
                  <c:v>7586</c:v>
                </c:pt>
                <c:pt idx="43">
                  <c:v>7413</c:v>
                </c:pt>
                <c:pt idx="44">
                  <c:v>7165</c:v>
                </c:pt>
                <c:pt idx="45">
                  <c:v>7105</c:v>
                </c:pt>
                <c:pt idx="46">
                  <c:v>6788</c:v>
                </c:pt>
                <c:pt idx="47">
                  <c:v>6843</c:v>
                </c:pt>
                <c:pt idx="48">
                  <c:v>6784</c:v>
                </c:pt>
                <c:pt idx="49">
                  <c:v>6683</c:v>
                </c:pt>
                <c:pt idx="50">
                  <c:v>6683</c:v>
                </c:pt>
                <c:pt idx="51">
                  <c:v>6550</c:v>
                </c:pt>
                <c:pt idx="52">
                  <c:v>6752</c:v>
                </c:pt>
                <c:pt idx="53">
                  <c:v>6710</c:v>
                </c:pt>
                <c:pt idx="54">
                  <c:v>6623</c:v>
                </c:pt>
                <c:pt idx="55">
                  <c:v>6719</c:v>
                </c:pt>
                <c:pt idx="56">
                  <c:v>6569</c:v>
                </c:pt>
                <c:pt idx="57">
                  <c:v>6363</c:v>
                </c:pt>
                <c:pt idx="58">
                  <c:v>6534</c:v>
                </c:pt>
                <c:pt idx="59">
                  <c:v>6491</c:v>
                </c:pt>
                <c:pt idx="60">
                  <c:v>6623</c:v>
                </c:pt>
                <c:pt idx="61">
                  <c:v>6586</c:v>
                </c:pt>
                <c:pt idx="62">
                  <c:v>6587</c:v>
                </c:pt>
                <c:pt idx="63">
                  <c:v>6511</c:v>
                </c:pt>
                <c:pt idx="64">
                  <c:v>6240</c:v>
                </c:pt>
                <c:pt idx="65">
                  <c:v>6410</c:v>
                </c:pt>
                <c:pt idx="66">
                  <c:v>6415</c:v>
                </c:pt>
                <c:pt idx="67">
                  <c:v>6389</c:v>
                </c:pt>
                <c:pt idx="68">
                  <c:v>6214</c:v>
                </c:pt>
                <c:pt idx="69">
                  <c:v>6096</c:v>
                </c:pt>
                <c:pt idx="70">
                  <c:v>5901</c:v>
                </c:pt>
                <c:pt idx="71">
                  <c:v>5828</c:v>
                </c:pt>
                <c:pt idx="72">
                  <c:v>5850</c:v>
                </c:pt>
                <c:pt idx="73">
                  <c:v>5830</c:v>
                </c:pt>
                <c:pt idx="74">
                  <c:v>5779</c:v>
                </c:pt>
                <c:pt idx="75">
                  <c:v>5833</c:v>
                </c:pt>
                <c:pt idx="76">
                  <c:v>5741</c:v>
                </c:pt>
                <c:pt idx="77">
                  <c:v>5607</c:v>
                </c:pt>
                <c:pt idx="78">
                  <c:v>5380</c:v>
                </c:pt>
                <c:pt idx="79">
                  <c:v>5449</c:v>
                </c:pt>
                <c:pt idx="80">
                  <c:v>5484</c:v>
                </c:pt>
                <c:pt idx="81">
                  <c:v>5468</c:v>
                </c:pt>
                <c:pt idx="82">
                  <c:v>5429</c:v>
                </c:pt>
                <c:pt idx="83">
                  <c:v>5387</c:v>
                </c:pt>
                <c:pt idx="84">
                  <c:v>5364</c:v>
                </c:pt>
                <c:pt idx="85">
                  <c:v>5121</c:v>
                </c:pt>
                <c:pt idx="86">
                  <c:v>5186</c:v>
                </c:pt>
                <c:pt idx="87">
                  <c:v>5239</c:v>
                </c:pt>
                <c:pt idx="88">
                  <c:v>5191</c:v>
                </c:pt>
                <c:pt idx="89">
                  <c:v>5185</c:v>
                </c:pt>
                <c:pt idx="90">
                  <c:v>5155</c:v>
                </c:pt>
                <c:pt idx="91">
                  <c:v>5081</c:v>
                </c:pt>
                <c:pt idx="92">
                  <c:v>4892</c:v>
                </c:pt>
                <c:pt idx="93">
                  <c:v>5054</c:v>
                </c:pt>
                <c:pt idx="94">
                  <c:v>5017</c:v>
                </c:pt>
                <c:pt idx="95">
                  <c:v>5016</c:v>
                </c:pt>
                <c:pt idx="96">
                  <c:v>5030</c:v>
                </c:pt>
                <c:pt idx="97">
                  <c:v>4911</c:v>
                </c:pt>
                <c:pt idx="98">
                  <c:v>4839</c:v>
                </c:pt>
                <c:pt idx="99">
                  <c:v>4718</c:v>
                </c:pt>
                <c:pt idx="100">
                  <c:v>4790</c:v>
                </c:pt>
                <c:pt idx="101">
                  <c:v>4767</c:v>
                </c:pt>
                <c:pt idx="102">
                  <c:v>4838</c:v>
                </c:pt>
                <c:pt idx="103">
                  <c:v>4860</c:v>
                </c:pt>
                <c:pt idx="104">
                  <c:v>4797</c:v>
                </c:pt>
                <c:pt idx="105">
                  <c:v>4688</c:v>
                </c:pt>
                <c:pt idx="106">
                  <c:v>4639</c:v>
                </c:pt>
                <c:pt idx="107">
                  <c:v>4642</c:v>
                </c:pt>
                <c:pt idx="108">
                  <c:v>4675</c:v>
                </c:pt>
                <c:pt idx="109">
                  <c:v>4758</c:v>
                </c:pt>
                <c:pt idx="110">
                  <c:v>4843</c:v>
                </c:pt>
                <c:pt idx="111">
                  <c:v>4897</c:v>
                </c:pt>
                <c:pt idx="112">
                  <c:v>4932</c:v>
                </c:pt>
                <c:pt idx="113">
                  <c:v>4670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'2'!$G$1</c:f>
              <c:strCache>
                <c:ptCount val="1"/>
                <c:pt idx="0">
                  <c:v>IR</c:v>
                </c:pt>
              </c:strCache>
            </c:strRef>
          </c:tx>
          <c:marker>
            <c:symbol val="none"/>
          </c:marker>
          <c:val>
            <c:numRef>
              <c:f>'2'!$G$2:$G$115</c:f>
              <c:numCache>
                <c:formatCode>General</c:formatCode>
                <c:ptCount val="114"/>
                <c:pt idx="0">
                  <c:v>14403.755125330599</c:v>
                </c:pt>
                <c:pt idx="1">
                  <c:v>8140.25653581813</c:v>
                </c:pt>
                <c:pt idx="2">
                  <c:v>8288.0051491534905</c:v>
                </c:pt>
                <c:pt idx="3">
                  <c:v>8418.0389827824292</c:v>
                </c:pt>
                <c:pt idx="4">
                  <c:v>8555.0299423302495</c:v>
                </c:pt>
                <c:pt idx="5">
                  <c:v>8676.9758594941904</c:v>
                </c:pt>
                <c:pt idx="6">
                  <c:v>8781.9228805106504</c:v>
                </c:pt>
                <c:pt idx="7">
                  <c:v>8887.0076859096807</c:v>
                </c:pt>
                <c:pt idx="8">
                  <c:v>8970.0898341351694</c:v>
                </c:pt>
                <c:pt idx="9">
                  <c:v>9077.0272492025197</c:v>
                </c:pt>
                <c:pt idx="10">
                  <c:v>9136.1943654431907</c:v>
                </c:pt>
                <c:pt idx="11">
                  <c:v>9186.4997685989201</c:v>
                </c:pt>
                <c:pt idx="12" formatCode="0.00E+00">
                  <c:v>9253.70857824618</c:v>
                </c:pt>
                <c:pt idx="13" formatCode="0.00E+00">
                  <c:v>9286.2757446080104</c:v>
                </c:pt>
                <c:pt idx="14" formatCode="0.00E+00">
                  <c:v>9322.7189089061794</c:v>
                </c:pt>
                <c:pt idx="15" formatCode="0.00E+00">
                  <c:v>9336.6624462949094</c:v>
                </c:pt>
                <c:pt idx="16" formatCode="0.00E+00">
                  <c:v>9366.3420031821697</c:v>
                </c:pt>
                <c:pt idx="17" formatCode="0.00E+00">
                  <c:v>9367.8029426073808</c:v>
                </c:pt>
                <c:pt idx="18" formatCode="0.00E+00">
                  <c:v>9370.6885534224202</c:v>
                </c:pt>
                <c:pt idx="19" formatCode="0.00E+00">
                  <c:v>9336.3808654015102</c:v>
                </c:pt>
                <c:pt idx="20" formatCode="0.00E+00">
                  <c:v>9356.4064163250005</c:v>
                </c:pt>
                <c:pt idx="21" formatCode="0.00E+00">
                  <c:v>9335.7313693930992</c:v>
                </c:pt>
                <c:pt idx="22" formatCode="0.00E+00">
                  <c:v>9294.8988688631598</c:v>
                </c:pt>
                <c:pt idx="23" formatCode="0.00E+00">
                  <c:v>9251.2186528988004</c:v>
                </c:pt>
                <c:pt idx="24" formatCode="0.00E+00">
                  <c:v>9214.1636254590394</c:v>
                </c:pt>
                <c:pt idx="25" formatCode="0.00E+00">
                  <c:v>9135.8936089129893</c:v>
                </c:pt>
                <c:pt idx="26" formatCode="0.00E+00">
                  <c:v>9059.19785530427</c:v>
                </c:pt>
                <c:pt idx="27" formatCode="0.00E+00">
                  <c:v>9012.6880395578901</c:v>
                </c:pt>
                <c:pt idx="28" formatCode="0.00E+00">
                  <c:v>8918.1619929715798</c:v>
                </c:pt>
                <c:pt idx="29" formatCode="0.00E+00">
                  <c:v>8828.7387336067004</c:v>
                </c:pt>
                <c:pt idx="30" formatCode="0.00E+00">
                  <c:v>8766.9427583942997</c:v>
                </c:pt>
                <c:pt idx="31" formatCode="0.00E+00">
                  <c:v>8668.4195214316405</c:v>
                </c:pt>
                <c:pt idx="32" formatCode="0.00E+00">
                  <c:v>8555.5262381972007</c:v>
                </c:pt>
                <c:pt idx="33" formatCode="0.00E+00">
                  <c:v>8529.4302600647297</c:v>
                </c:pt>
                <c:pt idx="34" formatCode="0.00E+00">
                  <c:v>8465.7817424273799</c:v>
                </c:pt>
                <c:pt idx="35" formatCode="0.00E+00">
                  <c:v>8369.5129236486591</c:v>
                </c:pt>
                <c:pt idx="36" formatCode="0.00E+00">
                  <c:v>8252.5397689385409</c:v>
                </c:pt>
                <c:pt idx="37" formatCode="0.00E+00">
                  <c:v>8126.4714417057003</c:v>
                </c:pt>
                <c:pt idx="38" formatCode="0.00E+00">
                  <c:v>8028.4387244398104</c:v>
                </c:pt>
                <c:pt idx="39" formatCode="0.00E+00">
                  <c:v>7913.5078445814897</c:v>
                </c:pt>
                <c:pt idx="40" formatCode="0.00E+00">
                  <c:v>7837.08802596231</c:v>
                </c:pt>
                <c:pt idx="41" formatCode="0.00E+00">
                  <c:v>7745.8861376766199</c:v>
                </c:pt>
                <c:pt idx="42" formatCode="0.00E+00">
                  <c:v>7675.0449919441198</c:v>
                </c:pt>
                <c:pt idx="43" formatCode="0.00E+00">
                  <c:v>7575.2793734847701</c:v>
                </c:pt>
                <c:pt idx="44">
                  <c:v>7440.9632893422804</c:v>
                </c:pt>
                <c:pt idx="45">
                  <c:v>7342.5135321739299</c:v>
                </c:pt>
                <c:pt idx="46">
                  <c:v>7274.92563798217</c:v>
                </c:pt>
                <c:pt idx="47">
                  <c:v>7174.8212609547199</c:v>
                </c:pt>
                <c:pt idx="48">
                  <c:v>7090.0909315702002</c:v>
                </c:pt>
                <c:pt idx="49">
                  <c:v>7040.0704418777996</c:v>
                </c:pt>
                <c:pt idx="50">
                  <c:v>6948.8489484578004</c:v>
                </c:pt>
                <c:pt idx="51">
                  <c:v>6830.0542760292001</c:v>
                </c:pt>
                <c:pt idx="52">
                  <c:v>6739.4159657185801</c:v>
                </c:pt>
                <c:pt idx="53">
                  <c:v>6611.9111274767101</c:v>
                </c:pt>
                <c:pt idx="54">
                  <c:v>6517.74574208177</c:v>
                </c:pt>
                <c:pt idx="55">
                  <c:v>6452.0346994743804</c:v>
                </c:pt>
                <c:pt idx="56">
                  <c:v>6401.0693042333596</c:v>
                </c:pt>
                <c:pt idx="57">
                  <c:v>6300.0504961304296</c:v>
                </c:pt>
                <c:pt idx="58">
                  <c:v>6201.2114745530198</c:v>
                </c:pt>
                <c:pt idx="59">
                  <c:v>6144.0908067055898</c:v>
                </c:pt>
                <c:pt idx="60">
                  <c:v>6118.5505952116901</c:v>
                </c:pt>
                <c:pt idx="61">
                  <c:v>6074.0392083544402</c:v>
                </c:pt>
                <c:pt idx="62">
                  <c:v>6016.7799261997898</c:v>
                </c:pt>
                <c:pt idx="63">
                  <c:v>5911.7825945202903</c:v>
                </c:pt>
                <c:pt idx="64">
                  <c:v>5871.2848679969702</c:v>
                </c:pt>
                <c:pt idx="65">
                  <c:v>5848.2793722650003</c:v>
                </c:pt>
                <c:pt idx="66">
                  <c:v>5797.6889020577701</c:v>
                </c:pt>
                <c:pt idx="67">
                  <c:v>5767.3830514892798</c:v>
                </c:pt>
                <c:pt idx="68">
                  <c:v>5714.3258121334602</c:v>
                </c:pt>
                <c:pt idx="69">
                  <c:v>5682.2760588054498</c:v>
                </c:pt>
                <c:pt idx="70">
                  <c:v>5614.2595497286302</c:v>
                </c:pt>
                <c:pt idx="71">
                  <c:v>5523.1424261345801</c:v>
                </c:pt>
                <c:pt idx="72">
                  <c:v>5525.6164163168896</c:v>
                </c:pt>
                <c:pt idx="73">
                  <c:v>5480.4083474723902</c:v>
                </c:pt>
                <c:pt idx="74">
                  <c:v>5437.9960384528404</c:v>
                </c:pt>
                <c:pt idx="75">
                  <c:v>5385.1904207944299</c:v>
                </c:pt>
                <c:pt idx="76">
                  <c:v>5340.5622926896203</c:v>
                </c:pt>
                <c:pt idx="77">
                  <c:v>5302.3452790389701</c:v>
                </c:pt>
                <c:pt idx="78">
                  <c:v>5278.78958702413</c:v>
                </c:pt>
                <c:pt idx="79">
                  <c:v>5228.1357985162904</c:v>
                </c:pt>
                <c:pt idx="80">
                  <c:v>5219.6496010944102</c:v>
                </c:pt>
                <c:pt idx="81">
                  <c:v>5268.06275933291</c:v>
                </c:pt>
                <c:pt idx="82">
                  <c:v>5194.8158185598304</c:v>
                </c:pt>
                <c:pt idx="83">
                  <c:v>5192.6315547373797</c:v>
                </c:pt>
                <c:pt idx="84">
                  <c:v>5173.8859032136397</c:v>
                </c:pt>
                <c:pt idx="85">
                  <c:v>5177.2573508456599</c:v>
                </c:pt>
                <c:pt idx="86">
                  <c:v>5136.9876222899002</c:v>
                </c:pt>
                <c:pt idx="87">
                  <c:v>5099.2164466685099</c:v>
                </c:pt>
                <c:pt idx="88">
                  <c:v>5049.6136636423898</c:v>
                </c:pt>
                <c:pt idx="89">
                  <c:v>5083.5935095852801</c:v>
                </c:pt>
                <c:pt idx="90">
                  <c:v>5069.47207000648</c:v>
                </c:pt>
                <c:pt idx="91">
                  <c:v>5084.6852614794598</c:v>
                </c:pt>
                <c:pt idx="92">
                  <c:v>5069.0660890496401</c:v>
                </c:pt>
                <c:pt idx="93">
                  <c:v>5067.6749792064502</c:v>
                </c:pt>
                <c:pt idx="94">
                  <c:v>5037.3039890364698</c:v>
                </c:pt>
                <c:pt idx="95">
                  <c:v>5019.3481608181601</c:v>
                </c:pt>
                <c:pt idx="96">
                  <c:v>5045.6842062061796</c:v>
                </c:pt>
                <c:pt idx="97">
                  <c:v>5090.83617407581</c:v>
                </c:pt>
                <c:pt idx="98">
                  <c:v>5097.66699092215</c:v>
                </c:pt>
                <c:pt idx="99">
                  <c:v>5079.41805888413</c:v>
                </c:pt>
                <c:pt idx="100">
                  <c:v>4998.70802053224</c:v>
                </c:pt>
                <c:pt idx="101">
                  <c:v>4991.4759608179602</c:v>
                </c:pt>
                <c:pt idx="102">
                  <c:v>5058.2119308913097</c:v>
                </c:pt>
                <c:pt idx="103">
                  <c:v>5034.8436486149703</c:v>
                </c:pt>
                <c:pt idx="104">
                  <c:v>5043.2693337702203</c:v>
                </c:pt>
                <c:pt idx="105">
                  <c:v>5062.1549202592696</c:v>
                </c:pt>
                <c:pt idx="106">
                  <c:v>5079.2101701396005</c:v>
                </c:pt>
                <c:pt idx="107">
                  <c:v>5064.1381775189102</c:v>
                </c:pt>
                <c:pt idx="108">
                  <c:v>5089.5579973167896</c:v>
                </c:pt>
                <c:pt idx="109">
                  <c:v>5137.8696076534998</c:v>
                </c:pt>
                <c:pt idx="110">
                  <c:v>5098.87981586762</c:v>
                </c:pt>
                <c:pt idx="111">
                  <c:v>5157.6180659821002</c:v>
                </c:pt>
                <c:pt idx="112">
                  <c:v>5145.1822210679402</c:v>
                </c:pt>
                <c:pt idx="113">
                  <c:v>5154.7776677232596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804672"/>
        <c:axId val="217076224"/>
      </c:lineChart>
      <c:catAx>
        <c:axId val="26780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076224"/>
        <c:crosses val="autoZero"/>
        <c:auto val="1"/>
        <c:lblAlgn val="ctr"/>
        <c:lblOffset val="100"/>
        <c:noMultiLvlLbl val="0"/>
      </c:catAx>
      <c:valAx>
        <c:axId val="21707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80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'2'!$F$2:$F$115</c:f>
              <c:numCache>
                <c:formatCode>General</c:formatCode>
                <c:ptCount val="114"/>
                <c:pt idx="0">
                  <c:v>11656</c:v>
                </c:pt>
                <c:pt idx="1">
                  <c:v>10899</c:v>
                </c:pt>
                <c:pt idx="2">
                  <c:v>10028</c:v>
                </c:pt>
                <c:pt idx="3">
                  <c:v>9974</c:v>
                </c:pt>
                <c:pt idx="4">
                  <c:v>10598</c:v>
                </c:pt>
                <c:pt idx="5">
                  <c:v>9200</c:v>
                </c:pt>
                <c:pt idx="6">
                  <c:v>9709</c:v>
                </c:pt>
                <c:pt idx="7">
                  <c:v>8926</c:v>
                </c:pt>
                <c:pt idx="8">
                  <c:v>9263</c:v>
                </c:pt>
                <c:pt idx="9">
                  <c:v>8764</c:v>
                </c:pt>
                <c:pt idx="10">
                  <c:v>8849</c:v>
                </c:pt>
                <c:pt idx="11">
                  <c:v>8894</c:v>
                </c:pt>
                <c:pt idx="12">
                  <c:v>9434</c:v>
                </c:pt>
                <c:pt idx="13">
                  <c:v>8599</c:v>
                </c:pt>
                <c:pt idx="14">
                  <c:v>8946</c:v>
                </c:pt>
                <c:pt idx="15">
                  <c:v>8915</c:v>
                </c:pt>
                <c:pt idx="16">
                  <c:v>8338</c:v>
                </c:pt>
                <c:pt idx="17">
                  <c:v>8371</c:v>
                </c:pt>
                <c:pt idx="18">
                  <c:v>8572</c:v>
                </c:pt>
                <c:pt idx="19">
                  <c:v>8952</c:v>
                </c:pt>
                <c:pt idx="20">
                  <c:v>9268</c:v>
                </c:pt>
                <c:pt idx="21">
                  <c:v>8485</c:v>
                </c:pt>
                <c:pt idx="22">
                  <c:v>8858</c:v>
                </c:pt>
                <c:pt idx="23">
                  <c:v>8529</c:v>
                </c:pt>
                <c:pt idx="24">
                  <c:v>8823</c:v>
                </c:pt>
                <c:pt idx="25">
                  <c:v>8718</c:v>
                </c:pt>
                <c:pt idx="26">
                  <c:v>8846</c:v>
                </c:pt>
                <c:pt idx="27">
                  <c:v>8971</c:v>
                </c:pt>
                <c:pt idx="28">
                  <c:v>8970</c:v>
                </c:pt>
                <c:pt idx="29">
                  <c:v>8587</c:v>
                </c:pt>
                <c:pt idx="30">
                  <c:v>8393</c:v>
                </c:pt>
                <c:pt idx="31">
                  <c:v>8777</c:v>
                </c:pt>
                <c:pt idx="32">
                  <c:v>8961</c:v>
                </c:pt>
                <c:pt idx="33">
                  <c:v>8697</c:v>
                </c:pt>
                <c:pt idx="34">
                  <c:v>8809</c:v>
                </c:pt>
                <c:pt idx="35">
                  <c:v>8217</c:v>
                </c:pt>
                <c:pt idx="36">
                  <c:v>8241</c:v>
                </c:pt>
                <c:pt idx="37">
                  <c:v>7824</c:v>
                </c:pt>
                <c:pt idx="38">
                  <c:v>7772</c:v>
                </c:pt>
                <c:pt idx="39">
                  <c:v>7971</c:v>
                </c:pt>
                <c:pt idx="40">
                  <c:v>7870</c:v>
                </c:pt>
                <c:pt idx="41">
                  <c:v>7717</c:v>
                </c:pt>
                <c:pt idx="42">
                  <c:v>7586</c:v>
                </c:pt>
                <c:pt idx="43">
                  <c:v>7413</c:v>
                </c:pt>
                <c:pt idx="44">
                  <c:v>7165</c:v>
                </c:pt>
                <c:pt idx="45">
                  <c:v>7105</c:v>
                </c:pt>
                <c:pt idx="46">
                  <c:v>6788</c:v>
                </c:pt>
                <c:pt idx="47">
                  <c:v>6843</c:v>
                </c:pt>
                <c:pt idx="48">
                  <c:v>6784</c:v>
                </c:pt>
                <c:pt idx="49">
                  <c:v>6683</c:v>
                </c:pt>
                <c:pt idx="50">
                  <c:v>6683</c:v>
                </c:pt>
                <c:pt idx="51">
                  <c:v>6550</c:v>
                </c:pt>
                <c:pt idx="52">
                  <c:v>6752</c:v>
                </c:pt>
                <c:pt idx="53">
                  <c:v>6710</c:v>
                </c:pt>
                <c:pt idx="54">
                  <c:v>6623</c:v>
                </c:pt>
                <c:pt idx="55">
                  <c:v>6719</c:v>
                </c:pt>
                <c:pt idx="56">
                  <c:v>6569</c:v>
                </c:pt>
                <c:pt idx="57">
                  <c:v>6363</c:v>
                </c:pt>
                <c:pt idx="58">
                  <c:v>6534</c:v>
                </c:pt>
                <c:pt idx="59">
                  <c:v>6491</c:v>
                </c:pt>
                <c:pt idx="60">
                  <c:v>6623</c:v>
                </c:pt>
                <c:pt idx="61">
                  <c:v>6586</c:v>
                </c:pt>
                <c:pt idx="62">
                  <c:v>6587</c:v>
                </c:pt>
                <c:pt idx="63">
                  <c:v>6511</c:v>
                </c:pt>
                <c:pt idx="64">
                  <c:v>6240</c:v>
                </c:pt>
                <c:pt idx="65">
                  <c:v>6410</c:v>
                </c:pt>
                <c:pt idx="66">
                  <c:v>6415</c:v>
                </c:pt>
                <c:pt idx="67">
                  <c:v>6389</c:v>
                </c:pt>
                <c:pt idx="68">
                  <c:v>6214</c:v>
                </c:pt>
                <c:pt idx="69">
                  <c:v>6096</c:v>
                </c:pt>
                <c:pt idx="70">
                  <c:v>5901</c:v>
                </c:pt>
                <c:pt idx="71">
                  <c:v>5828</c:v>
                </c:pt>
                <c:pt idx="72">
                  <c:v>5850</c:v>
                </c:pt>
                <c:pt idx="73">
                  <c:v>5830</c:v>
                </c:pt>
                <c:pt idx="74">
                  <c:v>5779</c:v>
                </c:pt>
                <c:pt idx="75">
                  <c:v>5833</c:v>
                </c:pt>
                <c:pt idx="76">
                  <c:v>5741</c:v>
                </c:pt>
                <c:pt idx="77">
                  <c:v>5607</c:v>
                </c:pt>
                <c:pt idx="78">
                  <c:v>5380</c:v>
                </c:pt>
                <c:pt idx="79">
                  <c:v>5449</c:v>
                </c:pt>
                <c:pt idx="80">
                  <c:v>5484</c:v>
                </c:pt>
                <c:pt idx="81">
                  <c:v>5468</c:v>
                </c:pt>
                <c:pt idx="82">
                  <c:v>5429</c:v>
                </c:pt>
                <c:pt idx="83">
                  <c:v>5387</c:v>
                </c:pt>
                <c:pt idx="84">
                  <c:v>5364</c:v>
                </c:pt>
                <c:pt idx="85">
                  <c:v>5121</c:v>
                </c:pt>
                <c:pt idx="86">
                  <c:v>5186</c:v>
                </c:pt>
                <c:pt idx="87">
                  <c:v>5239</c:v>
                </c:pt>
                <c:pt idx="88">
                  <c:v>5191</c:v>
                </c:pt>
                <c:pt idx="89">
                  <c:v>5185</c:v>
                </c:pt>
                <c:pt idx="90">
                  <c:v>5155</c:v>
                </c:pt>
                <c:pt idx="91">
                  <c:v>5081</c:v>
                </c:pt>
                <c:pt idx="92">
                  <c:v>4892</c:v>
                </c:pt>
                <c:pt idx="93">
                  <c:v>5054</c:v>
                </c:pt>
                <c:pt idx="94">
                  <c:v>5017</c:v>
                </c:pt>
                <c:pt idx="95">
                  <c:v>5016</c:v>
                </c:pt>
                <c:pt idx="96">
                  <c:v>5030</c:v>
                </c:pt>
                <c:pt idx="97">
                  <c:v>4911</c:v>
                </c:pt>
                <c:pt idx="98">
                  <c:v>4839</c:v>
                </c:pt>
                <c:pt idx="99">
                  <c:v>4718</c:v>
                </c:pt>
                <c:pt idx="100">
                  <c:v>4790</c:v>
                </c:pt>
                <c:pt idx="101">
                  <c:v>4767</c:v>
                </c:pt>
                <c:pt idx="102">
                  <c:v>4838</c:v>
                </c:pt>
                <c:pt idx="103">
                  <c:v>4860</c:v>
                </c:pt>
                <c:pt idx="104">
                  <c:v>4797</c:v>
                </c:pt>
                <c:pt idx="105">
                  <c:v>4688</c:v>
                </c:pt>
                <c:pt idx="106">
                  <c:v>4639</c:v>
                </c:pt>
                <c:pt idx="107">
                  <c:v>4642</c:v>
                </c:pt>
                <c:pt idx="108">
                  <c:v>4675</c:v>
                </c:pt>
                <c:pt idx="109">
                  <c:v>4758</c:v>
                </c:pt>
                <c:pt idx="110">
                  <c:v>4843</c:v>
                </c:pt>
                <c:pt idx="111">
                  <c:v>4897</c:v>
                </c:pt>
                <c:pt idx="112">
                  <c:v>4932</c:v>
                </c:pt>
                <c:pt idx="113">
                  <c:v>4670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'2'!$Y$1</c:f>
              <c:strCache>
                <c:ptCount val="1"/>
                <c:pt idx="0">
                  <c:v>SEIR</c:v>
                </c:pt>
              </c:strCache>
            </c:strRef>
          </c:tx>
          <c:marker>
            <c:symbol val="none"/>
          </c:marker>
          <c:val>
            <c:numRef>
              <c:f>'2'!$Y$2:$Y$115</c:f>
              <c:numCache>
                <c:formatCode>General</c:formatCode>
                <c:ptCount val="114"/>
                <c:pt idx="0">
                  <c:v>11747.043925947901</c:v>
                </c:pt>
                <c:pt idx="1">
                  <c:v>12490.5462170135</c:v>
                </c:pt>
                <c:pt idx="2">
                  <c:v>10539.650691327801</c:v>
                </c:pt>
                <c:pt idx="3">
                  <c:v>9787.7086377918204</c:v>
                </c:pt>
                <c:pt idx="4">
                  <c:v>9600.3288733350892</c:v>
                </c:pt>
                <c:pt idx="5">
                  <c:v>9460.1520644929697</c:v>
                </c:pt>
                <c:pt idx="6">
                  <c:v>9397.0453027248204</c:v>
                </c:pt>
                <c:pt idx="7">
                  <c:v>9427.1109604234898</c:v>
                </c:pt>
                <c:pt idx="8">
                  <c:v>9399.9025669562907</c:v>
                </c:pt>
                <c:pt idx="9">
                  <c:v>9450.6670981342995</c:v>
                </c:pt>
                <c:pt idx="10">
                  <c:v>9251.9742847356301</c:v>
                </c:pt>
                <c:pt idx="11">
                  <c:v>9266.1790183896392</c:v>
                </c:pt>
                <c:pt idx="12">
                  <c:v>9340.5634313008395</c:v>
                </c:pt>
                <c:pt idx="13">
                  <c:v>9236.4936940450298</c:v>
                </c:pt>
                <c:pt idx="14">
                  <c:v>9242.5986098998892</c:v>
                </c:pt>
                <c:pt idx="15">
                  <c:v>9192.5529886782606</c:v>
                </c:pt>
                <c:pt idx="16">
                  <c:v>9204.9935326129307</c:v>
                </c:pt>
                <c:pt idx="17">
                  <c:v>9077.6228288475795</c:v>
                </c:pt>
                <c:pt idx="18">
                  <c:v>9019.2910991731005</c:v>
                </c:pt>
                <c:pt idx="19">
                  <c:v>8924.7560412697294</c:v>
                </c:pt>
                <c:pt idx="20">
                  <c:v>8980.5610752149805</c:v>
                </c:pt>
                <c:pt idx="21">
                  <c:v>8740.0871024278204</c:v>
                </c:pt>
                <c:pt idx="22">
                  <c:v>8579.5188499887099</c:v>
                </c:pt>
                <c:pt idx="23">
                  <c:v>8516.4108753148194</c:v>
                </c:pt>
                <c:pt idx="24">
                  <c:v>8466.2669209957403</c:v>
                </c:pt>
                <c:pt idx="25">
                  <c:v>8356.6924411449399</c:v>
                </c:pt>
                <c:pt idx="26">
                  <c:v>8389.2169840828192</c:v>
                </c:pt>
                <c:pt idx="27">
                  <c:v>8435.8343107544097</c:v>
                </c:pt>
                <c:pt idx="28">
                  <c:v>8326.2639952798509</c:v>
                </c:pt>
                <c:pt idx="29">
                  <c:v>8346.6217217216399</c:v>
                </c:pt>
                <c:pt idx="30">
                  <c:v>8371.8080520541407</c:v>
                </c:pt>
                <c:pt idx="31">
                  <c:v>8264.5193339119996</c:v>
                </c:pt>
                <c:pt idx="32">
                  <c:v>8242.5397744341408</c:v>
                </c:pt>
                <c:pt idx="33">
                  <c:v>8295.4136286488792</c:v>
                </c:pt>
                <c:pt idx="34">
                  <c:v>8025.70933970236</c:v>
                </c:pt>
                <c:pt idx="35">
                  <c:v>7779.8601699249703</c:v>
                </c:pt>
                <c:pt idx="36">
                  <c:v>7662.9684405648304</c:v>
                </c:pt>
                <c:pt idx="37">
                  <c:v>7659.1847815766296</c:v>
                </c:pt>
                <c:pt idx="38">
                  <c:v>7721.0446281969398</c:v>
                </c:pt>
                <c:pt idx="39">
                  <c:v>7708.6896124906398</c:v>
                </c:pt>
                <c:pt idx="40">
                  <c:v>7720.1965094889101</c:v>
                </c:pt>
                <c:pt idx="41">
                  <c:v>7613.2932406909804</c:v>
                </c:pt>
                <c:pt idx="42">
                  <c:v>7509.8682310992199</c:v>
                </c:pt>
                <c:pt idx="43">
                  <c:v>7347.9263921356096</c:v>
                </c:pt>
                <c:pt idx="44">
                  <c:v>7257.2223578540797</c:v>
                </c:pt>
                <c:pt idx="45">
                  <c:v>7295.8001908807601</c:v>
                </c:pt>
                <c:pt idx="46">
                  <c:v>7281.4478292537497</c:v>
                </c:pt>
                <c:pt idx="47">
                  <c:v>7161.70377642328</c:v>
                </c:pt>
                <c:pt idx="48">
                  <c:v>7098.1131049331498</c:v>
                </c:pt>
                <c:pt idx="49">
                  <c:v>7018.4811856843799</c:v>
                </c:pt>
                <c:pt idx="50">
                  <c:v>6846.8403309476098</c:v>
                </c:pt>
                <c:pt idx="51">
                  <c:v>6757.0988056097103</c:v>
                </c:pt>
                <c:pt idx="52">
                  <c:v>6770.9838319396804</c:v>
                </c:pt>
                <c:pt idx="53">
                  <c:v>6757.7800216880896</c:v>
                </c:pt>
                <c:pt idx="54">
                  <c:v>6828.14676505035</c:v>
                </c:pt>
                <c:pt idx="55">
                  <c:v>6854.8483908234602</c:v>
                </c:pt>
                <c:pt idx="56">
                  <c:v>6799.9772837033797</c:v>
                </c:pt>
                <c:pt idx="57">
                  <c:v>6683.5894214722202</c:v>
                </c:pt>
                <c:pt idx="58">
                  <c:v>6666.9852612024797</c:v>
                </c:pt>
                <c:pt idx="59">
                  <c:v>6688.9488632089096</c:v>
                </c:pt>
                <c:pt idx="60">
                  <c:v>6636.5773364996103</c:v>
                </c:pt>
                <c:pt idx="61">
                  <c:v>6489.6656540261401</c:v>
                </c:pt>
                <c:pt idx="62">
                  <c:v>6356.7487305628001</c:v>
                </c:pt>
                <c:pt idx="63">
                  <c:v>6264.4464575534803</c:v>
                </c:pt>
                <c:pt idx="64">
                  <c:v>6291.6883465225401</c:v>
                </c:pt>
                <c:pt idx="65">
                  <c:v>6237.6864851929404</c:v>
                </c:pt>
                <c:pt idx="66">
                  <c:v>6122.1178158548</c:v>
                </c:pt>
                <c:pt idx="67">
                  <c:v>6044.6608091526296</c:v>
                </c:pt>
                <c:pt idx="68">
                  <c:v>5948.2031939818798</c:v>
                </c:pt>
                <c:pt idx="69">
                  <c:v>5893.5647242139303</c:v>
                </c:pt>
                <c:pt idx="70">
                  <c:v>5820.3997158503598</c:v>
                </c:pt>
                <c:pt idx="71">
                  <c:v>5810.3546255121</c:v>
                </c:pt>
                <c:pt idx="72">
                  <c:v>5868.5744403918898</c:v>
                </c:pt>
                <c:pt idx="73">
                  <c:v>5789.8032236212202</c:v>
                </c:pt>
                <c:pt idx="74">
                  <c:v>5746.9692441260104</c:v>
                </c:pt>
                <c:pt idx="75">
                  <c:v>5716.7299222811998</c:v>
                </c:pt>
                <c:pt idx="76">
                  <c:v>5712.5417116484696</c:v>
                </c:pt>
                <c:pt idx="77">
                  <c:v>5707.71873690751</c:v>
                </c:pt>
                <c:pt idx="78">
                  <c:v>5694.9387722510901</c:v>
                </c:pt>
                <c:pt idx="79">
                  <c:v>5657.6445824497996</c:v>
                </c:pt>
                <c:pt idx="80">
                  <c:v>5658.4934182106499</c:v>
                </c:pt>
                <c:pt idx="81">
                  <c:v>5608.4458237196804</c:v>
                </c:pt>
                <c:pt idx="82">
                  <c:v>5450.0687185087299</c:v>
                </c:pt>
                <c:pt idx="83">
                  <c:v>5447.9901904562803</c:v>
                </c:pt>
                <c:pt idx="84">
                  <c:v>5398.1374226289799</c:v>
                </c:pt>
                <c:pt idx="85">
                  <c:v>5357.9472900054398</c:v>
                </c:pt>
                <c:pt idx="86">
                  <c:v>5291.0911591488002</c:v>
                </c:pt>
                <c:pt idx="87">
                  <c:v>5281.5718371223602</c:v>
                </c:pt>
                <c:pt idx="88">
                  <c:v>5292.5127120352599</c:v>
                </c:pt>
                <c:pt idx="89">
                  <c:v>5330.6600814262702</c:v>
                </c:pt>
                <c:pt idx="90">
                  <c:v>5260.4616578444702</c:v>
                </c:pt>
                <c:pt idx="91">
                  <c:v>5218.86665300409</c:v>
                </c:pt>
                <c:pt idx="92">
                  <c:v>5149.5038597951898</c:v>
                </c:pt>
                <c:pt idx="93">
                  <c:v>5114.93125066637</c:v>
                </c:pt>
                <c:pt idx="94">
                  <c:v>5076.4525896292498</c:v>
                </c:pt>
                <c:pt idx="95">
                  <c:v>5077.4364826799101</c:v>
                </c:pt>
                <c:pt idx="96">
                  <c:v>5078.8485351283498</c:v>
                </c:pt>
                <c:pt idx="97">
                  <c:v>5022.9940890830503</c:v>
                </c:pt>
                <c:pt idx="98">
                  <c:v>4922.2178866859003</c:v>
                </c:pt>
                <c:pt idx="99">
                  <c:v>4857.2353164244796</c:v>
                </c:pt>
                <c:pt idx="100">
                  <c:v>4839.5280055869298</c:v>
                </c:pt>
                <c:pt idx="101">
                  <c:v>4918.4753481547305</c:v>
                </c:pt>
                <c:pt idx="102">
                  <c:v>4946.6292168327</c:v>
                </c:pt>
                <c:pt idx="103">
                  <c:v>4862.3990533818996</c:v>
                </c:pt>
                <c:pt idx="104">
                  <c:v>4846.8314149258404</c:v>
                </c:pt>
                <c:pt idx="105">
                  <c:v>4820.8314945375096</c:v>
                </c:pt>
                <c:pt idx="106">
                  <c:v>4779.3848979245104</c:v>
                </c:pt>
                <c:pt idx="107">
                  <c:v>4735.54069122909</c:v>
                </c:pt>
                <c:pt idx="108">
                  <c:v>4729.7855591302996</c:v>
                </c:pt>
                <c:pt idx="109">
                  <c:v>4693.0784007040602</c:v>
                </c:pt>
                <c:pt idx="110">
                  <c:v>4619.2868189332203</c:v>
                </c:pt>
                <c:pt idx="111">
                  <c:v>4631.4233972012798</c:v>
                </c:pt>
                <c:pt idx="112">
                  <c:v>4568.7484937894596</c:v>
                </c:pt>
                <c:pt idx="113">
                  <c:v>4556.9396560599998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807744"/>
        <c:axId val="217077952"/>
      </c:lineChart>
      <c:catAx>
        <c:axId val="26780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077952"/>
        <c:crosses val="autoZero"/>
        <c:auto val="1"/>
        <c:lblAlgn val="ctr"/>
        <c:lblOffset val="100"/>
        <c:noMultiLvlLbl val="0"/>
      </c:catAx>
      <c:valAx>
        <c:axId val="21707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80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27445847448927"/>
          <c:y val="6.5289442986293383E-2"/>
          <c:w val="0.78297499999999998"/>
          <c:h val="0.78626158462342222"/>
        </c:manualLayout>
      </c:layout>
      <c:scatterChart>
        <c:scatterStyle val="lineMarker"/>
        <c:varyColors val="0"/>
        <c:ser>
          <c:idx val="0"/>
          <c:order val="0"/>
          <c:tx>
            <c:v>Actual data</c:v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俄罗斯!$A$2:$A$610</c:f>
              <c:numCache>
                <c:formatCode>m/d/yyyy</c:formatCode>
                <c:ptCount val="609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  <c:pt idx="105">
                  <c:v>43966</c:v>
                </c:pt>
                <c:pt idx="106">
                  <c:v>43967</c:v>
                </c:pt>
                <c:pt idx="107">
                  <c:v>43968</c:v>
                </c:pt>
                <c:pt idx="108">
                  <c:v>43969</c:v>
                </c:pt>
                <c:pt idx="109">
                  <c:v>43970</c:v>
                </c:pt>
                <c:pt idx="110">
                  <c:v>43971</c:v>
                </c:pt>
                <c:pt idx="111">
                  <c:v>43972</c:v>
                </c:pt>
                <c:pt idx="112">
                  <c:v>43973</c:v>
                </c:pt>
                <c:pt idx="113">
                  <c:v>43974</c:v>
                </c:pt>
                <c:pt idx="114">
                  <c:v>43975</c:v>
                </c:pt>
                <c:pt idx="115">
                  <c:v>43976</c:v>
                </c:pt>
                <c:pt idx="116">
                  <c:v>43977</c:v>
                </c:pt>
                <c:pt idx="117">
                  <c:v>43978</c:v>
                </c:pt>
                <c:pt idx="118">
                  <c:v>43979</c:v>
                </c:pt>
                <c:pt idx="119">
                  <c:v>43980</c:v>
                </c:pt>
                <c:pt idx="120">
                  <c:v>43981</c:v>
                </c:pt>
                <c:pt idx="121">
                  <c:v>43982</c:v>
                </c:pt>
                <c:pt idx="122">
                  <c:v>43983</c:v>
                </c:pt>
                <c:pt idx="123">
                  <c:v>43984</c:v>
                </c:pt>
                <c:pt idx="124">
                  <c:v>43985</c:v>
                </c:pt>
                <c:pt idx="125">
                  <c:v>43986</c:v>
                </c:pt>
                <c:pt idx="126">
                  <c:v>43987</c:v>
                </c:pt>
                <c:pt idx="127">
                  <c:v>43988</c:v>
                </c:pt>
                <c:pt idx="128">
                  <c:v>43989</c:v>
                </c:pt>
                <c:pt idx="129">
                  <c:v>43990</c:v>
                </c:pt>
                <c:pt idx="130">
                  <c:v>43991</c:v>
                </c:pt>
                <c:pt idx="131">
                  <c:v>43992</c:v>
                </c:pt>
                <c:pt idx="132">
                  <c:v>43993</c:v>
                </c:pt>
                <c:pt idx="133">
                  <c:v>43994</c:v>
                </c:pt>
                <c:pt idx="134">
                  <c:v>43995</c:v>
                </c:pt>
                <c:pt idx="135">
                  <c:v>43996</c:v>
                </c:pt>
                <c:pt idx="136">
                  <c:v>43997</c:v>
                </c:pt>
                <c:pt idx="137">
                  <c:v>43998</c:v>
                </c:pt>
                <c:pt idx="138">
                  <c:v>43999</c:v>
                </c:pt>
                <c:pt idx="139">
                  <c:v>44000</c:v>
                </c:pt>
                <c:pt idx="140">
                  <c:v>44001</c:v>
                </c:pt>
                <c:pt idx="141">
                  <c:v>44002</c:v>
                </c:pt>
                <c:pt idx="142">
                  <c:v>44003</c:v>
                </c:pt>
                <c:pt idx="143">
                  <c:v>44004</c:v>
                </c:pt>
                <c:pt idx="144">
                  <c:v>44005</c:v>
                </c:pt>
                <c:pt idx="145">
                  <c:v>44006</c:v>
                </c:pt>
                <c:pt idx="146">
                  <c:v>44007</c:v>
                </c:pt>
                <c:pt idx="147">
                  <c:v>44008</c:v>
                </c:pt>
                <c:pt idx="148">
                  <c:v>44009</c:v>
                </c:pt>
                <c:pt idx="149">
                  <c:v>44010</c:v>
                </c:pt>
                <c:pt idx="150">
                  <c:v>44011</c:v>
                </c:pt>
                <c:pt idx="151">
                  <c:v>44012</c:v>
                </c:pt>
                <c:pt idx="152">
                  <c:v>44013</c:v>
                </c:pt>
                <c:pt idx="153">
                  <c:v>44014</c:v>
                </c:pt>
                <c:pt idx="154">
                  <c:v>44015</c:v>
                </c:pt>
                <c:pt idx="155">
                  <c:v>44016</c:v>
                </c:pt>
                <c:pt idx="156">
                  <c:v>44017</c:v>
                </c:pt>
                <c:pt idx="157">
                  <c:v>44018</c:v>
                </c:pt>
                <c:pt idx="158">
                  <c:v>44019</c:v>
                </c:pt>
                <c:pt idx="159">
                  <c:v>44020</c:v>
                </c:pt>
                <c:pt idx="160">
                  <c:v>44021</c:v>
                </c:pt>
                <c:pt idx="161">
                  <c:v>44022</c:v>
                </c:pt>
                <c:pt idx="162">
                  <c:v>44023</c:v>
                </c:pt>
                <c:pt idx="163">
                  <c:v>44024</c:v>
                </c:pt>
                <c:pt idx="164">
                  <c:v>44025</c:v>
                </c:pt>
                <c:pt idx="165">
                  <c:v>44026</c:v>
                </c:pt>
                <c:pt idx="166">
                  <c:v>44027</c:v>
                </c:pt>
                <c:pt idx="167">
                  <c:v>44028</c:v>
                </c:pt>
                <c:pt idx="168">
                  <c:v>44029</c:v>
                </c:pt>
                <c:pt idx="169">
                  <c:v>44030</c:v>
                </c:pt>
                <c:pt idx="170">
                  <c:v>44031</c:v>
                </c:pt>
                <c:pt idx="171">
                  <c:v>44032</c:v>
                </c:pt>
                <c:pt idx="172">
                  <c:v>44033</c:v>
                </c:pt>
                <c:pt idx="173">
                  <c:v>44034</c:v>
                </c:pt>
                <c:pt idx="174">
                  <c:v>44035</c:v>
                </c:pt>
                <c:pt idx="175">
                  <c:v>44036</c:v>
                </c:pt>
                <c:pt idx="176">
                  <c:v>44037</c:v>
                </c:pt>
                <c:pt idx="177">
                  <c:v>44038</c:v>
                </c:pt>
                <c:pt idx="178">
                  <c:v>44039</c:v>
                </c:pt>
                <c:pt idx="179">
                  <c:v>44040</c:v>
                </c:pt>
                <c:pt idx="180">
                  <c:v>44041</c:v>
                </c:pt>
                <c:pt idx="181">
                  <c:v>44042</c:v>
                </c:pt>
                <c:pt idx="182">
                  <c:v>44043</c:v>
                </c:pt>
                <c:pt idx="183">
                  <c:v>44044</c:v>
                </c:pt>
                <c:pt idx="184">
                  <c:v>44045</c:v>
                </c:pt>
                <c:pt idx="185">
                  <c:v>44046</c:v>
                </c:pt>
                <c:pt idx="186">
                  <c:v>44047</c:v>
                </c:pt>
                <c:pt idx="187">
                  <c:v>44048</c:v>
                </c:pt>
                <c:pt idx="188">
                  <c:v>44049</c:v>
                </c:pt>
                <c:pt idx="189">
                  <c:v>44050</c:v>
                </c:pt>
                <c:pt idx="190">
                  <c:v>44051</c:v>
                </c:pt>
                <c:pt idx="191">
                  <c:v>44052</c:v>
                </c:pt>
                <c:pt idx="192">
                  <c:v>44053</c:v>
                </c:pt>
                <c:pt idx="193">
                  <c:v>44054</c:v>
                </c:pt>
                <c:pt idx="194">
                  <c:v>44055</c:v>
                </c:pt>
                <c:pt idx="195">
                  <c:v>44056</c:v>
                </c:pt>
                <c:pt idx="196">
                  <c:v>44057</c:v>
                </c:pt>
                <c:pt idx="197">
                  <c:v>44058</c:v>
                </c:pt>
                <c:pt idx="198">
                  <c:v>44059</c:v>
                </c:pt>
                <c:pt idx="199">
                  <c:v>44060</c:v>
                </c:pt>
                <c:pt idx="200">
                  <c:v>44061</c:v>
                </c:pt>
                <c:pt idx="201">
                  <c:v>44062</c:v>
                </c:pt>
                <c:pt idx="202">
                  <c:v>44063</c:v>
                </c:pt>
                <c:pt idx="203">
                  <c:v>44064</c:v>
                </c:pt>
                <c:pt idx="204">
                  <c:v>44065</c:v>
                </c:pt>
                <c:pt idx="205">
                  <c:v>44066</c:v>
                </c:pt>
                <c:pt idx="206">
                  <c:v>44067</c:v>
                </c:pt>
                <c:pt idx="207">
                  <c:v>44068</c:v>
                </c:pt>
                <c:pt idx="208">
                  <c:v>44069</c:v>
                </c:pt>
                <c:pt idx="209">
                  <c:v>44070</c:v>
                </c:pt>
                <c:pt idx="210">
                  <c:v>44071</c:v>
                </c:pt>
                <c:pt idx="211">
                  <c:v>44072</c:v>
                </c:pt>
                <c:pt idx="212">
                  <c:v>44073</c:v>
                </c:pt>
                <c:pt idx="213">
                  <c:v>44074</c:v>
                </c:pt>
                <c:pt idx="214">
                  <c:v>44075</c:v>
                </c:pt>
                <c:pt idx="215">
                  <c:v>44076</c:v>
                </c:pt>
                <c:pt idx="216">
                  <c:v>44077</c:v>
                </c:pt>
                <c:pt idx="217">
                  <c:v>44078</c:v>
                </c:pt>
                <c:pt idx="218">
                  <c:v>44079</c:v>
                </c:pt>
                <c:pt idx="219">
                  <c:v>44080</c:v>
                </c:pt>
                <c:pt idx="220">
                  <c:v>44081</c:v>
                </c:pt>
                <c:pt idx="221">
                  <c:v>44082</c:v>
                </c:pt>
                <c:pt idx="222">
                  <c:v>44083</c:v>
                </c:pt>
                <c:pt idx="223">
                  <c:v>44084</c:v>
                </c:pt>
                <c:pt idx="224">
                  <c:v>44085</c:v>
                </c:pt>
                <c:pt idx="225">
                  <c:v>44086</c:v>
                </c:pt>
                <c:pt idx="226">
                  <c:v>44087</c:v>
                </c:pt>
                <c:pt idx="227">
                  <c:v>44088</c:v>
                </c:pt>
                <c:pt idx="228">
                  <c:v>44089</c:v>
                </c:pt>
                <c:pt idx="229">
                  <c:v>44090</c:v>
                </c:pt>
                <c:pt idx="230">
                  <c:v>44091</c:v>
                </c:pt>
                <c:pt idx="231">
                  <c:v>44092</c:v>
                </c:pt>
                <c:pt idx="232">
                  <c:v>44093</c:v>
                </c:pt>
                <c:pt idx="233">
                  <c:v>44094</c:v>
                </c:pt>
                <c:pt idx="234">
                  <c:v>44095</c:v>
                </c:pt>
                <c:pt idx="235">
                  <c:v>44096</c:v>
                </c:pt>
                <c:pt idx="236">
                  <c:v>44097</c:v>
                </c:pt>
                <c:pt idx="237">
                  <c:v>44098</c:v>
                </c:pt>
                <c:pt idx="238">
                  <c:v>44099</c:v>
                </c:pt>
                <c:pt idx="239">
                  <c:v>44100</c:v>
                </c:pt>
                <c:pt idx="240">
                  <c:v>44101</c:v>
                </c:pt>
                <c:pt idx="241">
                  <c:v>44102</c:v>
                </c:pt>
                <c:pt idx="242">
                  <c:v>44103</c:v>
                </c:pt>
                <c:pt idx="243">
                  <c:v>44104</c:v>
                </c:pt>
                <c:pt idx="244">
                  <c:v>44105</c:v>
                </c:pt>
                <c:pt idx="245">
                  <c:v>44106</c:v>
                </c:pt>
                <c:pt idx="246">
                  <c:v>44107</c:v>
                </c:pt>
                <c:pt idx="247">
                  <c:v>44108</c:v>
                </c:pt>
                <c:pt idx="248">
                  <c:v>44109</c:v>
                </c:pt>
                <c:pt idx="249">
                  <c:v>44110</c:v>
                </c:pt>
                <c:pt idx="250">
                  <c:v>44111</c:v>
                </c:pt>
                <c:pt idx="251">
                  <c:v>44112</c:v>
                </c:pt>
                <c:pt idx="252">
                  <c:v>44113</c:v>
                </c:pt>
                <c:pt idx="253">
                  <c:v>44114</c:v>
                </c:pt>
                <c:pt idx="254">
                  <c:v>44115</c:v>
                </c:pt>
                <c:pt idx="255">
                  <c:v>44116</c:v>
                </c:pt>
                <c:pt idx="256">
                  <c:v>44117</c:v>
                </c:pt>
                <c:pt idx="257">
                  <c:v>44118</c:v>
                </c:pt>
                <c:pt idx="258">
                  <c:v>44119</c:v>
                </c:pt>
                <c:pt idx="259">
                  <c:v>44120</c:v>
                </c:pt>
                <c:pt idx="260">
                  <c:v>44121</c:v>
                </c:pt>
                <c:pt idx="261">
                  <c:v>44122</c:v>
                </c:pt>
                <c:pt idx="262">
                  <c:v>44123</c:v>
                </c:pt>
                <c:pt idx="263">
                  <c:v>44124</c:v>
                </c:pt>
                <c:pt idx="264">
                  <c:v>44125</c:v>
                </c:pt>
                <c:pt idx="265">
                  <c:v>44126</c:v>
                </c:pt>
                <c:pt idx="266">
                  <c:v>44127</c:v>
                </c:pt>
                <c:pt idx="267">
                  <c:v>44128</c:v>
                </c:pt>
                <c:pt idx="268">
                  <c:v>44129</c:v>
                </c:pt>
                <c:pt idx="269">
                  <c:v>44130</c:v>
                </c:pt>
                <c:pt idx="270">
                  <c:v>44131</c:v>
                </c:pt>
                <c:pt idx="271">
                  <c:v>44132</c:v>
                </c:pt>
                <c:pt idx="272">
                  <c:v>44133</c:v>
                </c:pt>
                <c:pt idx="273">
                  <c:v>44134</c:v>
                </c:pt>
                <c:pt idx="274">
                  <c:v>44135</c:v>
                </c:pt>
                <c:pt idx="275">
                  <c:v>44136</c:v>
                </c:pt>
                <c:pt idx="276">
                  <c:v>44137</c:v>
                </c:pt>
                <c:pt idx="277">
                  <c:v>44138</c:v>
                </c:pt>
                <c:pt idx="278">
                  <c:v>44139</c:v>
                </c:pt>
                <c:pt idx="279">
                  <c:v>44140</c:v>
                </c:pt>
                <c:pt idx="280">
                  <c:v>44141</c:v>
                </c:pt>
                <c:pt idx="281">
                  <c:v>44142</c:v>
                </c:pt>
                <c:pt idx="282">
                  <c:v>44143</c:v>
                </c:pt>
                <c:pt idx="283">
                  <c:v>44144</c:v>
                </c:pt>
                <c:pt idx="284">
                  <c:v>44145</c:v>
                </c:pt>
                <c:pt idx="285">
                  <c:v>44146</c:v>
                </c:pt>
                <c:pt idx="286">
                  <c:v>44147</c:v>
                </c:pt>
                <c:pt idx="287">
                  <c:v>44148</c:v>
                </c:pt>
                <c:pt idx="288">
                  <c:v>44149</c:v>
                </c:pt>
                <c:pt idx="289">
                  <c:v>44150</c:v>
                </c:pt>
                <c:pt idx="290">
                  <c:v>44151</c:v>
                </c:pt>
                <c:pt idx="291">
                  <c:v>44152</c:v>
                </c:pt>
                <c:pt idx="292">
                  <c:v>44153</c:v>
                </c:pt>
                <c:pt idx="293">
                  <c:v>44154</c:v>
                </c:pt>
                <c:pt idx="294">
                  <c:v>44155</c:v>
                </c:pt>
                <c:pt idx="295">
                  <c:v>44156</c:v>
                </c:pt>
                <c:pt idx="296">
                  <c:v>44157</c:v>
                </c:pt>
                <c:pt idx="297">
                  <c:v>44158</c:v>
                </c:pt>
                <c:pt idx="298">
                  <c:v>44159</c:v>
                </c:pt>
                <c:pt idx="299">
                  <c:v>44160</c:v>
                </c:pt>
                <c:pt idx="300">
                  <c:v>44161</c:v>
                </c:pt>
                <c:pt idx="301">
                  <c:v>44162</c:v>
                </c:pt>
                <c:pt idx="302">
                  <c:v>44163</c:v>
                </c:pt>
                <c:pt idx="303">
                  <c:v>44164</c:v>
                </c:pt>
                <c:pt idx="304">
                  <c:v>44165</c:v>
                </c:pt>
                <c:pt idx="305">
                  <c:v>44166</c:v>
                </c:pt>
                <c:pt idx="306">
                  <c:v>44167</c:v>
                </c:pt>
                <c:pt idx="307">
                  <c:v>44168</c:v>
                </c:pt>
                <c:pt idx="308">
                  <c:v>44169</c:v>
                </c:pt>
                <c:pt idx="309">
                  <c:v>44170</c:v>
                </c:pt>
                <c:pt idx="310">
                  <c:v>44171</c:v>
                </c:pt>
                <c:pt idx="311">
                  <c:v>44172</c:v>
                </c:pt>
                <c:pt idx="312">
                  <c:v>44173</c:v>
                </c:pt>
                <c:pt idx="313">
                  <c:v>44174</c:v>
                </c:pt>
                <c:pt idx="314">
                  <c:v>44175</c:v>
                </c:pt>
                <c:pt idx="315">
                  <c:v>44176</c:v>
                </c:pt>
                <c:pt idx="316">
                  <c:v>44177</c:v>
                </c:pt>
                <c:pt idx="317">
                  <c:v>44178</c:v>
                </c:pt>
                <c:pt idx="318">
                  <c:v>44179</c:v>
                </c:pt>
                <c:pt idx="319">
                  <c:v>44180</c:v>
                </c:pt>
                <c:pt idx="320">
                  <c:v>44181</c:v>
                </c:pt>
                <c:pt idx="321">
                  <c:v>44182</c:v>
                </c:pt>
                <c:pt idx="322">
                  <c:v>44183</c:v>
                </c:pt>
                <c:pt idx="323">
                  <c:v>44184</c:v>
                </c:pt>
                <c:pt idx="324">
                  <c:v>44185</c:v>
                </c:pt>
                <c:pt idx="325">
                  <c:v>44186</c:v>
                </c:pt>
                <c:pt idx="326">
                  <c:v>44187</c:v>
                </c:pt>
                <c:pt idx="327">
                  <c:v>44188</c:v>
                </c:pt>
                <c:pt idx="328">
                  <c:v>44189</c:v>
                </c:pt>
                <c:pt idx="329">
                  <c:v>44190</c:v>
                </c:pt>
                <c:pt idx="330">
                  <c:v>44191</c:v>
                </c:pt>
                <c:pt idx="331">
                  <c:v>44192</c:v>
                </c:pt>
                <c:pt idx="332">
                  <c:v>44193</c:v>
                </c:pt>
                <c:pt idx="333">
                  <c:v>44194</c:v>
                </c:pt>
                <c:pt idx="334">
                  <c:v>44195</c:v>
                </c:pt>
                <c:pt idx="335">
                  <c:v>44196</c:v>
                </c:pt>
                <c:pt idx="336">
                  <c:v>44197</c:v>
                </c:pt>
                <c:pt idx="337">
                  <c:v>44198</c:v>
                </c:pt>
                <c:pt idx="338">
                  <c:v>44199</c:v>
                </c:pt>
                <c:pt idx="339">
                  <c:v>44200</c:v>
                </c:pt>
                <c:pt idx="340">
                  <c:v>44201</c:v>
                </c:pt>
                <c:pt idx="341">
                  <c:v>44202</c:v>
                </c:pt>
                <c:pt idx="342">
                  <c:v>44203</c:v>
                </c:pt>
                <c:pt idx="343">
                  <c:v>44204</c:v>
                </c:pt>
                <c:pt idx="344">
                  <c:v>44205</c:v>
                </c:pt>
                <c:pt idx="345">
                  <c:v>44206</c:v>
                </c:pt>
                <c:pt idx="346">
                  <c:v>44207</c:v>
                </c:pt>
                <c:pt idx="347">
                  <c:v>44208</c:v>
                </c:pt>
                <c:pt idx="348">
                  <c:v>44209</c:v>
                </c:pt>
                <c:pt idx="349">
                  <c:v>44210</c:v>
                </c:pt>
                <c:pt idx="350">
                  <c:v>44211</c:v>
                </c:pt>
                <c:pt idx="351">
                  <c:v>44212</c:v>
                </c:pt>
                <c:pt idx="352">
                  <c:v>44213</c:v>
                </c:pt>
                <c:pt idx="353">
                  <c:v>44214</c:v>
                </c:pt>
                <c:pt idx="354">
                  <c:v>44215</c:v>
                </c:pt>
                <c:pt idx="355">
                  <c:v>44216</c:v>
                </c:pt>
                <c:pt idx="356">
                  <c:v>44217</c:v>
                </c:pt>
                <c:pt idx="357">
                  <c:v>44218</c:v>
                </c:pt>
                <c:pt idx="358">
                  <c:v>44219</c:v>
                </c:pt>
                <c:pt idx="359">
                  <c:v>44220</c:v>
                </c:pt>
                <c:pt idx="360">
                  <c:v>44221</c:v>
                </c:pt>
                <c:pt idx="361">
                  <c:v>44222</c:v>
                </c:pt>
                <c:pt idx="362">
                  <c:v>44223</c:v>
                </c:pt>
                <c:pt idx="363">
                  <c:v>44224</c:v>
                </c:pt>
                <c:pt idx="364">
                  <c:v>44225</c:v>
                </c:pt>
                <c:pt idx="365">
                  <c:v>44226</c:v>
                </c:pt>
                <c:pt idx="366">
                  <c:v>44227</c:v>
                </c:pt>
                <c:pt idx="367">
                  <c:v>44228</c:v>
                </c:pt>
                <c:pt idx="368">
                  <c:v>44229</c:v>
                </c:pt>
                <c:pt idx="369">
                  <c:v>44230</c:v>
                </c:pt>
                <c:pt idx="370">
                  <c:v>44231</c:v>
                </c:pt>
                <c:pt idx="371">
                  <c:v>44232</c:v>
                </c:pt>
                <c:pt idx="372">
                  <c:v>44233</c:v>
                </c:pt>
                <c:pt idx="373">
                  <c:v>44234</c:v>
                </c:pt>
                <c:pt idx="374">
                  <c:v>44235</c:v>
                </c:pt>
                <c:pt idx="375">
                  <c:v>44236</c:v>
                </c:pt>
                <c:pt idx="376">
                  <c:v>44237</c:v>
                </c:pt>
                <c:pt idx="377">
                  <c:v>44238</c:v>
                </c:pt>
                <c:pt idx="378">
                  <c:v>44239</c:v>
                </c:pt>
                <c:pt idx="379">
                  <c:v>44240</c:v>
                </c:pt>
                <c:pt idx="380">
                  <c:v>44241</c:v>
                </c:pt>
                <c:pt idx="381">
                  <c:v>44242</c:v>
                </c:pt>
                <c:pt idx="382">
                  <c:v>44243</c:v>
                </c:pt>
                <c:pt idx="383">
                  <c:v>44244</c:v>
                </c:pt>
                <c:pt idx="384">
                  <c:v>44245</c:v>
                </c:pt>
                <c:pt idx="385">
                  <c:v>44246</c:v>
                </c:pt>
                <c:pt idx="386">
                  <c:v>44247</c:v>
                </c:pt>
                <c:pt idx="387">
                  <c:v>44248</c:v>
                </c:pt>
                <c:pt idx="388">
                  <c:v>44249</c:v>
                </c:pt>
                <c:pt idx="389">
                  <c:v>44250</c:v>
                </c:pt>
                <c:pt idx="390">
                  <c:v>44251</c:v>
                </c:pt>
                <c:pt idx="391">
                  <c:v>44252</c:v>
                </c:pt>
                <c:pt idx="392">
                  <c:v>44253</c:v>
                </c:pt>
                <c:pt idx="393">
                  <c:v>44254</c:v>
                </c:pt>
                <c:pt idx="394">
                  <c:v>44255</c:v>
                </c:pt>
                <c:pt idx="395">
                  <c:v>44256</c:v>
                </c:pt>
                <c:pt idx="396">
                  <c:v>44257</c:v>
                </c:pt>
                <c:pt idx="397">
                  <c:v>44258</c:v>
                </c:pt>
                <c:pt idx="398">
                  <c:v>44259</c:v>
                </c:pt>
                <c:pt idx="399">
                  <c:v>44260</c:v>
                </c:pt>
                <c:pt idx="400">
                  <c:v>44261</c:v>
                </c:pt>
                <c:pt idx="401">
                  <c:v>44262</c:v>
                </c:pt>
                <c:pt idx="402">
                  <c:v>44263</c:v>
                </c:pt>
                <c:pt idx="403">
                  <c:v>44264</c:v>
                </c:pt>
                <c:pt idx="404">
                  <c:v>44265</c:v>
                </c:pt>
                <c:pt idx="405">
                  <c:v>44266</c:v>
                </c:pt>
                <c:pt idx="406">
                  <c:v>44267</c:v>
                </c:pt>
                <c:pt idx="407">
                  <c:v>44268</c:v>
                </c:pt>
                <c:pt idx="408">
                  <c:v>44269</c:v>
                </c:pt>
                <c:pt idx="409">
                  <c:v>44270</c:v>
                </c:pt>
                <c:pt idx="410">
                  <c:v>44271</c:v>
                </c:pt>
                <c:pt idx="411">
                  <c:v>44272</c:v>
                </c:pt>
                <c:pt idx="412">
                  <c:v>44273</c:v>
                </c:pt>
                <c:pt idx="413">
                  <c:v>44274</c:v>
                </c:pt>
                <c:pt idx="414">
                  <c:v>44275</c:v>
                </c:pt>
                <c:pt idx="415">
                  <c:v>44276</c:v>
                </c:pt>
                <c:pt idx="416">
                  <c:v>44277</c:v>
                </c:pt>
                <c:pt idx="417">
                  <c:v>44278</c:v>
                </c:pt>
                <c:pt idx="418">
                  <c:v>44279</c:v>
                </c:pt>
                <c:pt idx="419">
                  <c:v>44280</c:v>
                </c:pt>
                <c:pt idx="420">
                  <c:v>44281</c:v>
                </c:pt>
                <c:pt idx="421">
                  <c:v>44282</c:v>
                </c:pt>
                <c:pt idx="422">
                  <c:v>44283</c:v>
                </c:pt>
                <c:pt idx="423">
                  <c:v>44284</c:v>
                </c:pt>
                <c:pt idx="424">
                  <c:v>44285</c:v>
                </c:pt>
                <c:pt idx="425">
                  <c:v>44286</c:v>
                </c:pt>
                <c:pt idx="426">
                  <c:v>44287</c:v>
                </c:pt>
                <c:pt idx="427">
                  <c:v>44288</c:v>
                </c:pt>
                <c:pt idx="428">
                  <c:v>44289</c:v>
                </c:pt>
                <c:pt idx="429">
                  <c:v>44290</c:v>
                </c:pt>
                <c:pt idx="430">
                  <c:v>44291</c:v>
                </c:pt>
                <c:pt idx="431">
                  <c:v>44292</c:v>
                </c:pt>
                <c:pt idx="432">
                  <c:v>44293</c:v>
                </c:pt>
                <c:pt idx="433">
                  <c:v>44294</c:v>
                </c:pt>
                <c:pt idx="434">
                  <c:v>44295</c:v>
                </c:pt>
                <c:pt idx="435">
                  <c:v>44296</c:v>
                </c:pt>
                <c:pt idx="436">
                  <c:v>44297</c:v>
                </c:pt>
                <c:pt idx="437">
                  <c:v>44298</c:v>
                </c:pt>
                <c:pt idx="438">
                  <c:v>44299</c:v>
                </c:pt>
                <c:pt idx="439">
                  <c:v>44300</c:v>
                </c:pt>
                <c:pt idx="440">
                  <c:v>44301</c:v>
                </c:pt>
                <c:pt idx="441">
                  <c:v>44302</c:v>
                </c:pt>
                <c:pt idx="442">
                  <c:v>44303</c:v>
                </c:pt>
                <c:pt idx="443">
                  <c:v>44304</c:v>
                </c:pt>
                <c:pt idx="444">
                  <c:v>44305</c:v>
                </c:pt>
                <c:pt idx="445">
                  <c:v>44306</c:v>
                </c:pt>
                <c:pt idx="446">
                  <c:v>44307</c:v>
                </c:pt>
                <c:pt idx="447">
                  <c:v>44308</c:v>
                </c:pt>
                <c:pt idx="448">
                  <c:v>44309</c:v>
                </c:pt>
                <c:pt idx="449">
                  <c:v>44310</c:v>
                </c:pt>
                <c:pt idx="450">
                  <c:v>44311</c:v>
                </c:pt>
                <c:pt idx="451">
                  <c:v>44312</c:v>
                </c:pt>
                <c:pt idx="452">
                  <c:v>44313</c:v>
                </c:pt>
                <c:pt idx="453">
                  <c:v>44314</c:v>
                </c:pt>
                <c:pt idx="454">
                  <c:v>44315</c:v>
                </c:pt>
                <c:pt idx="455">
                  <c:v>44316</c:v>
                </c:pt>
                <c:pt idx="456">
                  <c:v>44317</c:v>
                </c:pt>
                <c:pt idx="457">
                  <c:v>44318</c:v>
                </c:pt>
                <c:pt idx="458">
                  <c:v>44319</c:v>
                </c:pt>
                <c:pt idx="459">
                  <c:v>44320</c:v>
                </c:pt>
                <c:pt idx="460">
                  <c:v>44321</c:v>
                </c:pt>
                <c:pt idx="461">
                  <c:v>44322</c:v>
                </c:pt>
                <c:pt idx="462">
                  <c:v>44323</c:v>
                </c:pt>
                <c:pt idx="463">
                  <c:v>44324</c:v>
                </c:pt>
                <c:pt idx="464">
                  <c:v>44325</c:v>
                </c:pt>
                <c:pt idx="465">
                  <c:v>44326</c:v>
                </c:pt>
                <c:pt idx="466">
                  <c:v>44327</c:v>
                </c:pt>
                <c:pt idx="467">
                  <c:v>44328</c:v>
                </c:pt>
                <c:pt idx="468">
                  <c:v>44329</c:v>
                </c:pt>
                <c:pt idx="469">
                  <c:v>44330</c:v>
                </c:pt>
                <c:pt idx="470">
                  <c:v>44331</c:v>
                </c:pt>
                <c:pt idx="471">
                  <c:v>44332</c:v>
                </c:pt>
                <c:pt idx="472">
                  <c:v>44333</c:v>
                </c:pt>
                <c:pt idx="473">
                  <c:v>44334</c:v>
                </c:pt>
                <c:pt idx="474">
                  <c:v>44335</c:v>
                </c:pt>
                <c:pt idx="475">
                  <c:v>44336</c:v>
                </c:pt>
                <c:pt idx="476">
                  <c:v>44337</c:v>
                </c:pt>
                <c:pt idx="477">
                  <c:v>44338</c:v>
                </c:pt>
                <c:pt idx="478">
                  <c:v>44339</c:v>
                </c:pt>
                <c:pt idx="479">
                  <c:v>44340</c:v>
                </c:pt>
                <c:pt idx="480">
                  <c:v>44341</c:v>
                </c:pt>
                <c:pt idx="481">
                  <c:v>44342</c:v>
                </c:pt>
                <c:pt idx="482">
                  <c:v>44343</c:v>
                </c:pt>
                <c:pt idx="483">
                  <c:v>44344</c:v>
                </c:pt>
                <c:pt idx="484">
                  <c:v>44345</c:v>
                </c:pt>
                <c:pt idx="485">
                  <c:v>44346</c:v>
                </c:pt>
                <c:pt idx="486">
                  <c:v>44347</c:v>
                </c:pt>
                <c:pt idx="487">
                  <c:v>44348</c:v>
                </c:pt>
                <c:pt idx="488">
                  <c:v>44349</c:v>
                </c:pt>
                <c:pt idx="489">
                  <c:v>44350</c:v>
                </c:pt>
                <c:pt idx="490">
                  <c:v>44351</c:v>
                </c:pt>
                <c:pt idx="491">
                  <c:v>44352</c:v>
                </c:pt>
                <c:pt idx="492">
                  <c:v>44353</c:v>
                </c:pt>
                <c:pt idx="493">
                  <c:v>44354</c:v>
                </c:pt>
                <c:pt idx="494">
                  <c:v>44355</c:v>
                </c:pt>
                <c:pt idx="495">
                  <c:v>44356</c:v>
                </c:pt>
                <c:pt idx="496">
                  <c:v>44357</c:v>
                </c:pt>
                <c:pt idx="497">
                  <c:v>44358</c:v>
                </c:pt>
                <c:pt idx="498">
                  <c:v>44359</c:v>
                </c:pt>
                <c:pt idx="499">
                  <c:v>44360</c:v>
                </c:pt>
                <c:pt idx="500">
                  <c:v>44361</c:v>
                </c:pt>
                <c:pt idx="501">
                  <c:v>44362</c:v>
                </c:pt>
                <c:pt idx="502">
                  <c:v>44363</c:v>
                </c:pt>
                <c:pt idx="503">
                  <c:v>44364</c:v>
                </c:pt>
                <c:pt idx="504">
                  <c:v>44365</c:v>
                </c:pt>
                <c:pt idx="505">
                  <c:v>44366</c:v>
                </c:pt>
                <c:pt idx="506">
                  <c:v>44367</c:v>
                </c:pt>
                <c:pt idx="507">
                  <c:v>44368</c:v>
                </c:pt>
                <c:pt idx="508">
                  <c:v>44369</c:v>
                </c:pt>
                <c:pt idx="509">
                  <c:v>44370</c:v>
                </c:pt>
                <c:pt idx="510">
                  <c:v>44371</c:v>
                </c:pt>
                <c:pt idx="511">
                  <c:v>44372</c:v>
                </c:pt>
                <c:pt idx="512">
                  <c:v>44373</c:v>
                </c:pt>
                <c:pt idx="513">
                  <c:v>44374</c:v>
                </c:pt>
                <c:pt idx="514">
                  <c:v>44375</c:v>
                </c:pt>
                <c:pt idx="515">
                  <c:v>44376</c:v>
                </c:pt>
                <c:pt idx="516">
                  <c:v>44377</c:v>
                </c:pt>
                <c:pt idx="517">
                  <c:v>44378</c:v>
                </c:pt>
                <c:pt idx="518">
                  <c:v>44379</c:v>
                </c:pt>
                <c:pt idx="519">
                  <c:v>44380</c:v>
                </c:pt>
                <c:pt idx="520">
                  <c:v>44381</c:v>
                </c:pt>
                <c:pt idx="521">
                  <c:v>44382</c:v>
                </c:pt>
                <c:pt idx="522">
                  <c:v>44383</c:v>
                </c:pt>
                <c:pt idx="523">
                  <c:v>44384</c:v>
                </c:pt>
                <c:pt idx="524">
                  <c:v>44385</c:v>
                </c:pt>
                <c:pt idx="525">
                  <c:v>44386</c:v>
                </c:pt>
                <c:pt idx="526">
                  <c:v>44387</c:v>
                </c:pt>
                <c:pt idx="527">
                  <c:v>44388</c:v>
                </c:pt>
                <c:pt idx="528">
                  <c:v>44389</c:v>
                </c:pt>
                <c:pt idx="529">
                  <c:v>44390</c:v>
                </c:pt>
                <c:pt idx="530">
                  <c:v>44391</c:v>
                </c:pt>
                <c:pt idx="531">
                  <c:v>44392</c:v>
                </c:pt>
                <c:pt idx="532">
                  <c:v>44393</c:v>
                </c:pt>
                <c:pt idx="533">
                  <c:v>44394</c:v>
                </c:pt>
                <c:pt idx="534">
                  <c:v>44395</c:v>
                </c:pt>
                <c:pt idx="535">
                  <c:v>44396</c:v>
                </c:pt>
                <c:pt idx="536">
                  <c:v>44397</c:v>
                </c:pt>
                <c:pt idx="537">
                  <c:v>44398</c:v>
                </c:pt>
                <c:pt idx="538">
                  <c:v>44399</c:v>
                </c:pt>
                <c:pt idx="539">
                  <c:v>44400</c:v>
                </c:pt>
                <c:pt idx="540">
                  <c:v>44401</c:v>
                </c:pt>
                <c:pt idx="541">
                  <c:v>44402</c:v>
                </c:pt>
                <c:pt idx="542">
                  <c:v>44403</c:v>
                </c:pt>
                <c:pt idx="543">
                  <c:v>44404</c:v>
                </c:pt>
                <c:pt idx="544">
                  <c:v>44405</c:v>
                </c:pt>
                <c:pt idx="545">
                  <c:v>44406</c:v>
                </c:pt>
                <c:pt idx="546">
                  <c:v>44407</c:v>
                </c:pt>
                <c:pt idx="547">
                  <c:v>44408</c:v>
                </c:pt>
                <c:pt idx="548">
                  <c:v>44409</c:v>
                </c:pt>
                <c:pt idx="549">
                  <c:v>44410</c:v>
                </c:pt>
                <c:pt idx="550">
                  <c:v>44411</c:v>
                </c:pt>
                <c:pt idx="551">
                  <c:v>44412</c:v>
                </c:pt>
                <c:pt idx="552">
                  <c:v>44413</c:v>
                </c:pt>
                <c:pt idx="553">
                  <c:v>44414</c:v>
                </c:pt>
                <c:pt idx="554">
                  <c:v>44415</c:v>
                </c:pt>
                <c:pt idx="555">
                  <c:v>44416</c:v>
                </c:pt>
                <c:pt idx="556">
                  <c:v>44417</c:v>
                </c:pt>
                <c:pt idx="557">
                  <c:v>44418</c:v>
                </c:pt>
                <c:pt idx="558">
                  <c:v>44419</c:v>
                </c:pt>
                <c:pt idx="559">
                  <c:v>44420</c:v>
                </c:pt>
                <c:pt idx="560">
                  <c:v>44421</c:v>
                </c:pt>
                <c:pt idx="561">
                  <c:v>44422</c:v>
                </c:pt>
                <c:pt idx="562">
                  <c:v>44423</c:v>
                </c:pt>
                <c:pt idx="563">
                  <c:v>44424</c:v>
                </c:pt>
                <c:pt idx="564">
                  <c:v>44425</c:v>
                </c:pt>
                <c:pt idx="565">
                  <c:v>44426</c:v>
                </c:pt>
                <c:pt idx="566">
                  <c:v>44427</c:v>
                </c:pt>
                <c:pt idx="567">
                  <c:v>44428</c:v>
                </c:pt>
                <c:pt idx="568">
                  <c:v>44429</c:v>
                </c:pt>
                <c:pt idx="569">
                  <c:v>44430</c:v>
                </c:pt>
                <c:pt idx="570">
                  <c:v>44431</c:v>
                </c:pt>
                <c:pt idx="571">
                  <c:v>44432</c:v>
                </c:pt>
                <c:pt idx="572">
                  <c:v>44433</c:v>
                </c:pt>
                <c:pt idx="573">
                  <c:v>44434</c:v>
                </c:pt>
                <c:pt idx="574">
                  <c:v>44435</c:v>
                </c:pt>
                <c:pt idx="575">
                  <c:v>44436</c:v>
                </c:pt>
                <c:pt idx="576">
                  <c:v>44437</c:v>
                </c:pt>
                <c:pt idx="577">
                  <c:v>44438</c:v>
                </c:pt>
                <c:pt idx="578">
                  <c:v>44439</c:v>
                </c:pt>
                <c:pt idx="579">
                  <c:v>44440</c:v>
                </c:pt>
                <c:pt idx="580">
                  <c:v>44441</c:v>
                </c:pt>
                <c:pt idx="581">
                  <c:v>44442</c:v>
                </c:pt>
                <c:pt idx="582">
                  <c:v>44443</c:v>
                </c:pt>
                <c:pt idx="583">
                  <c:v>44444</c:v>
                </c:pt>
                <c:pt idx="584">
                  <c:v>44445</c:v>
                </c:pt>
                <c:pt idx="585">
                  <c:v>44446</c:v>
                </c:pt>
                <c:pt idx="586">
                  <c:v>44447</c:v>
                </c:pt>
                <c:pt idx="587">
                  <c:v>44448</c:v>
                </c:pt>
                <c:pt idx="588">
                  <c:v>44449</c:v>
                </c:pt>
                <c:pt idx="589">
                  <c:v>44450</c:v>
                </c:pt>
                <c:pt idx="590">
                  <c:v>44451</c:v>
                </c:pt>
                <c:pt idx="591">
                  <c:v>44452</c:v>
                </c:pt>
                <c:pt idx="592">
                  <c:v>44453</c:v>
                </c:pt>
                <c:pt idx="593">
                  <c:v>44454</c:v>
                </c:pt>
                <c:pt idx="594">
                  <c:v>44455</c:v>
                </c:pt>
                <c:pt idx="595">
                  <c:v>44456</c:v>
                </c:pt>
                <c:pt idx="596">
                  <c:v>44457</c:v>
                </c:pt>
                <c:pt idx="597">
                  <c:v>44458</c:v>
                </c:pt>
                <c:pt idx="598">
                  <c:v>44459</c:v>
                </c:pt>
                <c:pt idx="599">
                  <c:v>44460</c:v>
                </c:pt>
                <c:pt idx="600">
                  <c:v>44461</c:v>
                </c:pt>
                <c:pt idx="601">
                  <c:v>44462</c:v>
                </c:pt>
                <c:pt idx="602">
                  <c:v>44463</c:v>
                </c:pt>
                <c:pt idx="603">
                  <c:v>44464</c:v>
                </c:pt>
                <c:pt idx="604">
                  <c:v>44465</c:v>
                </c:pt>
                <c:pt idx="605">
                  <c:v>44466</c:v>
                </c:pt>
                <c:pt idx="606">
                  <c:v>44467</c:v>
                </c:pt>
                <c:pt idx="607">
                  <c:v>44468</c:v>
                </c:pt>
                <c:pt idx="608">
                  <c:v>44469</c:v>
                </c:pt>
              </c:numCache>
            </c:numRef>
          </c:xVal>
          <c:yVal>
            <c:numRef>
              <c:f>俄罗斯!$F$2:$F$610</c:f>
              <c:numCache>
                <c:formatCode>General</c:formatCode>
                <c:ptCount val="60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8</c:v>
                </c:pt>
                <c:pt idx="42">
                  <c:v>17</c:v>
                </c:pt>
                <c:pt idx="43">
                  <c:v>14</c:v>
                </c:pt>
                <c:pt idx="44">
                  <c:v>4</c:v>
                </c:pt>
                <c:pt idx="45">
                  <c:v>27</c:v>
                </c:pt>
                <c:pt idx="46">
                  <c:v>24</c:v>
                </c:pt>
                <c:pt idx="47">
                  <c:v>33</c:v>
                </c:pt>
                <c:pt idx="48">
                  <c:v>52</c:v>
                </c:pt>
                <c:pt idx="49">
                  <c:v>54</c:v>
                </c:pt>
                <c:pt idx="50">
                  <c:v>53</c:v>
                </c:pt>
                <c:pt idx="51">
                  <c:v>61</c:v>
                </c:pt>
                <c:pt idx="52">
                  <c:v>71</c:v>
                </c:pt>
                <c:pt idx="53">
                  <c:v>57</c:v>
                </c:pt>
                <c:pt idx="54">
                  <c:v>163</c:v>
                </c:pt>
                <c:pt idx="55">
                  <c:v>182</c:v>
                </c:pt>
                <c:pt idx="56">
                  <c:v>196</c:v>
                </c:pt>
                <c:pt idx="57">
                  <c:v>228</c:v>
                </c:pt>
                <c:pt idx="58">
                  <c:v>270</c:v>
                </c:pt>
                <c:pt idx="59">
                  <c:v>302</c:v>
                </c:pt>
                <c:pt idx="60">
                  <c:v>501</c:v>
                </c:pt>
                <c:pt idx="61">
                  <c:v>440</c:v>
                </c:pt>
                <c:pt idx="62">
                  <c:v>771</c:v>
                </c:pt>
                <c:pt idx="63">
                  <c:v>601</c:v>
                </c:pt>
                <c:pt idx="64">
                  <c:v>582</c:v>
                </c:pt>
                <c:pt idx="65">
                  <c:v>658</c:v>
                </c:pt>
                <c:pt idx="66">
                  <c:v>954</c:v>
                </c:pt>
                <c:pt idx="67">
                  <c:v>1154</c:v>
                </c:pt>
                <c:pt idx="68">
                  <c:v>1175</c:v>
                </c:pt>
                <c:pt idx="69">
                  <c:v>1459</c:v>
                </c:pt>
                <c:pt idx="70">
                  <c:v>1786</c:v>
                </c:pt>
                <c:pt idx="71">
                  <c:v>1667</c:v>
                </c:pt>
                <c:pt idx="72">
                  <c:v>2186</c:v>
                </c:pt>
                <c:pt idx="73">
                  <c:v>2558</c:v>
                </c:pt>
                <c:pt idx="74">
                  <c:v>2774</c:v>
                </c:pt>
                <c:pt idx="75">
                  <c:v>3388</c:v>
                </c:pt>
                <c:pt idx="76">
                  <c:v>3448</c:v>
                </c:pt>
                <c:pt idx="77">
                  <c:v>4070</c:v>
                </c:pt>
                <c:pt idx="78">
                  <c:v>4785</c:v>
                </c:pt>
                <c:pt idx="79">
                  <c:v>6060</c:v>
                </c:pt>
                <c:pt idx="80">
                  <c:v>4268</c:v>
                </c:pt>
                <c:pt idx="81">
                  <c:v>5642</c:v>
                </c:pt>
                <c:pt idx="82">
                  <c:v>5236</c:v>
                </c:pt>
                <c:pt idx="83">
                  <c:v>4774</c:v>
                </c:pt>
                <c:pt idx="84">
                  <c:v>5849</c:v>
                </c:pt>
                <c:pt idx="85">
                  <c:v>5966</c:v>
                </c:pt>
                <c:pt idx="86">
                  <c:v>6361</c:v>
                </c:pt>
                <c:pt idx="87">
                  <c:v>6198</c:v>
                </c:pt>
                <c:pt idx="88">
                  <c:v>6411</c:v>
                </c:pt>
                <c:pt idx="89">
                  <c:v>5841</c:v>
                </c:pt>
                <c:pt idx="90">
                  <c:v>7099</c:v>
                </c:pt>
                <c:pt idx="91">
                  <c:v>7933</c:v>
                </c:pt>
                <c:pt idx="92">
                  <c:v>9623</c:v>
                </c:pt>
                <c:pt idx="93">
                  <c:v>10633</c:v>
                </c:pt>
                <c:pt idx="94">
                  <c:v>10581</c:v>
                </c:pt>
                <c:pt idx="95">
                  <c:v>10102</c:v>
                </c:pt>
                <c:pt idx="96">
                  <c:v>10559</c:v>
                </c:pt>
                <c:pt idx="97">
                  <c:v>11231</c:v>
                </c:pt>
                <c:pt idx="98">
                  <c:v>10699</c:v>
                </c:pt>
                <c:pt idx="99">
                  <c:v>10817</c:v>
                </c:pt>
                <c:pt idx="100">
                  <c:v>11012</c:v>
                </c:pt>
                <c:pt idx="101">
                  <c:v>11656</c:v>
                </c:pt>
                <c:pt idx="102">
                  <c:v>10899</c:v>
                </c:pt>
                <c:pt idx="103">
                  <c:v>10028</c:v>
                </c:pt>
                <c:pt idx="104">
                  <c:v>9974</c:v>
                </c:pt>
                <c:pt idx="105">
                  <c:v>10598</c:v>
                </c:pt>
                <c:pt idx="106">
                  <c:v>9200</c:v>
                </c:pt>
                <c:pt idx="107">
                  <c:v>9709</c:v>
                </c:pt>
                <c:pt idx="108">
                  <c:v>8926</c:v>
                </c:pt>
                <c:pt idx="109">
                  <c:v>9263</c:v>
                </c:pt>
                <c:pt idx="110">
                  <c:v>8764</c:v>
                </c:pt>
                <c:pt idx="111">
                  <c:v>8849</c:v>
                </c:pt>
                <c:pt idx="112">
                  <c:v>8894</c:v>
                </c:pt>
                <c:pt idx="113">
                  <c:v>9434</c:v>
                </c:pt>
                <c:pt idx="114">
                  <c:v>8599</c:v>
                </c:pt>
                <c:pt idx="115">
                  <c:v>8946</c:v>
                </c:pt>
                <c:pt idx="116">
                  <c:v>8915</c:v>
                </c:pt>
                <c:pt idx="117">
                  <c:v>8338</c:v>
                </c:pt>
                <c:pt idx="118">
                  <c:v>8371</c:v>
                </c:pt>
                <c:pt idx="119">
                  <c:v>8572</c:v>
                </c:pt>
                <c:pt idx="120">
                  <c:v>8952</c:v>
                </c:pt>
                <c:pt idx="121">
                  <c:v>9268</c:v>
                </c:pt>
                <c:pt idx="122">
                  <c:v>8485</c:v>
                </c:pt>
                <c:pt idx="123">
                  <c:v>8858</c:v>
                </c:pt>
                <c:pt idx="124">
                  <c:v>8529</c:v>
                </c:pt>
                <c:pt idx="125">
                  <c:v>8823</c:v>
                </c:pt>
                <c:pt idx="126">
                  <c:v>8718</c:v>
                </c:pt>
                <c:pt idx="127">
                  <c:v>8846</c:v>
                </c:pt>
                <c:pt idx="128">
                  <c:v>8971</c:v>
                </c:pt>
                <c:pt idx="129">
                  <c:v>8970</c:v>
                </c:pt>
                <c:pt idx="130">
                  <c:v>8587</c:v>
                </c:pt>
                <c:pt idx="131">
                  <c:v>8393</c:v>
                </c:pt>
                <c:pt idx="132">
                  <c:v>8777</c:v>
                </c:pt>
                <c:pt idx="133">
                  <c:v>8961</c:v>
                </c:pt>
                <c:pt idx="134">
                  <c:v>8697</c:v>
                </c:pt>
                <c:pt idx="135">
                  <c:v>8809</c:v>
                </c:pt>
                <c:pt idx="136">
                  <c:v>8217</c:v>
                </c:pt>
                <c:pt idx="137">
                  <c:v>8241</c:v>
                </c:pt>
                <c:pt idx="138">
                  <c:v>7824</c:v>
                </c:pt>
                <c:pt idx="139">
                  <c:v>7772</c:v>
                </c:pt>
                <c:pt idx="140">
                  <c:v>7971</c:v>
                </c:pt>
                <c:pt idx="141">
                  <c:v>7870</c:v>
                </c:pt>
                <c:pt idx="142">
                  <c:v>7717</c:v>
                </c:pt>
                <c:pt idx="143">
                  <c:v>7586</c:v>
                </c:pt>
                <c:pt idx="144">
                  <c:v>7413</c:v>
                </c:pt>
                <c:pt idx="145">
                  <c:v>7165</c:v>
                </c:pt>
                <c:pt idx="146">
                  <c:v>7105</c:v>
                </c:pt>
                <c:pt idx="147">
                  <c:v>6788</c:v>
                </c:pt>
                <c:pt idx="148">
                  <c:v>6843</c:v>
                </c:pt>
                <c:pt idx="149">
                  <c:v>6784</c:v>
                </c:pt>
                <c:pt idx="150">
                  <c:v>6683</c:v>
                </c:pt>
                <c:pt idx="151">
                  <c:v>6683</c:v>
                </c:pt>
                <c:pt idx="152">
                  <c:v>6550</c:v>
                </c:pt>
                <c:pt idx="153">
                  <c:v>6752</c:v>
                </c:pt>
                <c:pt idx="154">
                  <c:v>6710</c:v>
                </c:pt>
                <c:pt idx="155">
                  <c:v>6623</c:v>
                </c:pt>
                <c:pt idx="156">
                  <c:v>6719</c:v>
                </c:pt>
                <c:pt idx="157">
                  <c:v>6569</c:v>
                </c:pt>
                <c:pt idx="158">
                  <c:v>6363</c:v>
                </c:pt>
                <c:pt idx="159">
                  <c:v>6534</c:v>
                </c:pt>
                <c:pt idx="160">
                  <c:v>6491</c:v>
                </c:pt>
                <c:pt idx="161">
                  <c:v>6623</c:v>
                </c:pt>
                <c:pt idx="162">
                  <c:v>6586</c:v>
                </c:pt>
                <c:pt idx="163">
                  <c:v>6587</c:v>
                </c:pt>
                <c:pt idx="164">
                  <c:v>6511</c:v>
                </c:pt>
                <c:pt idx="165">
                  <c:v>6240</c:v>
                </c:pt>
                <c:pt idx="166">
                  <c:v>6410</c:v>
                </c:pt>
                <c:pt idx="167">
                  <c:v>6415</c:v>
                </c:pt>
                <c:pt idx="168">
                  <c:v>6389</c:v>
                </c:pt>
                <c:pt idx="169">
                  <c:v>6214</c:v>
                </c:pt>
                <c:pt idx="170">
                  <c:v>6096</c:v>
                </c:pt>
                <c:pt idx="171">
                  <c:v>5901</c:v>
                </c:pt>
                <c:pt idx="172">
                  <c:v>5828</c:v>
                </c:pt>
                <c:pt idx="173">
                  <c:v>5850</c:v>
                </c:pt>
                <c:pt idx="174">
                  <c:v>5830</c:v>
                </c:pt>
                <c:pt idx="175">
                  <c:v>5779</c:v>
                </c:pt>
                <c:pt idx="176">
                  <c:v>5833</c:v>
                </c:pt>
                <c:pt idx="177">
                  <c:v>5741</c:v>
                </c:pt>
                <c:pt idx="178">
                  <c:v>5607</c:v>
                </c:pt>
                <c:pt idx="179">
                  <c:v>5380</c:v>
                </c:pt>
                <c:pt idx="180">
                  <c:v>5449</c:v>
                </c:pt>
                <c:pt idx="181">
                  <c:v>5484</c:v>
                </c:pt>
                <c:pt idx="182">
                  <c:v>5468</c:v>
                </c:pt>
                <c:pt idx="183">
                  <c:v>5429</c:v>
                </c:pt>
                <c:pt idx="184">
                  <c:v>5387</c:v>
                </c:pt>
                <c:pt idx="185">
                  <c:v>5364</c:v>
                </c:pt>
                <c:pt idx="186">
                  <c:v>5121</c:v>
                </c:pt>
                <c:pt idx="187">
                  <c:v>5186</c:v>
                </c:pt>
                <c:pt idx="188">
                  <c:v>5239</c:v>
                </c:pt>
                <c:pt idx="189">
                  <c:v>5191</c:v>
                </c:pt>
                <c:pt idx="190">
                  <c:v>5185</c:v>
                </c:pt>
                <c:pt idx="191">
                  <c:v>5155</c:v>
                </c:pt>
                <c:pt idx="192">
                  <c:v>5081</c:v>
                </c:pt>
                <c:pt idx="193">
                  <c:v>4892</c:v>
                </c:pt>
                <c:pt idx="194">
                  <c:v>5054</c:v>
                </c:pt>
                <c:pt idx="195">
                  <c:v>5017</c:v>
                </c:pt>
                <c:pt idx="196">
                  <c:v>5016</c:v>
                </c:pt>
                <c:pt idx="197">
                  <c:v>5030</c:v>
                </c:pt>
                <c:pt idx="198">
                  <c:v>4911</c:v>
                </c:pt>
                <c:pt idx="199">
                  <c:v>4839</c:v>
                </c:pt>
                <c:pt idx="200">
                  <c:v>4718</c:v>
                </c:pt>
                <c:pt idx="201">
                  <c:v>4790</c:v>
                </c:pt>
                <c:pt idx="202">
                  <c:v>4767</c:v>
                </c:pt>
                <c:pt idx="203">
                  <c:v>4838</c:v>
                </c:pt>
                <c:pt idx="204">
                  <c:v>4860</c:v>
                </c:pt>
                <c:pt idx="205">
                  <c:v>4797</c:v>
                </c:pt>
                <c:pt idx="206">
                  <c:v>4688</c:v>
                </c:pt>
                <c:pt idx="207">
                  <c:v>4639</c:v>
                </c:pt>
                <c:pt idx="208">
                  <c:v>4642</c:v>
                </c:pt>
                <c:pt idx="209">
                  <c:v>4675</c:v>
                </c:pt>
                <c:pt idx="210">
                  <c:v>4758</c:v>
                </c:pt>
                <c:pt idx="211">
                  <c:v>4843</c:v>
                </c:pt>
                <c:pt idx="212">
                  <c:v>4897</c:v>
                </c:pt>
                <c:pt idx="213">
                  <c:v>4932</c:v>
                </c:pt>
                <c:pt idx="214">
                  <c:v>4670</c:v>
                </c:pt>
                <c:pt idx="215">
                  <c:v>4893</c:v>
                </c:pt>
                <c:pt idx="216">
                  <c:v>4958</c:v>
                </c:pt>
                <c:pt idx="217">
                  <c:v>5064</c:v>
                </c:pt>
                <c:pt idx="218">
                  <c:v>5144</c:v>
                </c:pt>
                <c:pt idx="219">
                  <c:v>5097</c:v>
                </c:pt>
                <c:pt idx="220">
                  <c:v>5106</c:v>
                </c:pt>
                <c:pt idx="221">
                  <c:v>5020</c:v>
                </c:pt>
                <c:pt idx="222">
                  <c:v>5172</c:v>
                </c:pt>
                <c:pt idx="223">
                  <c:v>5310</c:v>
                </c:pt>
                <c:pt idx="224">
                  <c:v>5421</c:v>
                </c:pt>
                <c:pt idx="225">
                  <c:v>5406</c:v>
                </c:pt>
                <c:pt idx="226">
                  <c:v>5361</c:v>
                </c:pt>
                <c:pt idx="227">
                  <c:v>5414</c:v>
                </c:pt>
                <c:pt idx="228">
                  <c:v>5435</c:v>
                </c:pt>
                <c:pt idx="229">
                  <c:v>5612</c:v>
                </c:pt>
                <c:pt idx="230">
                  <c:v>5667</c:v>
                </c:pt>
                <c:pt idx="231">
                  <c:v>5803</c:v>
                </c:pt>
                <c:pt idx="232">
                  <c:v>5960</c:v>
                </c:pt>
                <c:pt idx="233">
                  <c:v>6043</c:v>
                </c:pt>
                <c:pt idx="234">
                  <c:v>6090</c:v>
                </c:pt>
                <c:pt idx="235">
                  <c:v>6109</c:v>
                </c:pt>
                <c:pt idx="236">
                  <c:v>6330</c:v>
                </c:pt>
                <c:pt idx="237">
                  <c:v>6489</c:v>
                </c:pt>
                <c:pt idx="238">
                  <c:v>7112</c:v>
                </c:pt>
                <c:pt idx="239">
                  <c:v>7421</c:v>
                </c:pt>
                <c:pt idx="240">
                  <c:v>7764</c:v>
                </c:pt>
                <c:pt idx="241">
                  <c:v>8026</c:v>
                </c:pt>
                <c:pt idx="242">
                  <c:v>8129</c:v>
                </c:pt>
                <c:pt idx="243">
                  <c:v>8371</c:v>
                </c:pt>
                <c:pt idx="244">
                  <c:v>8835</c:v>
                </c:pt>
                <c:pt idx="245">
                  <c:v>9294</c:v>
                </c:pt>
                <c:pt idx="246">
                  <c:v>9735</c:v>
                </c:pt>
                <c:pt idx="247">
                  <c:v>10376</c:v>
                </c:pt>
                <c:pt idx="248">
                  <c:v>10757</c:v>
                </c:pt>
                <c:pt idx="249">
                  <c:v>11481</c:v>
                </c:pt>
                <c:pt idx="250">
                  <c:v>10981</c:v>
                </c:pt>
                <c:pt idx="251">
                  <c:v>11345</c:v>
                </c:pt>
                <c:pt idx="252">
                  <c:v>11969</c:v>
                </c:pt>
                <c:pt idx="253">
                  <c:v>12673</c:v>
                </c:pt>
                <c:pt idx="254">
                  <c:v>13442</c:v>
                </c:pt>
                <c:pt idx="255">
                  <c:v>13406</c:v>
                </c:pt>
                <c:pt idx="256">
                  <c:v>13690</c:v>
                </c:pt>
                <c:pt idx="257">
                  <c:v>14041</c:v>
                </c:pt>
                <c:pt idx="258">
                  <c:v>13556</c:v>
                </c:pt>
                <c:pt idx="259">
                  <c:v>14937</c:v>
                </c:pt>
                <c:pt idx="260">
                  <c:v>14703</c:v>
                </c:pt>
                <c:pt idx="261">
                  <c:v>14804</c:v>
                </c:pt>
                <c:pt idx="262">
                  <c:v>15843</c:v>
                </c:pt>
                <c:pt idx="263">
                  <c:v>16108</c:v>
                </c:pt>
                <c:pt idx="264">
                  <c:v>15444</c:v>
                </c:pt>
                <c:pt idx="265">
                  <c:v>15704</c:v>
                </c:pt>
                <c:pt idx="266">
                  <c:v>17077</c:v>
                </c:pt>
                <c:pt idx="267">
                  <c:v>16260</c:v>
                </c:pt>
                <c:pt idx="268">
                  <c:v>16392</c:v>
                </c:pt>
                <c:pt idx="269">
                  <c:v>17148</c:v>
                </c:pt>
                <c:pt idx="270">
                  <c:v>16342</c:v>
                </c:pt>
                <c:pt idx="271">
                  <c:v>15886</c:v>
                </c:pt>
                <c:pt idx="272">
                  <c:v>17418</c:v>
                </c:pt>
                <c:pt idx="273">
                  <c:v>17987</c:v>
                </c:pt>
                <c:pt idx="274">
                  <c:v>17834</c:v>
                </c:pt>
                <c:pt idx="275">
                  <c:v>18381</c:v>
                </c:pt>
                <c:pt idx="276">
                  <c:v>18017</c:v>
                </c:pt>
                <c:pt idx="277">
                  <c:v>18431</c:v>
                </c:pt>
                <c:pt idx="278">
                  <c:v>19483</c:v>
                </c:pt>
                <c:pt idx="279">
                  <c:v>19116</c:v>
                </c:pt>
                <c:pt idx="280">
                  <c:v>20368</c:v>
                </c:pt>
                <c:pt idx="281">
                  <c:v>20109</c:v>
                </c:pt>
                <c:pt idx="282">
                  <c:v>20248</c:v>
                </c:pt>
                <c:pt idx="283">
                  <c:v>21577</c:v>
                </c:pt>
                <c:pt idx="284">
                  <c:v>20765</c:v>
                </c:pt>
                <c:pt idx="285">
                  <c:v>19583</c:v>
                </c:pt>
                <c:pt idx="286">
                  <c:v>21333</c:v>
                </c:pt>
                <c:pt idx="287">
                  <c:v>21717</c:v>
                </c:pt>
                <c:pt idx="288">
                  <c:v>22441</c:v>
                </c:pt>
                <c:pt idx="289">
                  <c:v>22313</c:v>
                </c:pt>
                <c:pt idx="290">
                  <c:v>22562</c:v>
                </c:pt>
                <c:pt idx="291">
                  <c:v>22201</c:v>
                </c:pt>
                <c:pt idx="292">
                  <c:v>20717</c:v>
                </c:pt>
                <c:pt idx="293">
                  <c:v>23337</c:v>
                </c:pt>
                <c:pt idx="294">
                  <c:v>24059</c:v>
                </c:pt>
                <c:pt idx="295">
                  <c:v>24538</c:v>
                </c:pt>
                <c:pt idx="296">
                  <c:v>24295</c:v>
                </c:pt>
                <c:pt idx="297">
                  <c:v>24891</c:v>
                </c:pt>
                <c:pt idx="298">
                  <c:v>24087</c:v>
                </c:pt>
                <c:pt idx="299">
                  <c:v>23393</c:v>
                </c:pt>
                <c:pt idx="300">
                  <c:v>25195</c:v>
                </c:pt>
                <c:pt idx="301">
                  <c:v>27267</c:v>
                </c:pt>
                <c:pt idx="302">
                  <c:v>26809</c:v>
                </c:pt>
                <c:pt idx="303">
                  <c:v>26390</c:v>
                </c:pt>
                <c:pt idx="304">
                  <c:v>26046</c:v>
                </c:pt>
                <c:pt idx="305">
                  <c:v>26126</c:v>
                </c:pt>
                <c:pt idx="306">
                  <c:v>25043</c:v>
                </c:pt>
                <c:pt idx="307">
                  <c:v>27829</c:v>
                </c:pt>
                <c:pt idx="308">
                  <c:v>27078</c:v>
                </c:pt>
                <c:pt idx="309">
                  <c:v>28450</c:v>
                </c:pt>
                <c:pt idx="310">
                  <c:v>28701</c:v>
                </c:pt>
                <c:pt idx="311">
                  <c:v>27798</c:v>
                </c:pt>
                <c:pt idx="312">
                  <c:v>25752</c:v>
                </c:pt>
                <c:pt idx="313">
                  <c:v>25838</c:v>
                </c:pt>
                <c:pt idx="314">
                  <c:v>27562</c:v>
                </c:pt>
                <c:pt idx="315">
                  <c:v>28206</c:v>
                </c:pt>
                <c:pt idx="316">
                  <c:v>27729</c:v>
                </c:pt>
                <c:pt idx="317">
                  <c:v>27651</c:v>
                </c:pt>
                <c:pt idx="318">
                  <c:v>26902</c:v>
                </c:pt>
                <c:pt idx="319">
                  <c:v>26265</c:v>
                </c:pt>
                <c:pt idx="320">
                  <c:v>26074</c:v>
                </c:pt>
                <c:pt idx="321">
                  <c:v>27787</c:v>
                </c:pt>
                <c:pt idx="322">
                  <c:v>28116</c:v>
                </c:pt>
                <c:pt idx="323">
                  <c:v>27772</c:v>
                </c:pt>
                <c:pt idx="324">
                  <c:v>28510</c:v>
                </c:pt>
                <c:pt idx="325">
                  <c:v>28917</c:v>
                </c:pt>
                <c:pt idx="326">
                  <c:v>28340</c:v>
                </c:pt>
                <c:pt idx="327">
                  <c:v>26814</c:v>
                </c:pt>
                <c:pt idx="328">
                  <c:v>29499</c:v>
                </c:pt>
                <c:pt idx="329">
                  <c:v>28595</c:v>
                </c:pt>
                <c:pt idx="330">
                  <c:v>28833</c:v>
                </c:pt>
                <c:pt idx="331">
                  <c:v>27849</c:v>
                </c:pt>
                <c:pt idx="332">
                  <c:v>27363</c:v>
                </c:pt>
                <c:pt idx="333">
                  <c:v>26588</c:v>
                </c:pt>
                <c:pt idx="334">
                  <c:v>26095</c:v>
                </c:pt>
                <c:pt idx="335">
                  <c:v>27329</c:v>
                </c:pt>
                <c:pt idx="336">
                  <c:v>26613</c:v>
                </c:pt>
                <c:pt idx="337">
                  <c:v>25938</c:v>
                </c:pt>
                <c:pt idx="338">
                  <c:v>23845</c:v>
                </c:pt>
                <c:pt idx="339">
                  <c:v>23015</c:v>
                </c:pt>
                <c:pt idx="340">
                  <c:v>23955</c:v>
                </c:pt>
                <c:pt idx="341">
                  <c:v>23902</c:v>
                </c:pt>
                <c:pt idx="342">
                  <c:v>23218</c:v>
                </c:pt>
                <c:pt idx="343">
                  <c:v>23330</c:v>
                </c:pt>
                <c:pt idx="344">
                  <c:v>23012</c:v>
                </c:pt>
                <c:pt idx="345">
                  <c:v>22540</c:v>
                </c:pt>
                <c:pt idx="346">
                  <c:v>23018</c:v>
                </c:pt>
                <c:pt idx="347">
                  <c:v>22657</c:v>
                </c:pt>
                <c:pt idx="348">
                  <c:v>22544</c:v>
                </c:pt>
                <c:pt idx="349">
                  <c:v>24303</c:v>
                </c:pt>
                <c:pt idx="350">
                  <c:v>24294</c:v>
                </c:pt>
                <c:pt idx="351">
                  <c:v>23670</c:v>
                </c:pt>
                <c:pt idx="352">
                  <c:v>23178</c:v>
                </c:pt>
                <c:pt idx="353">
                  <c:v>22509</c:v>
                </c:pt>
                <c:pt idx="354">
                  <c:v>21442</c:v>
                </c:pt>
                <c:pt idx="355">
                  <c:v>20806</c:v>
                </c:pt>
                <c:pt idx="356">
                  <c:v>21544</c:v>
                </c:pt>
                <c:pt idx="357">
                  <c:v>21182</c:v>
                </c:pt>
                <c:pt idx="358">
                  <c:v>20585</c:v>
                </c:pt>
                <c:pt idx="359">
                  <c:v>20800</c:v>
                </c:pt>
                <c:pt idx="360">
                  <c:v>18999</c:v>
                </c:pt>
                <c:pt idx="361">
                  <c:v>17982</c:v>
                </c:pt>
                <c:pt idx="362">
                  <c:v>17464</c:v>
                </c:pt>
                <c:pt idx="363">
                  <c:v>18856</c:v>
                </c:pt>
                <c:pt idx="364">
                  <c:v>18966</c:v>
                </c:pt>
                <c:pt idx="365">
                  <c:v>18751</c:v>
                </c:pt>
                <c:pt idx="366">
                  <c:v>18083</c:v>
                </c:pt>
                <c:pt idx="367">
                  <c:v>17391</c:v>
                </c:pt>
                <c:pt idx="368">
                  <c:v>16406</c:v>
                </c:pt>
                <c:pt idx="369">
                  <c:v>16222</c:v>
                </c:pt>
                <c:pt idx="370">
                  <c:v>16463</c:v>
                </c:pt>
                <c:pt idx="371">
                  <c:v>16444</c:v>
                </c:pt>
                <c:pt idx="372">
                  <c:v>16379</c:v>
                </c:pt>
                <c:pt idx="373">
                  <c:v>15808</c:v>
                </c:pt>
                <c:pt idx="374">
                  <c:v>15701</c:v>
                </c:pt>
                <c:pt idx="375">
                  <c:v>14808</c:v>
                </c:pt>
                <c:pt idx="376">
                  <c:v>14258</c:v>
                </c:pt>
                <c:pt idx="377">
                  <c:v>14803</c:v>
                </c:pt>
                <c:pt idx="378">
                  <c:v>14867</c:v>
                </c:pt>
                <c:pt idx="379">
                  <c:v>14640</c:v>
                </c:pt>
                <c:pt idx="380">
                  <c:v>13968</c:v>
                </c:pt>
                <c:pt idx="381">
                  <c:v>13999</c:v>
                </c:pt>
                <c:pt idx="382">
                  <c:v>13030</c:v>
                </c:pt>
                <c:pt idx="383">
                  <c:v>12629</c:v>
                </c:pt>
                <c:pt idx="384">
                  <c:v>13243</c:v>
                </c:pt>
                <c:pt idx="385">
                  <c:v>13242</c:v>
                </c:pt>
                <c:pt idx="386">
                  <c:v>12775</c:v>
                </c:pt>
                <c:pt idx="387">
                  <c:v>12568</c:v>
                </c:pt>
                <c:pt idx="388">
                  <c:v>12455</c:v>
                </c:pt>
                <c:pt idx="389">
                  <c:v>11679</c:v>
                </c:pt>
                <c:pt idx="390">
                  <c:v>11609</c:v>
                </c:pt>
                <c:pt idx="391">
                  <c:v>11067</c:v>
                </c:pt>
                <c:pt idx="392">
                  <c:v>10955</c:v>
                </c:pt>
                <c:pt idx="393">
                  <c:v>11409</c:v>
                </c:pt>
                <c:pt idx="394">
                  <c:v>11234</c:v>
                </c:pt>
                <c:pt idx="395">
                  <c:v>11450</c:v>
                </c:pt>
                <c:pt idx="396">
                  <c:v>10441</c:v>
                </c:pt>
                <c:pt idx="397">
                  <c:v>10416</c:v>
                </c:pt>
                <c:pt idx="398">
                  <c:v>11263</c:v>
                </c:pt>
                <c:pt idx="399">
                  <c:v>10906</c:v>
                </c:pt>
                <c:pt idx="400">
                  <c:v>10909</c:v>
                </c:pt>
                <c:pt idx="401">
                  <c:v>10478</c:v>
                </c:pt>
                <c:pt idx="402">
                  <c:v>10145</c:v>
                </c:pt>
                <c:pt idx="403">
                  <c:v>9342</c:v>
                </c:pt>
                <c:pt idx="404">
                  <c:v>8976</c:v>
                </c:pt>
                <c:pt idx="405">
                  <c:v>9167</c:v>
                </c:pt>
                <c:pt idx="406">
                  <c:v>9695</c:v>
                </c:pt>
                <c:pt idx="407">
                  <c:v>9808</c:v>
                </c:pt>
                <c:pt idx="408">
                  <c:v>9985</c:v>
                </c:pt>
                <c:pt idx="409">
                  <c:v>9347</c:v>
                </c:pt>
                <c:pt idx="410">
                  <c:v>9305</c:v>
                </c:pt>
                <c:pt idx="411">
                  <c:v>8910</c:v>
                </c:pt>
                <c:pt idx="412">
                  <c:v>9713</c:v>
                </c:pt>
                <c:pt idx="413">
                  <c:v>9612</c:v>
                </c:pt>
                <c:pt idx="414">
                  <c:v>9548</c:v>
                </c:pt>
                <c:pt idx="415">
                  <c:v>9215</c:v>
                </c:pt>
                <c:pt idx="416">
                  <c:v>9195</c:v>
                </c:pt>
                <c:pt idx="417">
                  <c:v>8369</c:v>
                </c:pt>
                <c:pt idx="418">
                  <c:v>8769</c:v>
                </c:pt>
                <c:pt idx="419">
                  <c:v>9128</c:v>
                </c:pt>
                <c:pt idx="420">
                  <c:v>9073</c:v>
                </c:pt>
                <c:pt idx="421">
                  <c:v>8783</c:v>
                </c:pt>
                <c:pt idx="422">
                  <c:v>8979</c:v>
                </c:pt>
                <c:pt idx="423">
                  <c:v>8589</c:v>
                </c:pt>
                <c:pt idx="424">
                  <c:v>8162</c:v>
                </c:pt>
                <c:pt idx="425">
                  <c:v>8156</c:v>
                </c:pt>
                <c:pt idx="426">
                  <c:v>9057</c:v>
                </c:pt>
                <c:pt idx="427">
                  <c:v>8682</c:v>
                </c:pt>
                <c:pt idx="428">
                  <c:v>8906</c:v>
                </c:pt>
                <c:pt idx="429">
                  <c:v>8697</c:v>
                </c:pt>
                <c:pt idx="430">
                  <c:v>8525</c:v>
                </c:pt>
                <c:pt idx="431">
                  <c:v>8206</c:v>
                </c:pt>
                <c:pt idx="432">
                  <c:v>8174</c:v>
                </c:pt>
                <c:pt idx="433">
                  <c:v>8545</c:v>
                </c:pt>
                <c:pt idx="434">
                  <c:v>9027</c:v>
                </c:pt>
                <c:pt idx="435">
                  <c:v>8580</c:v>
                </c:pt>
                <c:pt idx="436">
                  <c:v>8576</c:v>
                </c:pt>
                <c:pt idx="437">
                  <c:v>8191</c:v>
                </c:pt>
                <c:pt idx="438">
                  <c:v>8044</c:v>
                </c:pt>
                <c:pt idx="439">
                  <c:v>8202</c:v>
                </c:pt>
                <c:pt idx="440">
                  <c:v>8818</c:v>
                </c:pt>
                <c:pt idx="441">
                  <c:v>8872</c:v>
                </c:pt>
                <c:pt idx="442">
                  <c:v>9201</c:v>
                </c:pt>
                <c:pt idx="443">
                  <c:v>8507</c:v>
                </c:pt>
                <c:pt idx="444">
                  <c:v>8465</c:v>
                </c:pt>
                <c:pt idx="445">
                  <c:v>8044</c:v>
                </c:pt>
                <c:pt idx="446">
                  <c:v>8146</c:v>
                </c:pt>
                <c:pt idx="447">
                  <c:v>8874</c:v>
                </c:pt>
                <c:pt idx="448">
                  <c:v>8717</c:v>
                </c:pt>
                <c:pt idx="449">
                  <c:v>8698</c:v>
                </c:pt>
                <c:pt idx="450">
                  <c:v>8652</c:v>
                </c:pt>
                <c:pt idx="451">
                  <c:v>8681</c:v>
                </c:pt>
                <c:pt idx="452">
                  <c:v>7931</c:v>
                </c:pt>
                <c:pt idx="453">
                  <c:v>7729</c:v>
                </c:pt>
                <c:pt idx="454">
                  <c:v>9161</c:v>
                </c:pt>
                <c:pt idx="455">
                  <c:v>8613</c:v>
                </c:pt>
                <c:pt idx="456">
                  <c:v>9147</c:v>
                </c:pt>
                <c:pt idx="457">
                  <c:v>8574</c:v>
                </c:pt>
                <c:pt idx="458">
                  <c:v>8368</c:v>
                </c:pt>
                <c:pt idx="459">
                  <c:v>7653</c:v>
                </c:pt>
                <c:pt idx="460">
                  <c:v>7857</c:v>
                </c:pt>
                <c:pt idx="461">
                  <c:v>7518</c:v>
                </c:pt>
                <c:pt idx="462">
                  <c:v>8261</c:v>
                </c:pt>
                <c:pt idx="463">
                  <c:v>8198</c:v>
                </c:pt>
                <c:pt idx="464">
                  <c:v>8290</c:v>
                </c:pt>
                <c:pt idx="465">
                  <c:v>8338</c:v>
                </c:pt>
                <c:pt idx="466">
                  <c:v>7989</c:v>
                </c:pt>
                <c:pt idx="467">
                  <c:v>8096</c:v>
                </c:pt>
                <c:pt idx="468">
                  <c:v>8259</c:v>
                </c:pt>
                <c:pt idx="469">
                  <c:v>9338</c:v>
                </c:pt>
                <c:pt idx="470">
                  <c:v>8667</c:v>
                </c:pt>
                <c:pt idx="471">
                  <c:v>8426</c:v>
                </c:pt>
                <c:pt idx="472">
                  <c:v>9204</c:v>
                </c:pt>
                <c:pt idx="473">
                  <c:v>8057</c:v>
                </c:pt>
                <c:pt idx="474">
                  <c:v>7799</c:v>
                </c:pt>
                <c:pt idx="475">
                  <c:v>9112</c:v>
                </c:pt>
                <c:pt idx="476">
                  <c:v>8811</c:v>
                </c:pt>
                <c:pt idx="477">
                  <c:v>8585</c:v>
                </c:pt>
                <c:pt idx="478">
                  <c:v>8827</c:v>
                </c:pt>
                <c:pt idx="479">
                  <c:v>8283</c:v>
                </c:pt>
                <c:pt idx="480">
                  <c:v>7762</c:v>
                </c:pt>
                <c:pt idx="481">
                  <c:v>8247</c:v>
                </c:pt>
                <c:pt idx="482">
                  <c:v>8911</c:v>
                </c:pt>
                <c:pt idx="483">
                  <c:v>9126</c:v>
                </c:pt>
                <c:pt idx="484">
                  <c:v>9155</c:v>
                </c:pt>
                <c:pt idx="485">
                  <c:v>9558</c:v>
                </c:pt>
                <c:pt idx="486">
                  <c:v>8341</c:v>
                </c:pt>
                <c:pt idx="487">
                  <c:v>9369</c:v>
                </c:pt>
                <c:pt idx="488">
                  <c:v>8702</c:v>
                </c:pt>
                <c:pt idx="489">
                  <c:v>8807</c:v>
                </c:pt>
                <c:pt idx="490">
                  <c:v>8820</c:v>
                </c:pt>
                <c:pt idx="491">
                  <c:v>9011</c:v>
                </c:pt>
                <c:pt idx="492">
                  <c:v>9025</c:v>
                </c:pt>
                <c:pt idx="493">
                  <c:v>9297</c:v>
                </c:pt>
                <c:pt idx="494">
                  <c:v>9843</c:v>
                </c:pt>
                <c:pt idx="495">
                  <c:v>10271</c:v>
                </c:pt>
                <c:pt idx="496">
                  <c:v>11560</c:v>
                </c:pt>
                <c:pt idx="497">
                  <c:v>12361</c:v>
                </c:pt>
                <c:pt idx="498">
                  <c:v>13360</c:v>
                </c:pt>
                <c:pt idx="499">
                  <c:v>14561</c:v>
                </c:pt>
                <c:pt idx="500">
                  <c:v>13550</c:v>
                </c:pt>
                <c:pt idx="501">
                  <c:v>14002</c:v>
                </c:pt>
                <c:pt idx="502">
                  <c:v>13209</c:v>
                </c:pt>
                <c:pt idx="503">
                  <c:v>13857</c:v>
                </c:pt>
                <c:pt idx="504">
                  <c:v>17051</c:v>
                </c:pt>
                <c:pt idx="505">
                  <c:v>17679</c:v>
                </c:pt>
                <c:pt idx="506">
                  <c:v>17367</c:v>
                </c:pt>
                <c:pt idx="507">
                  <c:v>17114</c:v>
                </c:pt>
                <c:pt idx="508">
                  <c:v>16438</c:v>
                </c:pt>
                <c:pt idx="509">
                  <c:v>17303</c:v>
                </c:pt>
                <c:pt idx="510">
                  <c:v>19871</c:v>
                </c:pt>
                <c:pt idx="511">
                  <c:v>20065</c:v>
                </c:pt>
                <c:pt idx="512">
                  <c:v>21312</c:v>
                </c:pt>
                <c:pt idx="513">
                  <c:v>20169</c:v>
                </c:pt>
                <c:pt idx="514">
                  <c:v>21258</c:v>
                </c:pt>
                <c:pt idx="515">
                  <c:v>20217</c:v>
                </c:pt>
                <c:pt idx="516">
                  <c:v>20633</c:v>
                </c:pt>
                <c:pt idx="517">
                  <c:v>23128</c:v>
                </c:pt>
                <c:pt idx="518">
                  <c:v>22791</c:v>
                </c:pt>
                <c:pt idx="519">
                  <c:v>24003</c:v>
                </c:pt>
                <c:pt idx="520">
                  <c:v>24693</c:v>
                </c:pt>
                <c:pt idx="521">
                  <c:v>23895</c:v>
                </c:pt>
                <c:pt idx="522">
                  <c:v>22926</c:v>
                </c:pt>
                <c:pt idx="523">
                  <c:v>23510</c:v>
                </c:pt>
                <c:pt idx="524">
                  <c:v>24361</c:v>
                </c:pt>
                <c:pt idx="525">
                  <c:v>25299</c:v>
                </c:pt>
                <c:pt idx="526">
                  <c:v>24607</c:v>
                </c:pt>
                <c:pt idx="527">
                  <c:v>24544</c:v>
                </c:pt>
                <c:pt idx="528">
                  <c:v>24649</c:v>
                </c:pt>
                <c:pt idx="529">
                  <c:v>24211</c:v>
                </c:pt>
                <c:pt idx="530">
                  <c:v>23331</c:v>
                </c:pt>
                <c:pt idx="531">
                  <c:v>24793</c:v>
                </c:pt>
                <c:pt idx="532">
                  <c:v>25188</c:v>
                </c:pt>
                <c:pt idx="533">
                  <c:v>24590</c:v>
                </c:pt>
                <c:pt idx="534">
                  <c:v>24480</c:v>
                </c:pt>
                <c:pt idx="535">
                  <c:v>24098</c:v>
                </c:pt>
                <c:pt idx="536">
                  <c:v>23234</c:v>
                </c:pt>
                <c:pt idx="537">
                  <c:v>23164</c:v>
                </c:pt>
                <c:pt idx="538">
                  <c:v>23938</c:v>
                </c:pt>
                <c:pt idx="539">
                  <c:v>23276</c:v>
                </c:pt>
                <c:pt idx="540">
                  <c:v>23395</c:v>
                </c:pt>
                <c:pt idx="541">
                  <c:v>23517</c:v>
                </c:pt>
                <c:pt idx="542">
                  <c:v>22678</c:v>
                </c:pt>
                <c:pt idx="543">
                  <c:v>22486</c:v>
                </c:pt>
                <c:pt idx="544">
                  <c:v>21870</c:v>
                </c:pt>
                <c:pt idx="545">
                  <c:v>22720</c:v>
                </c:pt>
                <c:pt idx="546">
                  <c:v>23016</c:v>
                </c:pt>
                <c:pt idx="547">
                  <c:v>23264</c:v>
                </c:pt>
                <c:pt idx="548">
                  <c:v>22264</c:v>
                </c:pt>
                <c:pt idx="549">
                  <c:v>22969</c:v>
                </c:pt>
                <c:pt idx="550">
                  <c:v>21471</c:v>
                </c:pt>
                <c:pt idx="551">
                  <c:v>22053</c:v>
                </c:pt>
                <c:pt idx="552">
                  <c:v>22564</c:v>
                </c:pt>
                <c:pt idx="553">
                  <c:v>22073</c:v>
                </c:pt>
                <c:pt idx="554">
                  <c:v>21727</c:v>
                </c:pt>
                <c:pt idx="555">
                  <c:v>22271</c:v>
                </c:pt>
                <c:pt idx="556">
                  <c:v>21554</c:v>
                </c:pt>
                <c:pt idx="557">
                  <c:v>20765</c:v>
                </c:pt>
                <c:pt idx="558">
                  <c:v>20958</c:v>
                </c:pt>
                <c:pt idx="559">
                  <c:v>21311</c:v>
                </c:pt>
                <c:pt idx="560">
                  <c:v>21661</c:v>
                </c:pt>
                <c:pt idx="561">
                  <c:v>21531</c:v>
                </c:pt>
                <c:pt idx="562">
                  <c:v>21010</c:v>
                </c:pt>
                <c:pt idx="563">
                  <c:v>20154</c:v>
                </c:pt>
                <c:pt idx="564">
                  <c:v>20349</c:v>
                </c:pt>
                <c:pt idx="565">
                  <c:v>20312</c:v>
                </c:pt>
                <c:pt idx="566">
                  <c:v>20459</c:v>
                </c:pt>
                <c:pt idx="567">
                  <c:v>20402</c:v>
                </c:pt>
                <c:pt idx="568">
                  <c:v>20414</c:v>
                </c:pt>
                <c:pt idx="569">
                  <c:v>19977</c:v>
                </c:pt>
                <c:pt idx="570">
                  <c:v>18875</c:v>
                </c:pt>
                <c:pt idx="571">
                  <c:v>18260</c:v>
                </c:pt>
                <c:pt idx="572">
                  <c:v>18972</c:v>
                </c:pt>
                <c:pt idx="573">
                  <c:v>19094</c:v>
                </c:pt>
                <c:pt idx="574">
                  <c:v>18982</c:v>
                </c:pt>
                <c:pt idx="575">
                  <c:v>18986</c:v>
                </c:pt>
                <c:pt idx="576">
                  <c:v>18798</c:v>
                </c:pt>
                <c:pt idx="577">
                  <c:v>17858</c:v>
                </c:pt>
                <c:pt idx="578">
                  <c:v>17374</c:v>
                </c:pt>
                <c:pt idx="579">
                  <c:v>17955</c:v>
                </c:pt>
                <c:pt idx="580">
                  <c:v>18591</c:v>
                </c:pt>
                <c:pt idx="581">
                  <c:v>18470</c:v>
                </c:pt>
                <c:pt idx="582">
                  <c:v>18400</c:v>
                </c:pt>
                <c:pt idx="583">
                  <c:v>18262</c:v>
                </c:pt>
                <c:pt idx="584">
                  <c:v>17487</c:v>
                </c:pt>
                <c:pt idx="585">
                  <c:v>17060</c:v>
                </c:pt>
                <c:pt idx="586">
                  <c:v>17673</c:v>
                </c:pt>
                <c:pt idx="587">
                  <c:v>18033</c:v>
                </c:pt>
                <c:pt idx="588">
                  <c:v>18008</c:v>
                </c:pt>
                <c:pt idx="589">
                  <c:v>18564</c:v>
                </c:pt>
                <c:pt idx="590">
                  <c:v>18235</c:v>
                </c:pt>
                <c:pt idx="591">
                  <c:v>17861</c:v>
                </c:pt>
                <c:pt idx="592">
                  <c:v>17529</c:v>
                </c:pt>
                <c:pt idx="593">
                  <c:v>18543</c:v>
                </c:pt>
                <c:pt idx="594">
                  <c:v>19288</c:v>
                </c:pt>
                <c:pt idx="595">
                  <c:v>19589</c:v>
                </c:pt>
                <c:pt idx="596">
                  <c:v>19999</c:v>
                </c:pt>
                <c:pt idx="597">
                  <c:v>19825</c:v>
                </c:pt>
                <c:pt idx="598">
                  <c:v>19376</c:v>
                </c:pt>
                <c:pt idx="599">
                  <c:v>18796</c:v>
                </c:pt>
                <c:pt idx="600">
                  <c:v>19308</c:v>
                </c:pt>
                <c:pt idx="601">
                  <c:v>21023</c:v>
                </c:pt>
                <c:pt idx="602">
                  <c:v>20942</c:v>
                </c:pt>
                <c:pt idx="603">
                  <c:v>21583</c:v>
                </c:pt>
                <c:pt idx="604">
                  <c:v>22015</c:v>
                </c:pt>
                <c:pt idx="605">
                  <c:v>21731</c:v>
                </c:pt>
                <c:pt idx="606">
                  <c:v>21040</c:v>
                </c:pt>
                <c:pt idx="607">
                  <c:v>21891</c:v>
                </c:pt>
                <c:pt idx="608">
                  <c:v>23330</c:v>
                </c:pt>
              </c:numCache>
            </c:numRef>
          </c:yVal>
          <c:smooth val="0"/>
        </c:ser>
        <c:ser>
          <c:idx val="1"/>
          <c:order val="1"/>
          <c:tx>
            <c:v>Phase 1</c:v>
          </c:tx>
          <c:spPr>
            <a:ln w="19050" cmpd="sng">
              <a:prstDash val="sysDash"/>
            </a:ln>
          </c:spPr>
          <c:marker>
            <c:symbol val="none"/>
          </c:marker>
          <c:xVal>
            <c:numRef>
              <c:f>俄罗斯!$A$2:$A$80</c:f>
              <c:numCache>
                <c:formatCode>m/d/yyyy</c:formatCode>
                <c:ptCount val="79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xVal>
          <c:yVal>
            <c:numRef>
              <c:f>俄罗斯!$J$2:$J$80</c:f>
              <c:numCache>
                <c:formatCode>General</c:formatCode>
                <c:ptCount val="79"/>
                <c:pt idx="0">
                  <c:v>2</c:v>
                </c:pt>
                <c:pt idx="1">
                  <c:v>0.25027961478146898</c:v>
                </c:pt>
                <c:pt idx="2">
                  <c:v>0.28159965332251202</c:v>
                </c:pt>
                <c:pt idx="3">
                  <c:v>0.31683913548160197</c:v>
                </c:pt>
                <c:pt idx="4">
                  <c:v>0.356488571296596</c:v>
                </c:pt>
                <c:pt idx="5">
                  <c:v>0.40109986918888302</c:v>
                </c:pt>
                <c:pt idx="6">
                  <c:v>0.45129402742223301</c:v>
                </c:pt>
                <c:pt idx="7">
                  <c:v>0.50776979212423101</c:v>
                </c:pt>
                <c:pt idx="8">
                  <c:v>0.57131340485992399</c:v>
                </c:pt>
                <c:pt idx="9">
                  <c:v>0.64280957915819303</c:v>
                </c:pt>
                <c:pt idx="10">
                  <c:v>0.72325386436683203</c:v>
                </c:pt>
                <c:pt idx="11">
                  <c:v>0.81376657732903301</c:v>
                </c:pt>
                <c:pt idx="12">
                  <c:v>0.91560850840802499</c:v>
                </c:pt>
                <c:pt idx="13">
                  <c:v>1.030198639402</c:v>
                </c:pt>
                <c:pt idx="14">
                  <c:v>1.1591341483698601</c:v>
                </c:pt>
                <c:pt idx="15">
                  <c:v>1.30421302242158</c:v>
                </c:pt>
                <c:pt idx="16">
                  <c:v>1.4674596570987699</c:v>
                </c:pt>
                <c:pt idx="17">
                  <c:v>1.65115389437518</c:v>
                </c:pt>
                <c:pt idx="18">
                  <c:v>1.8578640467504499</c:v>
                </c:pt>
                <c:pt idx="19">
                  <c:v>2.0904845814002999</c:v>
                </c:pt>
                <c:pt idx="20">
                  <c:v>2.3522793089475602</c:v>
                </c:pt>
                <c:pt idx="21">
                  <c:v>2.64693115503818</c:v>
                </c:pt>
                <c:pt idx="22">
                  <c:v>2.9785999167408801</c:v>
                </c:pt>
                <c:pt idx="23">
                  <c:v>3.35198985855705</c:v>
                </c:pt>
                <c:pt idx="24">
                  <c:v>3.7724296387754901</c:v>
                </c:pt>
                <c:pt idx="25">
                  <c:v>4.2459679501669596</c:v>
                </c:pt>
                <c:pt idx="26">
                  <c:v>4.77948950704977</c:v>
                </c:pt>
                <c:pt idx="27">
                  <c:v>5.3808577337204699</c:v>
                </c:pt>
                <c:pt idx="28">
                  <c:v>6.0590928385594998</c:v>
                </c:pt>
                <c:pt idx="29">
                  <c:v>6.8245970012688897</c:v>
                </c:pt>
                <c:pt idx="30">
                  <c:v>7.6894421591565596</c:v>
                </c:pt>
                <c:pt idx="31">
                  <c:v>8.66774008285633</c:v>
                </c:pt>
                <c:pt idx="32">
                  <c:v>9.7761182498149495</c:v>
                </c:pt>
                <c:pt idx="33">
                  <c:v>11.034326611364801</c:v>
                </c:pt>
                <c:pt idx="34">
                  <c:v>12.465996315341</c:v>
                </c:pt>
                <c:pt idx="35">
                  <c:v>14.0995565673656</c:v>
                </c:pt>
                <c:pt idx="36">
                  <c:v>15.969283868805899</c:v>
                </c:pt>
                <c:pt idx="37">
                  <c:v>18.116405139552999</c:v>
                </c:pt>
                <c:pt idx="38">
                  <c:v>20.590109180204301</c:v>
                </c:pt>
                <c:pt idx="39">
                  <c:v>23.448266744333701</c:v>
                </c:pt>
                <c:pt idx="40">
                  <c:v>26.757670544273001</c:v>
                </c:pt>
                <c:pt idx="41">
                  <c:v>30.5937406903004</c:v>
                </c:pt>
                <c:pt idx="42">
                  <c:v>35.039906559024999</c:v>
                </c:pt>
                <c:pt idx="43">
                  <c:v>40.1871709403555</c:v>
                </c:pt>
                <c:pt idx="44">
                  <c:v>46.134491009760602</c:v>
                </c:pt>
                <c:pt idx="45">
                  <c:v>52.990427572515699</c:v>
                </c:pt>
                <c:pt idx="46">
                  <c:v>60.876087290166502</c:v>
                </c:pt>
                <c:pt idx="47">
                  <c:v>69.928977686359502</c:v>
                </c:pt>
                <c:pt idx="48">
                  <c:v>80.307252847450897</c:v>
                </c:pt>
                <c:pt idx="49">
                  <c:v>92.1939738961823</c:v>
                </c:pt>
                <c:pt idx="50">
                  <c:v>105.801282508846</c:v>
                </c:pt>
                <c:pt idx="51">
                  <c:v>121.374614118408</c:v>
                </c:pt>
                <c:pt idx="52">
                  <c:v>139.19718688017599</c:v>
                </c:pt>
                <c:pt idx="53">
                  <c:v>159.59501351324599</c:v>
                </c:pt>
                <c:pt idx="54">
                  <c:v>182.94264892015599</c:v>
                </c:pt>
                <c:pt idx="55">
                  <c:v>209.669848653797</c:v>
                </c:pt>
                <c:pt idx="56">
                  <c:v>240.26929086137</c:v>
                </c:pt>
                <c:pt idx="57">
                  <c:v>275.305510416738</c:v>
                </c:pt>
                <c:pt idx="58">
                  <c:v>315.42520499515501</c:v>
                </c:pt>
                <c:pt idx="59">
                  <c:v>361.36909431556001</c:v>
                </c:pt>
                <c:pt idx="60">
                  <c:v>413.98554238517403</c:v>
                </c:pt>
                <c:pt idx="61">
                  <c:v>474.24618658862499</c:v>
                </c:pt>
                <c:pt idx="62">
                  <c:v>543.26385631700896</c:v>
                </c:pt>
                <c:pt idx="63">
                  <c:v>622.31310773560006</c:v>
                </c:pt>
                <c:pt idx="64">
                  <c:v>712.85375089116803</c:v>
                </c:pt>
                <c:pt idx="65">
                  <c:v>816.55780157477295</c:v>
                </c:pt>
                <c:pt idx="66">
                  <c:v>935.34035427761103</c:v>
                </c:pt>
                <c:pt idx="67">
                  <c:v>1071.3949454533199</c:v>
                </c:pt>
                <c:pt idx="68">
                  <c:v>1227.23405953508</c:v>
                </c:pt>
                <c:pt idx="69">
                  <c:v>1405.7355253334299</c:v>
                </c:pt>
                <c:pt idx="70">
                  <c:v>1610.1956593518701</c:v>
                </c:pt>
                <c:pt idx="71">
                  <c:v>1844.39013723828</c:v>
                </c:pt>
                <c:pt idx="72">
                  <c:v>2112.6437173580798</c:v>
                </c:pt>
                <c:pt idx="73">
                  <c:v>2419.9101039788802</c:v>
                </c:pt>
                <c:pt idx="74">
                  <c:v>2771.8634248216199</c:v>
                </c:pt>
                <c:pt idx="75">
                  <c:v>3175.0030122232201</c:v>
                </c:pt>
                <c:pt idx="76">
                  <c:v>3636.77342283494</c:v>
                </c:pt>
                <c:pt idx="77">
                  <c:v>4165.7019121864996</c:v>
                </c:pt>
                <c:pt idx="78">
                  <c:v>4771.5559027783302</c:v>
                </c:pt>
              </c:numCache>
            </c:numRef>
          </c:yVal>
          <c:smooth val="1"/>
        </c:ser>
        <c:ser>
          <c:idx val="2"/>
          <c:order val="2"/>
          <c:tx>
            <c:v>Phase 2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俄罗斯!$A$80:$A$103</c:f>
              <c:numCache>
                <c:formatCode>m/d/yyyy</c:formatCode>
                <c:ptCount val="24"/>
                <c:pt idx="0">
                  <c:v>43939</c:v>
                </c:pt>
                <c:pt idx="1">
                  <c:v>43940</c:v>
                </c:pt>
                <c:pt idx="2">
                  <c:v>43941</c:v>
                </c:pt>
                <c:pt idx="3">
                  <c:v>43942</c:v>
                </c:pt>
                <c:pt idx="4">
                  <c:v>43943</c:v>
                </c:pt>
                <c:pt idx="5">
                  <c:v>43944</c:v>
                </c:pt>
                <c:pt idx="6">
                  <c:v>43945</c:v>
                </c:pt>
                <c:pt idx="7">
                  <c:v>43946</c:v>
                </c:pt>
                <c:pt idx="8">
                  <c:v>43947</c:v>
                </c:pt>
                <c:pt idx="9">
                  <c:v>43948</c:v>
                </c:pt>
                <c:pt idx="10">
                  <c:v>43949</c:v>
                </c:pt>
                <c:pt idx="11">
                  <c:v>43950</c:v>
                </c:pt>
                <c:pt idx="12">
                  <c:v>43951</c:v>
                </c:pt>
                <c:pt idx="13">
                  <c:v>43952</c:v>
                </c:pt>
                <c:pt idx="14">
                  <c:v>43953</c:v>
                </c:pt>
                <c:pt idx="15">
                  <c:v>43954</c:v>
                </c:pt>
                <c:pt idx="16">
                  <c:v>43955</c:v>
                </c:pt>
                <c:pt idx="17">
                  <c:v>43956</c:v>
                </c:pt>
                <c:pt idx="18">
                  <c:v>43957</c:v>
                </c:pt>
                <c:pt idx="19">
                  <c:v>43958</c:v>
                </c:pt>
                <c:pt idx="20">
                  <c:v>43959</c:v>
                </c:pt>
                <c:pt idx="21">
                  <c:v>43960</c:v>
                </c:pt>
                <c:pt idx="22">
                  <c:v>43961</c:v>
                </c:pt>
                <c:pt idx="23">
                  <c:v>43962</c:v>
                </c:pt>
              </c:numCache>
            </c:numRef>
          </c:xVal>
          <c:yVal>
            <c:numRef>
              <c:f>俄罗斯!$K$80:$K$103</c:f>
              <c:numCache>
                <c:formatCode>General</c:formatCode>
                <c:ptCount val="24"/>
                <c:pt idx="0">
                  <c:v>0</c:v>
                </c:pt>
                <c:pt idx="2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Phase 3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俄罗斯!$A$103:$A$216</c:f>
              <c:numCache>
                <c:formatCode>m/d/yyyy</c:formatCode>
                <c:ptCount val="114"/>
                <c:pt idx="0">
                  <c:v>43962</c:v>
                </c:pt>
                <c:pt idx="1">
                  <c:v>43963</c:v>
                </c:pt>
                <c:pt idx="2">
                  <c:v>43964</c:v>
                </c:pt>
                <c:pt idx="3">
                  <c:v>43965</c:v>
                </c:pt>
                <c:pt idx="4">
                  <c:v>43966</c:v>
                </c:pt>
                <c:pt idx="5">
                  <c:v>43967</c:v>
                </c:pt>
                <c:pt idx="6">
                  <c:v>43968</c:v>
                </c:pt>
                <c:pt idx="7">
                  <c:v>43969</c:v>
                </c:pt>
                <c:pt idx="8">
                  <c:v>43970</c:v>
                </c:pt>
                <c:pt idx="9">
                  <c:v>43971</c:v>
                </c:pt>
                <c:pt idx="10">
                  <c:v>43972</c:v>
                </c:pt>
                <c:pt idx="11">
                  <c:v>43973</c:v>
                </c:pt>
                <c:pt idx="12">
                  <c:v>43974</c:v>
                </c:pt>
                <c:pt idx="13">
                  <c:v>43975</c:v>
                </c:pt>
                <c:pt idx="14">
                  <c:v>43976</c:v>
                </c:pt>
                <c:pt idx="15">
                  <c:v>43977</c:v>
                </c:pt>
                <c:pt idx="16">
                  <c:v>43978</c:v>
                </c:pt>
                <c:pt idx="17">
                  <c:v>43979</c:v>
                </c:pt>
                <c:pt idx="18">
                  <c:v>43980</c:v>
                </c:pt>
                <c:pt idx="19">
                  <c:v>43981</c:v>
                </c:pt>
                <c:pt idx="20">
                  <c:v>43982</c:v>
                </c:pt>
                <c:pt idx="21">
                  <c:v>43983</c:v>
                </c:pt>
                <c:pt idx="22">
                  <c:v>43984</c:v>
                </c:pt>
                <c:pt idx="23">
                  <c:v>43985</c:v>
                </c:pt>
                <c:pt idx="24">
                  <c:v>43986</c:v>
                </c:pt>
                <c:pt idx="25">
                  <c:v>43987</c:v>
                </c:pt>
                <c:pt idx="26">
                  <c:v>43988</c:v>
                </c:pt>
                <c:pt idx="27">
                  <c:v>43989</c:v>
                </c:pt>
                <c:pt idx="28">
                  <c:v>43990</c:v>
                </c:pt>
                <c:pt idx="29">
                  <c:v>43991</c:v>
                </c:pt>
                <c:pt idx="30">
                  <c:v>43992</c:v>
                </c:pt>
                <c:pt idx="31">
                  <c:v>43993</c:v>
                </c:pt>
                <c:pt idx="32">
                  <c:v>43994</c:v>
                </c:pt>
                <c:pt idx="33">
                  <c:v>43995</c:v>
                </c:pt>
                <c:pt idx="34">
                  <c:v>43996</c:v>
                </c:pt>
                <c:pt idx="35">
                  <c:v>43997</c:v>
                </c:pt>
                <c:pt idx="36">
                  <c:v>43998</c:v>
                </c:pt>
                <c:pt idx="37">
                  <c:v>43999</c:v>
                </c:pt>
                <c:pt idx="38">
                  <c:v>44000</c:v>
                </c:pt>
                <c:pt idx="39">
                  <c:v>44001</c:v>
                </c:pt>
                <c:pt idx="40">
                  <c:v>44002</c:v>
                </c:pt>
                <c:pt idx="41">
                  <c:v>44003</c:v>
                </c:pt>
                <c:pt idx="42">
                  <c:v>44004</c:v>
                </c:pt>
                <c:pt idx="43">
                  <c:v>44005</c:v>
                </c:pt>
                <c:pt idx="44">
                  <c:v>44006</c:v>
                </c:pt>
                <c:pt idx="45">
                  <c:v>44007</c:v>
                </c:pt>
                <c:pt idx="46">
                  <c:v>44008</c:v>
                </c:pt>
                <c:pt idx="47">
                  <c:v>44009</c:v>
                </c:pt>
                <c:pt idx="48">
                  <c:v>44010</c:v>
                </c:pt>
                <c:pt idx="49">
                  <c:v>44011</c:v>
                </c:pt>
                <c:pt idx="50">
                  <c:v>44012</c:v>
                </c:pt>
                <c:pt idx="51">
                  <c:v>44013</c:v>
                </c:pt>
                <c:pt idx="52">
                  <c:v>44014</c:v>
                </c:pt>
                <c:pt idx="53">
                  <c:v>44015</c:v>
                </c:pt>
                <c:pt idx="54">
                  <c:v>44016</c:v>
                </c:pt>
                <c:pt idx="55">
                  <c:v>44017</c:v>
                </c:pt>
                <c:pt idx="56">
                  <c:v>44018</c:v>
                </c:pt>
                <c:pt idx="57">
                  <c:v>44019</c:v>
                </c:pt>
                <c:pt idx="58">
                  <c:v>44020</c:v>
                </c:pt>
                <c:pt idx="59">
                  <c:v>44021</c:v>
                </c:pt>
                <c:pt idx="60">
                  <c:v>44022</c:v>
                </c:pt>
                <c:pt idx="61">
                  <c:v>44023</c:v>
                </c:pt>
                <c:pt idx="62">
                  <c:v>44024</c:v>
                </c:pt>
                <c:pt idx="63">
                  <c:v>44025</c:v>
                </c:pt>
                <c:pt idx="64">
                  <c:v>44026</c:v>
                </c:pt>
                <c:pt idx="65">
                  <c:v>44027</c:v>
                </c:pt>
                <c:pt idx="66">
                  <c:v>44028</c:v>
                </c:pt>
                <c:pt idx="67">
                  <c:v>44029</c:v>
                </c:pt>
                <c:pt idx="68">
                  <c:v>44030</c:v>
                </c:pt>
                <c:pt idx="69">
                  <c:v>44031</c:v>
                </c:pt>
                <c:pt idx="70">
                  <c:v>44032</c:v>
                </c:pt>
                <c:pt idx="71">
                  <c:v>44033</c:v>
                </c:pt>
                <c:pt idx="72">
                  <c:v>44034</c:v>
                </c:pt>
                <c:pt idx="73">
                  <c:v>44035</c:v>
                </c:pt>
                <c:pt idx="74">
                  <c:v>44036</c:v>
                </c:pt>
                <c:pt idx="75">
                  <c:v>44037</c:v>
                </c:pt>
                <c:pt idx="76">
                  <c:v>44038</c:v>
                </c:pt>
                <c:pt idx="77">
                  <c:v>44039</c:v>
                </c:pt>
                <c:pt idx="78">
                  <c:v>44040</c:v>
                </c:pt>
                <c:pt idx="79">
                  <c:v>44041</c:v>
                </c:pt>
                <c:pt idx="80">
                  <c:v>44042</c:v>
                </c:pt>
                <c:pt idx="81">
                  <c:v>44043</c:v>
                </c:pt>
                <c:pt idx="82">
                  <c:v>44044</c:v>
                </c:pt>
                <c:pt idx="83">
                  <c:v>44045</c:v>
                </c:pt>
                <c:pt idx="84">
                  <c:v>44046</c:v>
                </c:pt>
                <c:pt idx="85">
                  <c:v>44047</c:v>
                </c:pt>
                <c:pt idx="86">
                  <c:v>44048</c:v>
                </c:pt>
                <c:pt idx="87">
                  <c:v>44049</c:v>
                </c:pt>
                <c:pt idx="88">
                  <c:v>44050</c:v>
                </c:pt>
                <c:pt idx="89">
                  <c:v>44051</c:v>
                </c:pt>
                <c:pt idx="90">
                  <c:v>44052</c:v>
                </c:pt>
                <c:pt idx="91">
                  <c:v>44053</c:v>
                </c:pt>
                <c:pt idx="92">
                  <c:v>44054</c:v>
                </c:pt>
                <c:pt idx="93">
                  <c:v>44055</c:v>
                </c:pt>
                <c:pt idx="94">
                  <c:v>44056</c:v>
                </c:pt>
                <c:pt idx="95">
                  <c:v>44057</c:v>
                </c:pt>
                <c:pt idx="96">
                  <c:v>44058</c:v>
                </c:pt>
                <c:pt idx="97">
                  <c:v>44059</c:v>
                </c:pt>
                <c:pt idx="98">
                  <c:v>44060</c:v>
                </c:pt>
                <c:pt idx="99">
                  <c:v>44061</c:v>
                </c:pt>
                <c:pt idx="100">
                  <c:v>44062</c:v>
                </c:pt>
                <c:pt idx="101">
                  <c:v>44063</c:v>
                </c:pt>
                <c:pt idx="102">
                  <c:v>44064</c:v>
                </c:pt>
                <c:pt idx="103">
                  <c:v>44065</c:v>
                </c:pt>
                <c:pt idx="104">
                  <c:v>44066</c:v>
                </c:pt>
                <c:pt idx="105">
                  <c:v>44067</c:v>
                </c:pt>
                <c:pt idx="106">
                  <c:v>44068</c:v>
                </c:pt>
                <c:pt idx="107">
                  <c:v>44069</c:v>
                </c:pt>
                <c:pt idx="108">
                  <c:v>44070</c:v>
                </c:pt>
                <c:pt idx="109">
                  <c:v>44071</c:v>
                </c:pt>
                <c:pt idx="110">
                  <c:v>44072</c:v>
                </c:pt>
                <c:pt idx="111">
                  <c:v>44073</c:v>
                </c:pt>
                <c:pt idx="112">
                  <c:v>44074</c:v>
                </c:pt>
                <c:pt idx="113">
                  <c:v>44075</c:v>
                </c:pt>
              </c:numCache>
            </c:numRef>
          </c:xVal>
          <c:yVal>
            <c:numRef>
              <c:f>俄罗斯!$J$103:$J$215</c:f>
              <c:numCache>
                <c:formatCode>General</c:formatCode>
                <c:ptCount val="113"/>
                <c:pt idx="0">
                  <c:v>14403.675880000001</c:v>
                </c:pt>
                <c:pt idx="1">
                  <c:v>7851.2537229202098</c:v>
                </c:pt>
                <c:pt idx="2">
                  <c:v>8004.23609080817</c:v>
                </c:pt>
                <c:pt idx="3">
                  <c:v>8173.8385437164397</c:v>
                </c:pt>
                <c:pt idx="4">
                  <c:v>8301.0981062294995</c:v>
                </c:pt>
                <c:pt idx="5">
                  <c:v>8435.9052125587095</c:v>
                </c:pt>
                <c:pt idx="6">
                  <c:v>8581.5087208166005</c:v>
                </c:pt>
                <c:pt idx="7">
                  <c:v>8697.0237504333199</c:v>
                </c:pt>
                <c:pt idx="8">
                  <c:v>8832.9198277264495</c:v>
                </c:pt>
                <c:pt idx="9">
                  <c:v>8882.0907273949706</c:v>
                </c:pt>
                <c:pt idx="10">
                  <c:v>9010.0243750187092</c:v>
                </c:pt>
                <c:pt idx="11">
                  <c:v>9126.0500732411801</c:v>
                </c:pt>
                <c:pt idx="12" formatCode="0.00E+00">
                  <c:v>9170.2636365753806</c:v>
                </c:pt>
                <c:pt idx="13" formatCode="0.00E+00">
                  <c:v>9261.9993878745609</c:v>
                </c:pt>
                <c:pt idx="14" formatCode="0.00E+00">
                  <c:v>9312.1246168842408</c:v>
                </c:pt>
                <c:pt idx="15" formatCode="0.00E+00">
                  <c:v>9382.0030699592407</c:v>
                </c:pt>
                <c:pt idx="16" formatCode="0.00E+00">
                  <c:v>9383.4586447084002</c:v>
                </c:pt>
                <c:pt idx="17" formatCode="0.00E+00">
                  <c:v>9418.9117311368791</c:v>
                </c:pt>
                <c:pt idx="18" formatCode="0.00E+00">
                  <c:v>9420.3783569331499</c:v>
                </c:pt>
                <c:pt idx="19" formatCode="0.00E+00">
                  <c:v>9478.2760126787998</c:v>
                </c:pt>
                <c:pt idx="20" formatCode="0.00E+00">
                  <c:v>9381.2521361967301</c:v>
                </c:pt>
                <c:pt idx="21" formatCode="0.00E+00">
                  <c:v>9350.8472041075202</c:v>
                </c:pt>
                <c:pt idx="22" formatCode="0.00E+00">
                  <c:v>9340.6387252286895</c:v>
                </c:pt>
                <c:pt idx="23" formatCode="0.00E+00">
                  <c:v>9311.7295586633609</c:v>
                </c:pt>
                <c:pt idx="24" formatCode="0.00E+00">
                  <c:v>9243.4621826739804</c:v>
                </c:pt>
                <c:pt idx="25" formatCode="0.00E+00">
                  <c:v>9248.3925807555097</c:v>
                </c:pt>
                <c:pt idx="26" formatCode="0.00E+00">
                  <c:v>9228.62393080742</c:v>
                </c:pt>
                <c:pt idx="27" formatCode="0.00E+00">
                  <c:v>9119.1170992987609</c:v>
                </c:pt>
                <c:pt idx="28" formatCode="0.00E+00">
                  <c:v>9103.1954868222201</c:v>
                </c:pt>
                <c:pt idx="29" formatCode="0.00E+00">
                  <c:v>9058.9417695024804</c:v>
                </c:pt>
                <c:pt idx="30" formatCode="0.00E+00">
                  <c:v>8935.4180622046006</c:v>
                </c:pt>
                <c:pt idx="31" formatCode="0.00E+00">
                  <c:v>8883.9411831425004</c:v>
                </c:pt>
                <c:pt idx="32" formatCode="0.00E+00">
                  <c:v>8854.0624204694795</c:v>
                </c:pt>
                <c:pt idx="33" formatCode="0.00E+00">
                  <c:v>8611.4099922231508</c:v>
                </c:pt>
                <c:pt idx="34" formatCode="0.00E+00">
                  <c:v>8447.2050242083606</c:v>
                </c:pt>
                <c:pt idx="35" formatCode="0.00E+00">
                  <c:v>8351.49578234203</c:v>
                </c:pt>
                <c:pt idx="36" formatCode="0.00E+00">
                  <c:v>8297.85966953967</c:v>
                </c:pt>
                <c:pt idx="37" formatCode="0.00E+00">
                  <c:v>8260.5377709197601</c:v>
                </c:pt>
                <c:pt idx="38" formatCode="0.00E+00">
                  <c:v>8154.1811921500703</c:v>
                </c:pt>
                <c:pt idx="39" formatCode="0.00E+00">
                  <c:v>8084.7858220644302</c:v>
                </c:pt>
                <c:pt idx="40" formatCode="0.00E+00">
                  <c:v>7924.1664841415104</c:v>
                </c:pt>
                <c:pt idx="41" formatCode="0.00E+00">
                  <c:v>7797.7371094038199</c:v>
                </c:pt>
                <c:pt idx="42" formatCode="0.00E+00">
                  <c:v>7624.4599983063699</c:v>
                </c:pt>
                <c:pt idx="43" formatCode="0.00E+00">
                  <c:v>7520.3515651921598</c:v>
                </c:pt>
                <c:pt idx="44">
                  <c:v>7499.3878597306502</c:v>
                </c:pt>
                <c:pt idx="45">
                  <c:v>7397.96000316966</c:v>
                </c:pt>
                <c:pt idx="46">
                  <c:v>7228.4603899969998</c:v>
                </c:pt>
                <c:pt idx="47">
                  <c:v>7139.5366860658296</c:v>
                </c:pt>
                <c:pt idx="48">
                  <c:v>7019.9612073232402</c:v>
                </c:pt>
                <c:pt idx="49">
                  <c:v>6825.1423963056404</c:v>
                </c:pt>
                <c:pt idx="50">
                  <c:v>6732.80279864766</c:v>
                </c:pt>
                <c:pt idx="51">
                  <c:v>6711.4543340472601</c:v>
                </c:pt>
                <c:pt idx="52">
                  <c:v>6631.4200028069399</c:v>
                </c:pt>
                <c:pt idx="53">
                  <c:v>6644.7049718665403</c:v>
                </c:pt>
                <c:pt idx="54">
                  <c:v>6587.8522524960799</c:v>
                </c:pt>
                <c:pt idx="55">
                  <c:v>6472.4839334892004</c:v>
                </c:pt>
                <c:pt idx="56">
                  <c:v>6330.7425517598804</c:v>
                </c:pt>
                <c:pt idx="57">
                  <c:v>6313.9214082892004</c:v>
                </c:pt>
                <c:pt idx="58">
                  <c:v>6300.2940589773898</c:v>
                </c:pt>
                <c:pt idx="59">
                  <c:v>6197.7271101565502</c:v>
                </c:pt>
                <c:pt idx="60">
                  <c:v>6029.8790211944397</c:v>
                </c:pt>
                <c:pt idx="61">
                  <c:v>5914.7185601696301</c:v>
                </c:pt>
                <c:pt idx="62">
                  <c:v>5837.7246507984401</c:v>
                </c:pt>
                <c:pt idx="63">
                  <c:v>5880.41857414476</c:v>
                </c:pt>
                <c:pt idx="64">
                  <c:v>5781.0297961481001</c:v>
                </c:pt>
                <c:pt idx="65">
                  <c:v>5649.12988216958</c:v>
                </c:pt>
                <c:pt idx="66">
                  <c:v>5589.7327567416596</c:v>
                </c:pt>
                <c:pt idx="67">
                  <c:v>5491.1424962230303</c:v>
                </c:pt>
                <c:pt idx="68">
                  <c:v>5453.5349485885499</c:v>
                </c:pt>
                <c:pt idx="69">
                  <c:v>5374.8240569833897</c:v>
                </c:pt>
                <c:pt idx="70">
                  <c:v>5387.5381692608498</c:v>
                </c:pt>
                <c:pt idx="71">
                  <c:v>5461.4833511214501</c:v>
                </c:pt>
                <c:pt idx="72">
                  <c:v>5325.0251685972598</c:v>
                </c:pt>
                <c:pt idx="73">
                  <c:v>5306.7577101206098</c:v>
                </c:pt>
                <c:pt idx="74">
                  <c:v>5289.0448227225597</c:v>
                </c:pt>
                <c:pt idx="75">
                  <c:v>5302.39200317414</c:v>
                </c:pt>
                <c:pt idx="76">
                  <c:v>5303.4482387360003</c:v>
                </c:pt>
                <c:pt idx="77">
                  <c:v>5296.16313582372</c:v>
                </c:pt>
                <c:pt idx="78">
                  <c:v>5261.1897197014596</c:v>
                </c:pt>
                <c:pt idx="79">
                  <c:v>5295.4456262851199</c:v>
                </c:pt>
                <c:pt idx="80">
                  <c:v>5237.72474188669</c:v>
                </c:pt>
                <c:pt idx="81">
                  <c:v>5053.5773116079499</c:v>
                </c:pt>
                <c:pt idx="82">
                  <c:v>5158.0499589825904</c:v>
                </c:pt>
                <c:pt idx="83">
                  <c:v>5102.8415353010896</c:v>
                </c:pt>
                <c:pt idx="84">
                  <c:v>5091.5259568829097</c:v>
                </c:pt>
                <c:pt idx="85">
                  <c:v>5034.02806969009</c:v>
                </c:pt>
                <c:pt idx="86">
                  <c:v>5083.0339578545399</c:v>
                </c:pt>
                <c:pt idx="87">
                  <c:v>5131.1292779634796</c:v>
                </c:pt>
                <c:pt idx="88">
                  <c:v>5211.4838198712196</c:v>
                </c:pt>
                <c:pt idx="89">
                  <c:v>5102.1980650452597</c:v>
                </c:pt>
                <c:pt idx="90">
                  <c:v>5109.1609135131603</c:v>
                </c:pt>
                <c:pt idx="91">
                  <c:v>5052.2459617045097</c:v>
                </c:pt>
                <c:pt idx="92">
                  <c:v>5071.1852319668496</c:v>
                </c:pt>
                <c:pt idx="93">
                  <c:v>5061.08885635962</c:v>
                </c:pt>
                <c:pt idx="94">
                  <c:v>5122.2761687628699</c:v>
                </c:pt>
                <c:pt idx="95">
                  <c:v>5158.3933701689703</c:v>
                </c:pt>
                <c:pt idx="96">
                  <c:v>5095.1808388858499</c:v>
                </c:pt>
                <c:pt idx="97">
                  <c:v>4991.7218884464801</c:v>
                </c:pt>
                <c:pt idx="98">
                  <c:v>4980.8093756506096</c:v>
                </c:pt>
                <c:pt idx="99">
                  <c:v>5031.5222064096297</c:v>
                </c:pt>
                <c:pt idx="100">
                  <c:v>5230.6556526231998</c:v>
                </c:pt>
                <c:pt idx="101">
                  <c:v>5262.0801574191401</c:v>
                </c:pt>
                <c:pt idx="102">
                  <c:v>5124.4213982731599</c:v>
                </c:pt>
                <c:pt idx="103">
                  <c:v>5199.2326501388898</c:v>
                </c:pt>
                <c:pt idx="104">
                  <c:v>5202.8756364269502</c:v>
                </c:pt>
                <c:pt idx="105">
                  <c:v>5184.8683558901703</c:v>
                </c:pt>
                <c:pt idx="106">
                  <c:v>5173.71994352403</c:v>
                </c:pt>
                <c:pt idx="107">
                  <c:v>5239.89020095675</c:v>
                </c:pt>
                <c:pt idx="108">
                  <c:v>5214.2361034805899</c:v>
                </c:pt>
                <c:pt idx="109">
                  <c:v>5137.6101501322901</c:v>
                </c:pt>
                <c:pt idx="110">
                  <c:v>5266.59061468035</c:v>
                </c:pt>
                <c:pt idx="111">
                  <c:v>5170.1665123072298</c:v>
                </c:pt>
                <c:pt idx="112">
                  <c:v>5241.66589410702</c:v>
                </c:pt>
              </c:numCache>
            </c:numRef>
          </c:yVal>
          <c:smooth val="1"/>
        </c:ser>
        <c:ser>
          <c:idx val="4"/>
          <c:order val="4"/>
          <c:tx>
            <c:v>Phase 4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俄罗斯!$A$216:$A$317</c:f>
              <c:numCache>
                <c:formatCode>m/d/yyyy</c:formatCode>
                <c:ptCount val="102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</c:numCache>
            </c:numRef>
          </c:xVal>
          <c:yVal>
            <c:numRef>
              <c:f>俄罗斯!$J$216:$J$316</c:f>
              <c:numCache>
                <c:formatCode>General</c:formatCode>
                <c:ptCount val="101"/>
                <c:pt idx="0">
                  <c:v>5263.9232344642996</c:v>
                </c:pt>
                <c:pt idx="1">
                  <c:v>4169.1751256463504</c:v>
                </c:pt>
                <c:pt idx="2">
                  <c:v>4221.5071780602002</c:v>
                </c:pt>
                <c:pt idx="3">
                  <c:v>4463.5415477531196</c:v>
                </c:pt>
                <c:pt idx="4">
                  <c:v>4320.9786283819703</c:v>
                </c:pt>
                <c:pt idx="5">
                  <c:v>4356.2070852862798</c:v>
                </c:pt>
                <c:pt idx="6">
                  <c:v>4437.57972801909</c:v>
                </c:pt>
                <c:pt idx="7">
                  <c:v>4308.2761044182698</c:v>
                </c:pt>
                <c:pt idx="8">
                  <c:v>4563.5917602249101</c:v>
                </c:pt>
                <c:pt idx="9">
                  <c:v>4818.5954633152996</c:v>
                </c:pt>
                <c:pt idx="10">
                  <c:v>4839.8123361799699</c:v>
                </c:pt>
                <c:pt idx="11">
                  <c:v>5003.7207428924703</c:v>
                </c:pt>
                <c:pt idx="12">
                  <c:v>5042.4538082709896</c:v>
                </c:pt>
                <c:pt idx="13">
                  <c:v>5221.1760557329399</c:v>
                </c:pt>
                <c:pt idx="14">
                  <c:v>5344.7549530991</c:v>
                </c:pt>
                <c:pt idx="15">
                  <c:v>5488.2846135358304</c:v>
                </c:pt>
                <c:pt idx="16">
                  <c:v>5553.1389790064004</c:v>
                </c:pt>
                <c:pt idx="17">
                  <c:v>5742.8797075857201</c:v>
                </c:pt>
                <c:pt idx="18">
                  <c:v>6144.5573064665696</c:v>
                </c:pt>
                <c:pt idx="19">
                  <c:v>6407.8381936092901</c:v>
                </c:pt>
                <c:pt idx="20">
                  <c:v>6600.1771777418498</c:v>
                </c:pt>
                <c:pt idx="21">
                  <c:v>6628.2732898874101</c:v>
                </c:pt>
                <c:pt idx="22">
                  <c:v>7058.7162912721697</c:v>
                </c:pt>
                <c:pt idx="23">
                  <c:v>7078.5399553412299</c:v>
                </c:pt>
                <c:pt idx="24">
                  <c:v>7308.8083614348398</c:v>
                </c:pt>
                <c:pt idx="25">
                  <c:v>7529.2908993541196</c:v>
                </c:pt>
                <c:pt idx="26">
                  <c:v>8149.6547505730596</c:v>
                </c:pt>
                <c:pt idx="27">
                  <c:v>8507.7668324599908</c:v>
                </c:pt>
                <c:pt idx="28">
                  <c:v>8669.3108057888003</c:v>
                </c:pt>
                <c:pt idx="29">
                  <c:v>8914.1218726054904</c:v>
                </c:pt>
                <c:pt idx="30">
                  <c:v>9264.5860468876599</c:v>
                </c:pt>
                <c:pt idx="31">
                  <c:v>9554.0029466205506</c:v>
                </c:pt>
                <c:pt idx="32">
                  <c:v>9770.9357499658199</c:v>
                </c:pt>
                <c:pt idx="33">
                  <c:v>10146.5507064167</c:v>
                </c:pt>
                <c:pt idx="34">
                  <c:v>10572.3604325703</c:v>
                </c:pt>
                <c:pt idx="35">
                  <c:v>10909.0547481759</c:v>
                </c:pt>
                <c:pt idx="36">
                  <c:v>11131.8685949193</c:v>
                </c:pt>
                <c:pt idx="37">
                  <c:v>11526.7899257877</c:v>
                </c:pt>
                <c:pt idx="38">
                  <c:v>11870.219163898701</c:v>
                </c:pt>
                <c:pt idx="39">
                  <c:v>12216.428775328101</c:v>
                </c:pt>
                <c:pt idx="40">
                  <c:v>12516.2255743851</c:v>
                </c:pt>
                <c:pt idx="41">
                  <c:v>12973.5810057708</c:v>
                </c:pt>
                <c:pt idx="42">
                  <c:v>13152.421040072901</c:v>
                </c:pt>
                <c:pt idx="43">
                  <c:v>13606.558942816901</c:v>
                </c:pt>
                <c:pt idx="44">
                  <c:v>13760.962168809099</c:v>
                </c:pt>
                <c:pt idx="45">
                  <c:v>14263.2413215537</c:v>
                </c:pt>
                <c:pt idx="46">
                  <c:v>14445.6969764974</c:v>
                </c:pt>
                <c:pt idx="47">
                  <c:v>14722.330583209099</c:v>
                </c:pt>
                <c:pt idx="48">
                  <c:v>15412.0916077396</c:v>
                </c:pt>
                <c:pt idx="49">
                  <c:v>15538.3413710884</c:v>
                </c:pt>
                <c:pt idx="50">
                  <c:v>15763.8438120636</c:v>
                </c:pt>
                <c:pt idx="51">
                  <c:v>15799.668704502499</c:v>
                </c:pt>
                <c:pt idx="52">
                  <c:v>16159.9892087752</c:v>
                </c:pt>
                <c:pt idx="53">
                  <c:v>16557.0006767308</c:v>
                </c:pt>
                <c:pt idx="54">
                  <c:v>16795.050379273602</c:v>
                </c:pt>
                <c:pt idx="55">
                  <c:v>17017.321673253799</c:v>
                </c:pt>
                <c:pt idx="56">
                  <c:v>17051.504488501301</c:v>
                </c:pt>
                <c:pt idx="57">
                  <c:v>17204.227830928899</c:v>
                </c:pt>
                <c:pt idx="58">
                  <c:v>17631.654246786198</c:v>
                </c:pt>
                <c:pt idx="59">
                  <c:v>17993.410095418301</c:v>
                </c:pt>
                <c:pt idx="60">
                  <c:v>18090.7056654566</c:v>
                </c:pt>
                <c:pt idx="61">
                  <c:v>18436.708787400901</c:v>
                </c:pt>
                <c:pt idx="62">
                  <c:v>18807.570782062601</c:v>
                </c:pt>
                <c:pt idx="63">
                  <c:v>19163.542240327701</c:v>
                </c:pt>
                <c:pt idx="64">
                  <c:v>19351.446246989999</c:v>
                </c:pt>
                <c:pt idx="65">
                  <c:v>19725.7236078565</c:v>
                </c:pt>
                <c:pt idx="66">
                  <c:v>19837.953206020102</c:v>
                </c:pt>
                <c:pt idx="67">
                  <c:v>20190.457457732198</c:v>
                </c:pt>
                <c:pt idx="68">
                  <c:v>20297.361891482898</c:v>
                </c:pt>
                <c:pt idx="69">
                  <c:v>20762.382356533199</c:v>
                </c:pt>
                <c:pt idx="70">
                  <c:v>20881.795399008599</c:v>
                </c:pt>
                <c:pt idx="71">
                  <c:v>21187.7419754773</c:v>
                </c:pt>
                <c:pt idx="72">
                  <c:v>21341.5034265022</c:v>
                </c:pt>
                <c:pt idx="73">
                  <c:v>21453.159144625301</c:v>
                </c:pt>
                <c:pt idx="74">
                  <c:v>21805.108421351601</c:v>
                </c:pt>
                <c:pt idx="75">
                  <c:v>21846.2973377868</c:v>
                </c:pt>
                <c:pt idx="76">
                  <c:v>21990.506083916898</c:v>
                </c:pt>
                <c:pt idx="77">
                  <c:v>22543.6404739596</c:v>
                </c:pt>
                <c:pt idx="78">
                  <c:v>22523.439007991499</c:v>
                </c:pt>
                <c:pt idx="79">
                  <c:v>23091.547564776101</c:v>
                </c:pt>
                <c:pt idx="80">
                  <c:v>23404.721944938901</c:v>
                </c:pt>
                <c:pt idx="81">
                  <c:v>23681.1942974337</c:v>
                </c:pt>
                <c:pt idx="82">
                  <c:v>23970.6054426146</c:v>
                </c:pt>
                <c:pt idx="83">
                  <c:v>24686.602211956499</c:v>
                </c:pt>
                <c:pt idx="84">
                  <c:v>24844.8498385229</c:v>
                </c:pt>
                <c:pt idx="85">
                  <c:v>25107.861795698002</c:v>
                </c:pt>
                <c:pt idx="86">
                  <c:v>25264.836401433698</c:v>
                </c:pt>
                <c:pt idx="87">
                  <c:v>25165.0250061101</c:v>
                </c:pt>
                <c:pt idx="88">
                  <c:v>25330.550167320202</c:v>
                </c:pt>
                <c:pt idx="89">
                  <c:v>25658.6558484534</c:v>
                </c:pt>
                <c:pt idx="90">
                  <c:v>25565.042666711801</c:v>
                </c:pt>
                <c:pt idx="91">
                  <c:v>25911.0294175089</c:v>
                </c:pt>
                <c:pt idx="92">
                  <c:v>27064.341850204899</c:v>
                </c:pt>
                <c:pt idx="93">
                  <c:v>26201.7573725285</c:v>
                </c:pt>
                <c:pt idx="94">
                  <c:v>26995.4025802941</c:v>
                </c:pt>
                <c:pt idx="95">
                  <c:v>27433.9975227168</c:v>
                </c:pt>
                <c:pt idx="96">
                  <c:v>28082.473090137599</c:v>
                </c:pt>
                <c:pt idx="97">
                  <c:v>28026.625188109701</c:v>
                </c:pt>
                <c:pt idx="98">
                  <c:v>27299.275928667899</c:v>
                </c:pt>
                <c:pt idx="99">
                  <c:v>28158.171948094099</c:v>
                </c:pt>
                <c:pt idx="100">
                  <c:v>27046.994683751898</c:v>
                </c:pt>
              </c:numCache>
            </c:numRef>
          </c:yVal>
          <c:smooth val="1"/>
        </c:ser>
        <c:ser>
          <c:idx val="5"/>
          <c:order val="5"/>
          <c:tx>
            <c:v>Phase 5</c:v>
          </c:tx>
          <c:spPr>
            <a:ln w="19050">
              <a:solidFill>
                <a:schemeClr val="accent6">
                  <a:shade val="76000"/>
                  <a:shade val="95000"/>
                  <a:satMod val="105000"/>
                </a:schemeClr>
              </a:solidFill>
              <a:prstDash val="sysDash"/>
            </a:ln>
            <a:effectLst/>
          </c:spPr>
          <c:marker>
            <c:symbol val="none"/>
          </c:marker>
          <c:xVal>
            <c:numRef>
              <c:f>俄罗斯!$A$317:$A$480</c:f>
              <c:numCache>
                <c:formatCode>m/d/yyyy</c:formatCode>
                <c:ptCount val="164"/>
                <c:pt idx="0">
                  <c:v>44176</c:v>
                </c:pt>
                <c:pt idx="1">
                  <c:v>44177</c:v>
                </c:pt>
                <c:pt idx="2">
                  <c:v>44178</c:v>
                </c:pt>
                <c:pt idx="3">
                  <c:v>44179</c:v>
                </c:pt>
                <c:pt idx="4">
                  <c:v>44180</c:v>
                </c:pt>
                <c:pt idx="5">
                  <c:v>44181</c:v>
                </c:pt>
                <c:pt idx="6">
                  <c:v>44182</c:v>
                </c:pt>
                <c:pt idx="7">
                  <c:v>44183</c:v>
                </c:pt>
                <c:pt idx="8">
                  <c:v>44184</c:v>
                </c:pt>
                <c:pt idx="9">
                  <c:v>44185</c:v>
                </c:pt>
                <c:pt idx="10">
                  <c:v>44186</c:v>
                </c:pt>
                <c:pt idx="11">
                  <c:v>44187</c:v>
                </c:pt>
                <c:pt idx="12">
                  <c:v>44188</c:v>
                </c:pt>
                <c:pt idx="13">
                  <c:v>44189</c:v>
                </c:pt>
                <c:pt idx="14">
                  <c:v>44190</c:v>
                </c:pt>
                <c:pt idx="15">
                  <c:v>44191</c:v>
                </c:pt>
                <c:pt idx="16">
                  <c:v>44192</c:v>
                </c:pt>
                <c:pt idx="17">
                  <c:v>44193</c:v>
                </c:pt>
                <c:pt idx="18">
                  <c:v>44194</c:v>
                </c:pt>
                <c:pt idx="19">
                  <c:v>44195</c:v>
                </c:pt>
                <c:pt idx="20">
                  <c:v>44196</c:v>
                </c:pt>
                <c:pt idx="21">
                  <c:v>44197</c:v>
                </c:pt>
                <c:pt idx="22">
                  <c:v>44198</c:v>
                </c:pt>
                <c:pt idx="23">
                  <c:v>44199</c:v>
                </c:pt>
                <c:pt idx="24">
                  <c:v>44200</c:v>
                </c:pt>
                <c:pt idx="25">
                  <c:v>44201</c:v>
                </c:pt>
                <c:pt idx="26">
                  <c:v>44202</c:v>
                </c:pt>
                <c:pt idx="27">
                  <c:v>44203</c:v>
                </c:pt>
                <c:pt idx="28">
                  <c:v>44204</c:v>
                </c:pt>
                <c:pt idx="29">
                  <c:v>44205</c:v>
                </c:pt>
                <c:pt idx="30">
                  <c:v>44206</c:v>
                </c:pt>
                <c:pt idx="31">
                  <c:v>44207</c:v>
                </c:pt>
                <c:pt idx="32">
                  <c:v>44208</c:v>
                </c:pt>
                <c:pt idx="33">
                  <c:v>44209</c:v>
                </c:pt>
                <c:pt idx="34">
                  <c:v>44210</c:v>
                </c:pt>
                <c:pt idx="35">
                  <c:v>44211</c:v>
                </c:pt>
                <c:pt idx="36">
                  <c:v>44212</c:v>
                </c:pt>
                <c:pt idx="37">
                  <c:v>44213</c:v>
                </c:pt>
                <c:pt idx="38">
                  <c:v>44214</c:v>
                </c:pt>
                <c:pt idx="39">
                  <c:v>44215</c:v>
                </c:pt>
                <c:pt idx="40">
                  <c:v>44216</c:v>
                </c:pt>
                <c:pt idx="41">
                  <c:v>44217</c:v>
                </c:pt>
                <c:pt idx="42">
                  <c:v>44218</c:v>
                </c:pt>
                <c:pt idx="43">
                  <c:v>44219</c:v>
                </c:pt>
                <c:pt idx="44">
                  <c:v>44220</c:v>
                </c:pt>
                <c:pt idx="45">
                  <c:v>44221</c:v>
                </c:pt>
                <c:pt idx="46">
                  <c:v>44222</c:v>
                </c:pt>
                <c:pt idx="47">
                  <c:v>44223</c:v>
                </c:pt>
                <c:pt idx="48">
                  <c:v>44224</c:v>
                </c:pt>
                <c:pt idx="49">
                  <c:v>44225</c:v>
                </c:pt>
                <c:pt idx="50">
                  <c:v>44226</c:v>
                </c:pt>
                <c:pt idx="51">
                  <c:v>44227</c:v>
                </c:pt>
                <c:pt idx="52">
                  <c:v>44228</c:v>
                </c:pt>
                <c:pt idx="53">
                  <c:v>44229</c:v>
                </c:pt>
                <c:pt idx="54">
                  <c:v>44230</c:v>
                </c:pt>
                <c:pt idx="55">
                  <c:v>44231</c:v>
                </c:pt>
                <c:pt idx="56">
                  <c:v>44232</c:v>
                </c:pt>
                <c:pt idx="57">
                  <c:v>44233</c:v>
                </c:pt>
                <c:pt idx="58">
                  <c:v>44234</c:v>
                </c:pt>
                <c:pt idx="59">
                  <c:v>44235</c:v>
                </c:pt>
                <c:pt idx="60">
                  <c:v>44236</c:v>
                </c:pt>
                <c:pt idx="61">
                  <c:v>44237</c:v>
                </c:pt>
                <c:pt idx="62">
                  <c:v>44238</c:v>
                </c:pt>
                <c:pt idx="63">
                  <c:v>44239</c:v>
                </c:pt>
                <c:pt idx="64">
                  <c:v>44240</c:v>
                </c:pt>
                <c:pt idx="65">
                  <c:v>44241</c:v>
                </c:pt>
                <c:pt idx="66">
                  <c:v>44242</c:v>
                </c:pt>
                <c:pt idx="67">
                  <c:v>44243</c:v>
                </c:pt>
                <c:pt idx="68">
                  <c:v>44244</c:v>
                </c:pt>
                <c:pt idx="69">
                  <c:v>44245</c:v>
                </c:pt>
                <c:pt idx="70">
                  <c:v>44246</c:v>
                </c:pt>
                <c:pt idx="71">
                  <c:v>44247</c:v>
                </c:pt>
                <c:pt idx="72">
                  <c:v>44248</c:v>
                </c:pt>
                <c:pt idx="73">
                  <c:v>44249</c:v>
                </c:pt>
                <c:pt idx="74">
                  <c:v>44250</c:v>
                </c:pt>
                <c:pt idx="75">
                  <c:v>44251</c:v>
                </c:pt>
                <c:pt idx="76">
                  <c:v>44252</c:v>
                </c:pt>
                <c:pt idx="77">
                  <c:v>44253</c:v>
                </c:pt>
                <c:pt idx="78">
                  <c:v>44254</c:v>
                </c:pt>
                <c:pt idx="79">
                  <c:v>44255</c:v>
                </c:pt>
                <c:pt idx="80">
                  <c:v>44256</c:v>
                </c:pt>
                <c:pt idx="81">
                  <c:v>44257</c:v>
                </c:pt>
                <c:pt idx="82">
                  <c:v>44258</c:v>
                </c:pt>
                <c:pt idx="83">
                  <c:v>44259</c:v>
                </c:pt>
                <c:pt idx="84">
                  <c:v>44260</c:v>
                </c:pt>
                <c:pt idx="85">
                  <c:v>44261</c:v>
                </c:pt>
                <c:pt idx="86">
                  <c:v>44262</c:v>
                </c:pt>
                <c:pt idx="87">
                  <c:v>44263</c:v>
                </c:pt>
                <c:pt idx="88">
                  <c:v>44264</c:v>
                </c:pt>
                <c:pt idx="89">
                  <c:v>44265</c:v>
                </c:pt>
                <c:pt idx="90">
                  <c:v>44266</c:v>
                </c:pt>
                <c:pt idx="91">
                  <c:v>44267</c:v>
                </c:pt>
                <c:pt idx="92">
                  <c:v>44268</c:v>
                </c:pt>
                <c:pt idx="93">
                  <c:v>44269</c:v>
                </c:pt>
                <c:pt idx="94">
                  <c:v>44270</c:v>
                </c:pt>
                <c:pt idx="95">
                  <c:v>44271</c:v>
                </c:pt>
                <c:pt idx="96">
                  <c:v>44272</c:v>
                </c:pt>
                <c:pt idx="97">
                  <c:v>44273</c:v>
                </c:pt>
                <c:pt idx="98">
                  <c:v>44274</c:v>
                </c:pt>
                <c:pt idx="99">
                  <c:v>44275</c:v>
                </c:pt>
                <c:pt idx="100">
                  <c:v>44276</c:v>
                </c:pt>
                <c:pt idx="101">
                  <c:v>44277</c:v>
                </c:pt>
                <c:pt idx="102">
                  <c:v>44278</c:v>
                </c:pt>
                <c:pt idx="103">
                  <c:v>44279</c:v>
                </c:pt>
                <c:pt idx="104">
                  <c:v>44280</c:v>
                </c:pt>
                <c:pt idx="105">
                  <c:v>44281</c:v>
                </c:pt>
                <c:pt idx="106">
                  <c:v>44282</c:v>
                </c:pt>
                <c:pt idx="107">
                  <c:v>44283</c:v>
                </c:pt>
                <c:pt idx="108">
                  <c:v>44284</c:v>
                </c:pt>
                <c:pt idx="109">
                  <c:v>44285</c:v>
                </c:pt>
                <c:pt idx="110">
                  <c:v>44286</c:v>
                </c:pt>
                <c:pt idx="111">
                  <c:v>44287</c:v>
                </c:pt>
                <c:pt idx="112">
                  <c:v>44288</c:v>
                </c:pt>
                <c:pt idx="113">
                  <c:v>44289</c:v>
                </c:pt>
                <c:pt idx="114">
                  <c:v>44290</c:v>
                </c:pt>
                <c:pt idx="115">
                  <c:v>44291</c:v>
                </c:pt>
                <c:pt idx="116">
                  <c:v>44292</c:v>
                </c:pt>
                <c:pt idx="117">
                  <c:v>44293</c:v>
                </c:pt>
                <c:pt idx="118">
                  <c:v>44294</c:v>
                </c:pt>
                <c:pt idx="119">
                  <c:v>44295</c:v>
                </c:pt>
                <c:pt idx="120">
                  <c:v>44296</c:v>
                </c:pt>
                <c:pt idx="121">
                  <c:v>44297</c:v>
                </c:pt>
                <c:pt idx="122">
                  <c:v>44298</c:v>
                </c:pt>
                <c:pt idx="123">
                  <c:v>44299</c:v>
                </c:pt>
                <c:pt idx="124">
                  <c:v>44300</c:v>
                </c:pt>
                <c:pt idx="125">
                  <c:v>44301</c:v>
                </c:pt>
                <c:pt idx="126">
                  <c:v>44302</c:v>
                </c:pt>
                <c:pt idx="127">
                  <c:v>44303</c:v>
                </c:pt>
                <c:pt idx="128">
                  <c:v>44304</c:v>
                </c:pt>
                <c:pt idx="129">
                  <c:v>44305</c:v>
                </c:pt>
                <c:pt idx="130">
                  <c:v>44306</c:v>
                </c:pt>
                <c:pt idx="131">
                  <c:v>44307</c:v>
                </c:pt>
                <c:pt idx="132">
                  <c:v>44308</c:v>
                </c:pt>
                <c:pt idx="133">
                  <c:v>44309</c:v>
                </c:pt>
                <c:pt idx="134">
                  <c:v>44310</c:v>
                </c:pt>
                <c:pt idx="135">
                  <c:v>44311</c:v>
                </c:pt>
                <c:pt idx="136">
                  <c:v>44312</c:v>
                </c:pt>
                <c:pt idx="137">
                  <c:v>44313</c:v>
                </c:pt>
                <c:pt idx="138">
                  <c:v>44314</c:v>
                </c:pt>
                <c:pt idx="139">
                  <c:v>44315</c:v>
                </c:pt>
                <c:pt idx="140">
                  <c:v>44316</c:v>
                </c:pt>
                <c:pt idx="141">
                  <c:v>44317</c:v>
                </c:pt>
                <c:pt idx="142">
                  <c:v>44318</c:v>
                </c:pt>
                <c:pt idx="143">
                  <c:v>44319</c:v>
                </c:pt>
                <c:pt idx="144">
                  <c:v>44320</c:v>
                </c:pt>
                <c:pt idx="145">
                  <c:v>44321</c:v>
                </c:pt>
                <c:pt idx="146">
                  <c:v>44322</c:v>
                </c:pt>
                <c:pt idx="147">
                  <c:v>44323</c:v>
                </c:pt>
                <c:pt idx="148">
                  <c:v>44324</c:v>
                </c:pt>
                <c:pt idx="149">
                  <c:v>44325</c:v>
                </c:pt>
                <c:pt idx="150">
                  <c:v>44326</c:v>
                </c:pt>
                <c:pt idx="151">
                  <c:v>44327</c:v>
                </c:pt>
                <c:pt idx="152">
                  <c:v>44328</c:v>
                </c:pt>
                <c:pt idx="153">
                  <c:v>44329</c:v>
                </c:pt>
                <c:pt idx="154">
                  <c:v>44330</c:v>
                </c:pt>
                <c:pt idx="155">
                  <c:v>44331</c:v>
                </c:pt>
                <c:pt idx="156">
                  <c:v>44332</c:v>
                </c:pt>
                <c:pt idx="157">
                  <c:v>44333</c:v>
                </c:pt>
                <c:pt idx="158">
                  <c:v>44334</c:v>
                </c:pt>
                <c:pt idx="159">
                  <c:v>44335</c:v>
                </c:pt>
                <c:pt idx="160">
                  <c:v>44336</c:v>
                </c:pt>
                <c:pt idx="161">
                  <c:v>44337</c:v>
                </c:pt>
                <c:pt idx="162">
                  <c:v>44338</c:v>
                </c:pt>
                <c:pt idx="163">
                  <c:v>44339</c:v>
                </c:pt>
              </c:numCache>
            </c:numRef>
          </c:xVal>
          <c:yVal>
            <c:numRef>
              <c:f>俄罗斯!$J$317:$J$479</c:f>
              <c:numCache>
                <c:formatCode>General</c:formatCode>
                <c:ptCount val="163"/>
                <c:pt idx="0">
                  <c:v>28205.076768708001</c:v>
                </c:pt>
                <c:pt idx="1">
                  <c:v>27690.778478799199</c:v>
                </c:pt>
                <c:pt idx="2">
                  <c:v>27758.708021011698</c:v>
                </c:pt>
                <c:pt idx="3">
                  <c:v>27808.780613504601</c:v>
                </c:pt>
                <c:pt idx="4">
                  <c:v>27830.048344254199</c:v>
                </c:pt>
                <c:pt idx="5">
                  <c:v>27830.519356810099</c:v>
                </c:pt>
                <c:pt idx="6">
                  <c:v>27818.6928563129</c:v>
                </c:pt>
                <c:pt idx="7">
                  <c:v>27775.404777359799</c:v>
                </c:pt>
                <c:pt idx="8">
                  <c:v>27792.475319141198</c:v>
                </c:pt>
                <c:pt idx="9">
                  <c:v>27696.5931426315</c:v>
                </c:pt>
                <c:pt idx="10">
                  <c:v>27626.7972254587</c:v>
                </c:pt>
                <c:pt idx="11">
                  <c:v>27622.838291302302</c:v>
                </c:pt>
                <c:pt idx="12">
                  <c:v>27576.451294951799</c:v>
                </c:pt>
                <c:pt idx="13">
                  <c:v>27440.2809186349</c:v>
                </c:pt>
                <c:pt idx="14">
                  <c:v>27340.565393165001</c:v>
                </c:pt>
                <c:pt idx="15">
                  <c:v>27263.707212449801</c:v>
                </c:pt>
                <c:pt idx="16">
                  <c:v>27047.757890084798</c:v>
                </c:pt>
                <c:pt idx="17">
                  <c:v>26749.194896082699</c:v>
                </c:pt>
                <c:pt idx="18">
                  <c:v>26595.370541222299</c:v>
                </c:pt>
                <c:pt idx="19">
                  <c:v>26509.8566706696</c:v>
                </c:pt>
                <c:pt idx="20">
                  <c:v>26413.989534039501</c:v>
                </c:pt>
                <c:pt idx="21">
                  <c:v>26304.84568513</c:v>
                </c:pt>
                <c:pt idx="22">
                  <c:v>26091.914756631901</c:v>
                </c:pt>
                <c:pt idx="23">
                  <c:v>25717.3223013303</c:v>
                </c:pt>
                <c:pt idx="24">
                  <c:v>25399.3193992899</c:v>
                </c:pt>
                <c:pt idx="25">
                  <c:v>25249.422432479601</c:v>
                </c:pt>
                <c:pt idx="26">
                  <c:v>25185.0395502313</c:v>
                </c:pt>
                <c:pt idx="27">
                  <c:v>24906.981276547001</c:v>
                </c:pt>
                <c:pt idx="28">
                  <c:v>24659.252910870699</c:v>
                </c:pt>
                <c:pt idx="29">
                  <c:v>24373.976851617201</c:v>
                </c:pt>
                <c:pt idx="30">
                  <c:v>24103.255027909199</c:v>
                </c:pt>
                <c:pt idx="31">
                  <c:v>23846.388005446101</c:v>
                </c:pt>
                <c:pt idx="32">
                  <c:v>23527.706625396801</c:v>
                </c:pt>
                <c:pt idx="33">
                  <c:v>23257.606687146701</c:v>
                </c:pt>
                <c:pt idx="34">
                  <c:v>22883.9813523599</c:v>
                </c:pt>
                <c:pt idx="35">
                  <c:v>22624.7774057881</c:v>
                </c:pt>
                <c:pt idx="36">
                  <c:v>22226.744970341198</c:v>
                </c:pt>
                <c:pt idx="37">
                  <c:v>22070.2449801646</c:v>
                </c:pt>
                <c:pt idx="38">
                  <c:v>21789.0486764737</c:v>
                </c:pt>
                <c:pt idx="39">
                  <c:v>21364.643400924699</c:v>
                </c:pt>
                <c:pt idx="40">
                  <c:v>21001.198370446298</c:v>
                </c:pt>
                <c:pt idx="41">
                  <c:v>20655.734723147201</c:v>
                </c:pt>
                <c:pt idx="42">
                  <c:v>20382.352657949799</c:v>
                </c:pt>
                <c:pt idx="43">
                  <c:v>20077.3003113292</c:v>
                </c:pt>
                <c:pt idx="44">
                  <c:v>19855.890443819899</c:v>
                </c:pt>
                <c:pt idx="45">
                  <c:v>19578.2818751741</c:v>
                </c:pt>
                <c:pt idx="46">
                  <c:v>19137.6219473497</c:v>
                </c:pt>
                <c:pt idx="47">
                  <c:v>18674.965872261801</c:v>
                </c:pt>
                <c:pt idx="48">
                  <c:v>18551.9166891311</c:v>
                </c:pt>
                <c:pt idx="49">
                  <c:v>18265.161757267098</c:v>
                </c:pt>
                <c:pt idx="50">
                  <c:v>17972.716291056098</c:v>
                </c:pt>
                <c:pt idx="51">
                  <c:v>17782.614870114499</c:v>
                </c:pt>
                <c:pt idx="52">
                  <c:v>17381.342853822702</c:v>
                </c:pt>
                <c:pt idx="53">
                  <c:v>16924.2037660151</c:v>
                </c:pt>
                <c:pt idx="54">
                  <c:v>16508.665434203798</c:v>
                </c:pt>
                <c:pt idx="55">
                  <c:v>16420.6918490469</c:v>
                </c:pt>
                <c:pt idx="56">
                  <c:v>16280.0767176274</c:v>
                </c:pt>
                <c:pt idx="57">
                  <c:v>15938.586897702</c:v>
                </c:pt>
                <c:pt idx="58">
                  <c:v>15677.9867857506</c:v>
                </c:pt>
                <c:pt idx="59">
                  <c:v>15502.787968518</c:v>
                </c:pt>
                <c:pt idx="60">
                  <c:v>15097.0667384113</c:v>
                </c:pt>
                <c:pt idx="61">
                  <c:v>14726.206481692499</c:v>
                </c:pt>
                <c:pt idx="62">
                  <c:v>14602.097492218099</c:v>
                </c:pt>
                <c:pt idx="63">
                  <c:v>14298.1351342245</c:v>
                </c:pt>
                <c:pt idx="64">
                  <c:v>14070.5890254141</c:v>
                </c:pt>
                <c:pt idx="65">
                  <c:v>14007.308879254701</c:v>
                </c:pt>
                <c:pt idx="66">
                  <c:v>13785.710452691799</c:v>
                </c:pt>
                <c:pt idx="67">
                  <c:v>13472.9813045708</c:v>
                </c:pt>
                <c:pt idx="68">
                  <c:v>13208.8671082935</c:v>
                </c:pt>
                <c:pt idx="69">
                  <c:v>13042.5015918753</c:v>
                </c:pt>
                <c:pt idx="70">
                  <c:v>12852.313383532901</c:v>
                </c:pt>
                <c:pt idx="71">
                  <c:v>12658.519230600001</c:v>
                </c:pt>
                <c:pt idx="72">
                  <c:v>12405.058745779799</c:v>
                </c:pt>
                <c:pt idx="73">
                  <c:v>12203.2213246395</c:v>
                </c:pt>
                <c:pt idx="74">
                  <c:v>12103.503554225799</c:v>
                </c:pt>
                <c:pt idx="75">
                  <c:v>11971.1934459398</c:v>
                </c:pt>
                <c:pt idx="76">
                  <c:v>11710.7743182786</c:v>
                </c:pt>
                <c:pt idx="77">
                  <c:v>11622.4687179959</c:v>
                </c:pt>
                <c:pt idx="78">
                  <c:v>11543.0428825456</c:v>
                </c:pt>
                <c:pt idx="79">
                  <c:v>11427.3509171354</c:v>
                </c:pt>
                <c:pt idx="80">
                  <c:v>11235.980114423801</c:v>
                </c:pt>
                <c:pt idx="81">
                  <c:v>10977.153863891799</c:v>
                </c:pt>
                <c:pt idx="82">
                  <c:v>10973.0369063573</c:v>
                </c:pt>
                <c:pt idx="83">
                  <c:v>10608.3198857937</c:v>
                </c:pt>
                <c:pt idx="84">
                  <c:v>10660.5153746709</c:v>
                </c:pt>
                <c:pt idx="85">
                  <c:v>10529.204496239799</c:v>
                </c:pt>
                <c:pt idx="86">
                  <c:v>10442.096319566799</c:v>
                </c:pt>
                <c:pt idx="87">
                  <c:v>10392.277651033501</c:v>
                </c:pt>
                <c:pt idx="88">
                  <c:v>10222.3574433422</c:v>
                </c:pt>
                <c:pt idx="89">
                  <c:v>10153.997319387299</c:v>
                </c:pt>
                <c:pt idx="90">
                  <c:v>9829.8140321208102</c:v>
                </c:pt>
                <c:pt idx="91">
                  <c:v>9806.1482007905106</c:v>
                </c:pt>
                <c:pt idx="92">
                  <c:v>9862.5461741679501</c:v>
                </c:pt>
                <c:pt idx="93">
                  <c:v>9796.8848297757795</c:v>
                </c:pt>
                <c:pt idx="94">
                  <c:v>9582.5567525144397</c:v>
                </c:pt>
                <c:pt idx="95">
                  <c:v>9450.0195763740903</c:v>
                </c:pt>
                <c:pt idx="96">
                  <c:v>9406.7257301917398</c:v>
                </c:pt>
                <c:pt idx="97">
                  <c:v>9331.2087641831604</c:v>
                </c:pt>
                <c:pt idx="98">
                  <c:v>9283.9916602006397</c:v>
                </c:pt>
                <c:pt idx="99">
                  <c:v>9285.3752381812101</c:v>
                </c:pt>
                <c:pt idx="100">
                  <c:v>9224.0995450165901</c:v>
                </c:pt>
                <c:pt idx="101">
                  <c:v>9154.4015733909291</c:v>
                </c:pt>
                <c:pt idx="102">
                  <c:v>9135.5618679624204</c:v>
                </c:pt>
                <c:pt idx="103">
                  <c:v>9072.0316386550603</c:v>
                </c:pt>
                <c:pt idx="104">
                  <c:v>8965.3131486830007</c:v>
                </c:pt>
                <c:pt idx="105">
                  <c:v>8906.7008341492601</c:v>
                </c:pt>
                <c:pt idx="106">
                  <c:v>8866.9982191745694</c:v>
                </c:pt>
                <c:pt idx="107">
                  <c:v>8845.2496437206901</c:v>
                </c:pt>
                <c:pt idx="108">
                  <c:v>8729.61928521952</c:v>
                </c:pt>
                <c:pt idx="109">
                  <c:v>8688.6647728318894</c:v>
                </c:pt>
                <c:pt idx="110">
                  <c:v>8794.9003693982995</c:v>
                </c:pt>
                <c:pt idx="111">
                  <c:v>8757.7051909275506</c:v>
                </c:pt>
                <c:pt idx="112">
                  <c:v>8697.2076970476191</c:v>
                </c:pt>
                <c:pt idx="113">
                  <c:v>8601.9941383257992</c:v>
                </c:pt>
                <c:pt idx="114">
                  <c:v>8534.6561282801595</c:v>
                </c:pt>
                <c:pt idx="115">
                  <c:v>8476.0057798468006</c:v>
                </c:pt>
                <c:pt idx="116">
                  <c:v>8366.9315219870205</c:v>
                </c:pt>
                <c:pt idx="117">
                  <c:v>8398.91091581207</c:v>
                </c:pt>
                <c:pt idx="118">
                  <c:v>8472.6880480219806</c:v>
                </c:pt>
                <c:pt idx="119">
                  <c:v>8451.1942197831795</c:v>
                </c:pt>
                <c:pt idx="120">
                  <c:v>8478.3962929932804</c:v>
                </c:pt>
                <c:pt idx="121">
                  <c:v>8363.80291351507</c:v>
                </c:pt>
                <c:pt idx="122">
                  <c:v>8288.1662790076207</c:v>
                </c:pt>
                <c:pt idx="123">
                  <c:v>8239.8471872166901</c:v>
                </c:pt>
                <c:pt idx="124">
                  <c:v>8392.7192904758303</c:v>
                </c:pt>
                <c:pt idx="125">
                  <c:v>8347.2542554212905</c:v>
                </c:pt>
                <c:pt idx="126">
                  <c:v>8285.1366476376406</c:v>
                </c:pt>
                <c:pt idx="127">
                  <c:v>8358.52081698453</c:v>
                </c:pt>
                <c:pt idx="128">
                  <c:v>8448.0264005714598</c:v>
                </c:pt>
                <c:pt idx="129">
                  <c:v>8325.1845198703795</c:v>
                </c:pt>
                <c:pt idx="130">
                  <c:v>8400.3063651324501</c:v>
                </c:pt>
                <c:pt idx="131">
                  <c:v>8350.1108694825107</c:v>
                </c:pt>
                <c:pt idx="132">
                  <c:v>8321.5862490673899</c:v>
                </c:pt>
                <c:pt idx="133">
                  <c:v>8333.2422006933502</c:v>
                </c:pt>
                <c:pt idx="134">
                  <c:v>8265.2881878977605</c:v>
                </c:pt>
                <c:pt idx="135">
                  <c:v>8316.4821523471001</c:v>
                </c:pt>
                <c:pt idx="136">
                  <c:v>8346.0358614524594</c:v>
                </c:pt>
                <c:pt idx="137">
                  <c:v>8287.5965848799697</c:v>
                </c:pt>
                <c:pt idx="138">
                  <c:v>8201.4817576117402</c:v>
                </c:pt>
                <c:pt idx="139">
                  <c:v>8304.7113628530096</c:v>
                </c:pt>
                <c:pt idx="140">
                  <c:v>8289.9727350879093</c:v>
                </c:pt>
                <c:pt idx="141">
                  <c:v>8215.5695033013508</c:v>
                </c:pt>
                <c:pt idx="142">
                  <c:v>8277.0179401340993</c:v>
                </c:pt>
                <c:pt idx="143">
                  <c:v>8329.7506634505698</c:v>
                </c:pt>
                <c:pt idx="144">
                  <c:v>8308.84443064878</c:v>
                </c:pt>
                <c:pt idx="145">
                  <c:v>8299.6380141124791</c:v>
                </c:pt>
                <c:pt idx="146">
                  <c:v>8300.0381283135503</c:v>
                </c:pt>
                <c:pt idx="147">
                  <c:v>8254.6086261095497</c:v>
                </c:pt>
                <c:pt idx="148">
                  <c:v>8307.6128458437706</c:v>
                </c:pt>
                <c:pt idx="149">
                  <c:v>8293.2373452312895</c:v>
                </c:pt>
                <c:pt idx="150">
                  <c:v>8385.8773131039907</c:v>
                </c:pt>
                <c:pt idx="151">
                  <c:v>8315.6083501344001</c:v>
                </c:pt>
                <c:pt idx="152">
                  <c:v>8286.6535629298305</c:v>
                </c:pt>
                <c:pt idx="153">
                  <c:v>8276.9685770741798</c:v>
                </c:pt>
                <c:pt idx="154">
                  <c:v>8291.0305204692995</c:v>
                </c:pt>
                <c:pt idx="155">
                  <c:v>8281.4724532609707</c:v>
                </c:pt>
                <c:pt idx="156">
                  <c:v>8311.0276305340794</c:v>
                </c:pt>
                <c:pt idx="157">
                  <c:v>8309.2567213510101</c:v>
                </c:pt>
                <c:pt idx="158">
                  <c:v>8309.9634030379202</c:v>
                </c:pt>
                <c:pt idx="159">
                  <c:v>8300.5031464329204</c:v>
                </c:pt>
                <c:pt idx="160">
                  <c:v>8409.6816691657896</c:v>
                </c:pt>
                <c:pt idx="161">
                  <c:v>8383.38875236071</c:v>
                </c:pt>
                <c:pt idx="162">
                  <c:v>8388.7012501947502</c:v>
                </c:pt>
              </c:numCache>
            </c:numRef>
          </c:yVal>
          <c:smooth val="1"/>
        </c:ser>
        <c:ser>
          <c:idx val="6"/>
          <c:order val="6"/>
          <c:tx>
            <c:v>Phase 6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俄罗斯!$A$480:$A$527</c:f>
              <c:numCache>
                <c:formatCode>m/d/yyyy</c:formatCode>
                <c:ptCount val="48"/>
                <c:pt idx="0">
                  <c:v>44339</c:v>
                </c:pt>
                <c:pt idx="1">
                  <c:v>44340</c:v>
                </c:pt>
                <c:pt idx="2">
                  <c:v>44341</c:v>
                </c:pt>
                <c:pt idx="3">
                  <c:v>44342</c:v>
                </c:pt>
                <c:pt idx="4">
                  <c:v>44343</c:v>
                </c:pt>
                <c:pt idx="5">
                  <c:v>44344</c:v>
                </c:pt>
                <c:pt idx="6">
                  <c:v>44345</c:v>
                </c:pt>
                <c:pt idx="7">
                  <c:v>44346</c:v>
                </c:pt>
                <c:pt idx="8">
                  <c:v>44347</c:v>
                </c:pt>
                <c:pt idx="9">
                  <c:v>44348</c:v>
                </c:pt>
                <c:pt idx="10">
                  <c:v>44349</c:v>
                </c:pt>
                <c:pt idx="11">
                  <c:v>44350</c:v>
                </c:pt>
                <c:pt idx="12">
                  <c:v>44351</c:v>
                </c:pt>
                <c:pt idx="13">
                  <c:v>44352</c:v>
                </c:pt>
                <c:pt idx="14">
                  <c:v>44353</c:v>
                </c:pt>
                <c:pt idx="15">
                  <c:v>44354</c:v>
                </c:pt>
                <c:pt idx="16">
                  <c:v>44355</c:v>
                </c:pt>
                <c:pt idx="17">
                  <c:v>44356</c:v>
                </c:pt>
                <c:pt idx="18">
                  <c:v>44357</c:v>
                </c:pt>
                <c:pt idx="19">
                  <c:v>44358</c:v>
                </c:pt>
                <c:pt idx="20">
                  <c:v>44359</c:v>
                </c:pt>
                <c:pt idx="21">
                  <c:v>44360</c:v>
                </c:pt>
                <c:pt idx="22">
                  <c:v>44361</c:v>
                </c:pt>
                <c:pt idx="23">
                  <c:v>44362</c:v>
                </c:pt>
                <c:pt idx="24">
                  <c:v>44363</c:v>
                </c:pt>
                <c:pt idx="25">
                  <c:v>44364</c:v>
                </c:pt>
                <c:pt idx="26">
                  <c:v>44365</c:v>
                </c:pt>
                <c:pt idx="27">
                  <c:v>44366</c:v>
                </c:pt>
                <c:pt idx="28">
                  <c:v>44367</c:v>
                </c:pt>
                <c:pt idx="29">
                  <c:v>44368</c:v>
                </c:pt>
                <c:pt idx="30">
                  <c:v>44369</c:v>
                </c:pt>
                <c:pt idx="31">
                  <c:v>44370</c:v>
                </c:pt>
                <c:pt idx="32">
                  <c:v>44371</c:v>
                </c:pt>
                <c:pt idx="33">
                  <c:v>44372</c:v>
                </c:pt>
                <c:pt idx="34">
                  <c:v>44373</c:v>
                </c:pt>
                <c:pt idx="35">
                  <c:v>44374</c:v>
                </c:pt>
                <c:pt idx="36">
                  <c:v>44375</c:v>
                </c:pt>
                <c:pt idx="37">
                  <c:v>44376</c:v>
                </c:pt>
                <c:pt idx="38">
                  <c:v>44377</c:v>
                </c:pt>
                <c:pt idx="39">
                  <c:v>44378</c:v>
                </c:pt>
                <c:pt idx="40">
                  <c:v>44379</c:v>
                </c:pt>
                <c:pt idx="41">
                  <c:v>44380</c:v>
                </c:pt>
                <c:pt idx="42">
                  <c:v>44381</c:v>
                </c:pt>
                <c:pt idx="43">
                  <c:v>44382</c:v>
                </c:pt>
                <c:pt idx="44">
                  <c:v>44383</c:v>
                </c:pt>
                <c:pt idx="45">
                  <c:v>44384</c:v>
                </c:pt>
                <c:pt idx="46">
                  <c:v>44385</c:v>
                </c:pt>
                <c:pt idx="47">
                  <c:v>44386</c:v>
                </c:pt>
              </c:numCache>
            </c:numRef>
          </c:xVal>
          <c:yVal>
            <c:numRef>
              <c:f>俄罗斯!$J$480:$J$526</c:f>
              <c:numCache>
                <c:formatCode>General</c:formatCode>
                <c:ptCount val="47"/>
                <c:pt idx="0">
                  <c:v>8374.3350817303308</c:v>
                </c:pt>
                <c:pt idx="1">
                  <c:v>7303.8164297011099</c:v>
                </c:pt>
                <c:pt idx="2">
                  <c:v>7477.8098729472804</c:v>
                </c:pt>
                <c:pt idx="3">
                  <c:v>7943.1306069163302</c:v>
                </c:pt>
                <c:pt idx="4">
                  <c:v>8470.3896492270906</c:v>
                </c:pt>
                <c:pt idx="5">
                  <c:v>8506.12941361911</c:v>
                </c:pt>
                <c:pt idx="6">
                  <c:v>8493.8886272507407</c:v>
                </c:pt>
                <c:pt idx="7">
                  <c:v>8803.4276539259008</c:v>
                </c:pt>
                <c:pt idx="8">
                  <c:v>8802.4199224803597</c:v>
                </c:pt>
                <c:pt idx="9">
                  <c:v>9375.8432544183506</c:v>
                </c:pt>
                <c:pt idx="10">
                  <c:v>9588.1074712388199</c:v>
                </c:pt>
                <c:pt idx="11">
                  <c:v>10117.295304429999</c:v>
                </c:pt>
                <c:pt idx="12">
                  <c:v>10111.851302708401</c:v>
                </c:pt>
                <c:pt idx="13">
                  <c:v>10401.0974413235</c:v>
                </c:pt>
                <c:pt idx="14">
                  <c:v>10560.9073640242</c:v>
                </c:pt>
                <c:pt idx="15">
                  <c:v>10941.2713105969</c:v>
                </c:pt>
                <c:pt idx="16">
                  <c:v>11451.6875811152</c:v>
                </c:pt>
                <c:pt idx="17">
                  <c:v>11928.440465838101</c:v>
                </c:pt>
                <c:pt idx="18">
                  <c:v>11891.080039431499</c:v>
                </c:pt>
                <c:pt idx="19">
                  <c:v>12320.2388308067</c:v>
                </c:pt>
                <c:pt idx="20">
                  <c:v>12792.4369527586</c:v>
                </c:pt>
                <c:pt idx="21">
                  <c:v>13248.802788695601</c:v>
                </c:pt>
                <c:pt idx="22">
                  <c:v>13517.6070983297</c:v>
                </c:pt>
                <c:pt idx="23">
                  <c:v>13724.142450212699</c:v>
                </c:pt>
                <c:pt idx="24">
                  <c:v>14420.7697462002</c:v>
                </c:pt>
                <c:pt idx="25">
                  <c:v>14516.713123392499</c:v>
                </c:pt>
                <c:pt idx="26">
                  <c:v>15115.287547723001</c:v>
                </c:pt>
                <c:pt idx="27">
                  <c:v>15665.4207563458</c:v>
                </c:pt>
                <c:pt idx="28">
                  <c:v>15993.708233412</c:v>
                </c:pt>
                <c:pt idx="29">
                  <c:v>16249.5477610459</c:v>
                </c:pt>
                <c:pt idx="30">
                  <c:v>16891.7926565089</c:v>
                </c:pt>
                <c:pt idx="31">
                  <c:v>17620.410858538002</c:v>
                </c:pt>
                <c:pt idx="32">
                  <c:v>18192.5307777302</c:v>
                </c:pt>
                <c:pt idx="33">
                  <c:v>18760.123758916001</c:v>
                </c:pt>
                <c:pt idx="34">
                  <c:v>19160.9274656946</c:v>
                </c:pt>
                <c:pt idx="35">
                  <c:v>19635.1368235017</c:v>
                </c:pt>
                <c:pt idx="36">
                  <c:v>20381.845653006501</c:v>
                </c:pt>
                <c:pt idx="37">
                  <c:v>20771.438859792699</c:v>
                </c:pt>
                <c:pt idx="38">
                  <c:v>21002.7978897432</c:v>
                </c:pt>
                <c:pt idx="39">
                  <c:v>21728.249087714499</c:v>
                </c:pt>
                <c:pt idx="40">
                  <c:v>22265.771353744702</c:v>
                </c:pt>
                <c:pt idx="41">
                  <c:v>22936.113048496602</c:v>
                </c:pt>
                <c:pt idx="42">
                  <c:v>23716.587422390901</c:v>
                </c:pt>
                <c:pt idx="43">
                  <c:v>24235.040082208299</c:v>
                </c:pt>
                <c:pt idx="44">
                  <c:v>24903.740830969498</c:v>
                </c:pt>
                <c:pt idx="45">
                  <c:v>25665.3782234184</c:v>
                </c:pt>
                <c:pt idx="46">
                  <c:v>26080.199836368902</c:v>
                </c:pt>
              </c:numCache>
            </c:numRef>
          </c:yVal>
          <c:smooth val="1"/>
        </c:ser>
        <c:ser>
          <c:idx val="7"/>
          <c:order val="7"/>
          <c:tx>
            <c:v>Phase 7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俄罗斯!$A$527:$A$594</c:f>
              <c:numCache>
                <c:formatCode>m/d/yyyy</c:formatCode>
                <c:ptCount val="68"/>
                <c:pt idx="0">
                  <c:v>44386</c:v>
                </c:pt>
                <c:pt idx="1">
                  <c:v>44387</c:v>
                </c:pt>
                <c:pt idx="2">
                  <c:v>44388</c:v>
                </c:pt>
                <c:pt idx="3">
                  <c:v>44389</c:v>
                </c:pt>
                <c:pt idx="4">
                  <c:v>44390</c:v>
                </c:pt>
                <c:pt idx="5">
                  <c:v>44391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44399</c:v>
                </c:pt>
                <c:pt idx="14">
                  <c:v>44400</c:v>
                </c:pt>
                <c:pt idx="15">
                  <c:v>44401</c:v>
                </c:pt>
                <c:pt idx="16">
                  <c:v>44402</c:v>
                </c:pt>
                <c:pt idx="17">
                  <c:v>44403</c:v>
                </c:pt>
                <c:pt idx="18">
                  <c:v>44404</c:v>
                </c:pt>
                <c:pt idx="19">
                  <c:v>44405</c:v>
                </c:pt>
                <c:pt idx="20">
                  <c:v>44406</c:v>
                </c:pt>
                <c:pt idx="21">
                  <c:v>44407</c:v>
                </c:pt>
                <c:pt idx="22">
                  <c:v>44408</c:v>
                </c:pt>
                <c:pt idx="23">
                  <c:v>44409</c:v>
                </c:pt>
                <c:pt idx="24">
                  <c:v>44410</c:v>
                </c:pt>
                <c:pt idx="25">
                  <c:v>44411</c:v>
                </c:pt>
                <c:pt idx="26">
                  <c:v>44412</c:v>
                </c:pt>
                <c:pt idx="27">
                  <c:v>44413</c:v>
                </c:pt>
                <c:pt idx="28">
                  <c:v>44414</c:v>
                </c:pt>
                <c:pt idx="29">
                  <c:v>44415</c:v>
                </c:pt>
                <c:pt idx="30">
                  <c:v>44416</c:v>
                </c:pt>
                <c:pt idx="31">
                  <c:v>44417</c:v>
                </c:pt>
                <c:pt idx="32">
                  <c:v>44418</c:v>
                </c:pt>
                <c:pt idx="33">
                  <c:v>44419</c:v>
                </c:pt>
                <c:pt idx="34">
                  <c:v>44420</c:v>
                </c:pt>
                <c:pt idx="35">
                  <c:v>44421</c:v>
                </c:pt>
                <c:pt idx="36">
                  <c:v>44422</c:v>
                </c:pt>
                <c:pt idx="37">
                  <c:v>44423</c:v>
                </c:pt>
                <c:pt idx="38">
                  <c:v>44424</c:v>
                </c:pt>
                <c:pt idx="39">
                  <c:v>44425</c:v>
                </c:pt>
                <c:pt idx="40">
                  <c:v>44426</c:v>
                </c:pt>
                <c:pt idx="41">
                  <c:v>44427</c:v>
                </c:pt>
                <c:pt idx="42">
                  <c:v>44428</c:v>
                </c:pt>
                <c:pt idx="43">
                  <c:v>44429</c:v>
                </c:pt>
                <c:pt idx="44">
                  <c:v>44430</c:v>
                </c:pt>
                <c:pt idx="45">
                  <c:v>44431</c:v>
                </c:pt>
                <c:pt idx="46">
                  <c:v>44432</c:v>
                </c:pt>
                <c:pt idx="47">
                  <c:v>44433</c:v>
                </c:pt>
                <c:pt idx="48">
                  <c:v>44434</c:v>
                </c:pt>
                <c:pt idx="49">
                  <c:v>44435</c:v>
                </c:pt>
                <c:pt idx="50">
                  <c:v>44436</c:v>
                </c:pt>
                <c:pt idx="51">
                  <c:v>44437</c:v>
                </c:pt>
                <c:pt idx="52">
                  <c:v>44438</c:v>
                </c:pt>
                <c:pt idx="53">
                  <c:v>44439</c:v>
                </c:pt>
                <c:pt idx="54">
                  <c:v>44440</c:v>
                </c:pt>
                <c:pt idx="55">
                  <c:v>44441</c:v>
                </c:pt>
                <c:pt idx="56">
                  <c:v>44442</c:v>
                </c:pt>
                <c:pt idx="57">
                  <c:v>44443</c:v>
                </c:pt>
                <c:pt idx="58">
                  <c:v>44444</c:v>
                </c:pt>
                <c:pt idx="59">
                  <c:v>44445</c:v>
                </c:pt>
                <c:pt idx="60">
                  <c:v>44446</c:v>
                </c:pt>
                <c:pt idx="61">
                  <c:v>44447</c:v>
                </c:pt>
                <c:pt idx="62">
                  <c:v>44448</c:v>
                </c:pt>
                <c:pt idx="63">
                  <c:v>44449</c:v>
                </c:pt>
                <c:pt idx="64">
                  <c:v>44450</c:v>
                </c:pt>
                <c:pt idx="65">
                  <c:v>44451</c:v>
                </c:pt>
                <c:pt idx="66">
                  <c:v>44452</c:v>
                </c:pt>
                <c:pt idx="67">
                  <c:v>44453</c:v>
                </c:pt>
              </c:numCache>
            </c:numRef>
          </c:xVal>
          <c:yVal>
            <c:numRef>
              <c:f>俄罗斯!$J$527:$J$594</c:f>
              <c:numCache>
                <c:formatCode>General</c:formatCode>
                <c:ptCount val="68"/>
                <c:pt idx="0">
                  <c:v>26779.6047362196</c:v>
                </c:pt>
                <c:pt idx="1">
                  <c:v>24339.055303065201</c:v>
                </c:pt>
                <c:pt idx="2">
                  <c:v>24211.171416689202</c:v>
                </c:pt>
                <c:pt idx="3">
                  <c:v>24028.441903659899</c:v>
                </c:pt>
                <c:pt idx="4">
                  <c:v>24289.989518464499</c:v>
                </c:pt>
                <c:pt idx="5">
                  <c:v>24274.876393533999</c:v>
                </c:pt>
                <c:pt idx="6">
                  <c:v>24118.2988950078</c:v>
                </c:pt>
                <c:pt idx="7">
                  <c:v>24218.895872530898</c:v>
                </c:pt>
                <c:pt idx="8">
                  <c:v>23596.383721420501</c:v>
                </c:pt>
                <c:pt idx="9">
                  <c:v>23611.198043236502</c:v>
                </c:pt>
                <c:pt idx="10">
                  <c:v>23454.5591263815</c:v>
                </c:pt>
                <c:pt idx="11">
                  <c:v>23178.765008830898</c:v>
                </c:pt>
                <c:pt idx="12">
                  <c:v>22992.557422444901</c:v>
                </c:pt>
                <c:pt idx="13">
                  <c:v>23194.264414048099</c:v>
                </c:pt>
                <c:pt idx="14">
                  <c:v>22810.205714760999</c:v>
                </c:pt>
                <c:pt idx="15">
                  <c:v>22905.506911262899</c:v>
                </c:pt>
                <c:pt idx="16">
                  <c:v>22755.084859353101</c:v>
                </c:pt>
                <c:pt idx="17">
                  <c:v>22967.187775284601</c:v>
                </c:pt>
                <c:pt idx="18">
                  <c:v>23006.392788503399</c:v>
                </c:pt>
                <c:pt idx="19">
                  <c:v>23118.562729900601</c:v>
                </c:pt>
                <c:pt idx="20">
                  <c:v>23055.3613786512</c:v>
                </c:pt>
                <c:pt idx="21">
                  <c:v>22392.154001622599</c:v>
                </c:pt>
                <c:pt idx="22">
                  <c:v>22846.775212477201</c:v>
                </c:pt>
                <c:pt idx="23">
                  <c:v>22128.219108673398</c:v>
                </c:pt>
                <c:pt idx="24">
                  <c:v>22314.976485022598</c:v>
                </c:pt>
                <c:pt idx="25">
                  <c:v>22432.182636607398</c:v>
                </c:pt>
                <c:pt idx="26">
                  <c:v>21836.6144588403</c:v>
                </c:pt>
                <c:pt idx="27">
                  <c:v>22044.053230114299</c:v>
                </c:pt>
                <c:pt idx="28">
                  <c:v>22452.468725754799</c:v>
                </c:pt>
                <c:pt idx="29">
                  <c:v>22406.133666446702</c:v>
                </c:pt>
                <c:pt idx="30">
                  <c:v>21951.222840348299</c:v>
                </c:pt>
                <c:pt idx="31">
                  <c:v>22216.3161680921</c:v>
                </c:pt>
                <c:pt idx="32">
                  <c:v>22261.4113068847</c:v>
                </c:pt>
                <c:pt idx="33">
                  <c:v>22035.0176849257</c:v>
                </c:pt>
                <c:pt idx="34">
                  <c:v>21844.207554725999</c:v>
                </c:pt>
                <c:pt idx="35">
                  <c:v>21397.137232464502</c:v>
                </c:pt>
                <c:pt idx="36">
                  <c:v>21008.2657801852</c:v>
                </c:pt>
                <c:pt idx="37">
                  <c:v>20864.9208534434</c:v>
                </c:pt>
                <c:pt idx="38">
                  <c:v>20734.155911227001</c:v>
                </c:pt>
                <c:pt idx="39">
                  <c:v>20739.597277975801</c:v>
                </c:pt>
                <c:pt idx="40">
                  <c:v>21110.840466255198</c:v>
                </c:pt>
                <c:pt idx="41">
                  <c:v>20913.4976989405</c:v>
                </c:pt>
                <c:pt idx="42">
                  <c:v>20519.0929157276</c:v>
                </c:pt>
                <c:pt idx="43">
                  <c:v>20210.235254778101</c:v>
                </c:pt>
                <c:pt idx="44">
                  <c:v>19802.518235109899</c:v>
                </c:pt>
                <c:pt idx="45">
                  <c:v>19646.997375965799</c:v>
                </c:pt>
                <c:pt idx="46">
                  <c:v>19711.448227897999</c:v>
                </c:pt>
                <c:pt idx="47">
                  <c:v>19750.537789520102</c:v>
                </c:pt>
                <c:pt idx="48">
                  <c:v>19718.291810225299</c:v>
                </c:pt>
                <c:pt idx="49">
                  <c:v>19456.070031177002</c:v>
                </c:pt>
                <c:pt idx="50">
                  <c:v>19155.2145390068</c:v>
                </c:pt>
                <c:pt idx="51">
                  <c:v>18825.5949587902</c:v>
                </c:pt>
                <c:pt idx="52">
                  <c:v>18913.641143256202</c:v>
                </c:pt>
                <c:pt idx="53">
                  <c:v>19367.433417632499</c:v>
                </c:pt>
                <c:pt idx="54">
                  <c:v>18559.571195076202</c:v>
                </c:pt>
                <c:pt idx="55">
                  <c:v>18598.716781966701</c:v>
                </c:pt>
                <c:pt idx="56">
                  <c:v>18108.167390125898</c:v>
                </c:pt>
                <c:pt idx="57">
                  <c:v>17982.770548581499</c:v>
                </c:pt>
                <c:pt idx="58">
                  <c:v>17537.585708304501</c:v>
                </c:pt>
                <c:pt idx="59">
                  <c:v>17491.402359366799</c:v>
                </c:pt>
                <c:pt idx="60">
                  <c:v>17565.100872344101</c:v>
                </c:pt>
                <c:pt idx="61">
                  <c:v>17481.199344223602</c:v>
                </c:pt>
                <c:pt idx="62">
                  <c:v>17180.118003366599</c:v>
                </c:pt>
                <c:pt idx="63">
                  <c:v>17034.963268657299</c:v>
                </c:pt>
                <c:pt idx="64">
                  <c:v>16973.150676305198</c:v>
                </c:pt>
                <c:pt idx="65">
                  <c:v>17128.289763656001</c:v>
                </c:pt>
                <c:pt idx="66">
                  <c:v>16927.534527629501</c:v>
                </c:pt>
                <c:pt idx="67">
                  <c:v>16586.240295892399</c:v>
                </c:pt>
              </c:numCache>
            </c:numRef>
          </c:yVal>
          <c:smooth val="1"/>
        </c:ser>
        <c:ser>
          <c:idx val="8"/>
          <c:order val="8"/>
          <c:tx>
            <c:v>Phrase 8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俄罗斯!$A$594:$A$610</c:f>
              <c:numCache>
                <c:formatCode>m/d/yyyy</c:formatCode>
                <c:ptCount val="17"/>
                <c:pt idx="0">
                  <c:v>44453</c:v>
                </c:pt>
                <c:pt idx="1">
                  <c:v>44454</c:v>
                </c:pt>
                <c:pt idx="2">
                  <c:v>44455</c:v>
                </c:pt>
                <c:pt idx="3">
                  <c:v>44456</c:v>
                </c:pt>
                <c:pt idx="4">
                  <c:v>44457</c:v>
                </c:pt>
                <c:pt idx="5">
                  <c:v>44458</c:v>
                </c:pt>
                <c:pt idx="6">
                  <c:v>44459</c:v>
                </c:pt>
                <c:pt idx="7">
                  <c:v>44460</c:v>
                </c:pt>
                <c:pt idx="8">
                  <c:v>44461</c:v>
                </c:pt>
                <c:pt idx="9">
                  <c:v>44462</c:v>
                </c:pt>
                <c:pt idx="10">
                  <c:v>44463</c:v>
                </c:pt>
                <c:pt idx="11">
                  <c:v>44464</c:v>
                </c:pt>
                <c:pt idx="12">
                  <c:v>44465</c:v>
                </c:pt>
                <c:pt idx="13">
                  <c:v>44466</c:v>
                </c:pt>
                <c:pt idx="14">
                  <c:v>44467</c:v>
                </c:pt>
                <c:pt idx="15">
                  <c:v>44468</c:v>
                </c:pt>
                <c:pt idx="16">
                  <c:v>44469</c:v>
                </c:pt>
              </c:numCache>
            </c:numRef>
          </c:xVal>
          <c:yVal>
            <c:numRef>
              <c:f>俄罗斯!$J$594:$J$610</c:f>
              <c:numCache>
                <c:formatCode>General</c:formatCode>
                <c:ptCount val="17"/>
                <c:pt idx="0">
                  <c:v>16586.240295892399</c:v>
                </c:pt>
                <c:pt idx="1">
                  <c:v>18643.263502693699</c:v>
                </c:pt>
                <c:pt idx="2">
                  <c:v>18891.704806387399</c:v>
                </c:pt>
                <c:pt idx="3">
                  <c:v>19554.604156113601</c:v>
                </c:pt>
                <c:pt idx="4">
                  <c:v>20005.296690086801</c:v>
                </c:pt>
                <c:pt idx="5">
                  <c:v>20504.637644517701</c:v>
                </c:pt>
                <c:pt idx="6">
                  <c:v>19446.333462295101</c:v>
                </c:pt>
                <c:pt idx="7">
                  <c:v>19631.118218738498</c:v>
                </c:pt>
                <c:pt idx="8">
                  <c:v>19910.5469189102</c:v>
                </c:pt>
                <c:pt idx="9">
                  <c:v>20291.471476052699</c:v>
                </c:pt>
                <c:pt idx="10">
                  <c:v>20934.0931441924</c:v>
                </c:pt>
                <c:pt idx="11">
                  <c:v>20845.860035474099</c:v>
                </c:pt>
                <c:pt idx="12">
                  <c:v>21630.375607092599</c:v>
                </c:pt>
                <c:pt idx="13">
                  <c:v>20700.625520282199</c:v>
                </c:pt>
                <c:pt idx="14">
                  <c:v>21524.907608867699</c:v>
                </c:pt>
                <c:pt idx="15">
                  <c:v>22234.834948525899</c:v>
                </c:pt>
                <c:pt idx="16">
                  <c:v>23582.684562019698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7072"/>
        <c:axId val="147898368"/>
      </c:scatterChart>
      <c:valAx>
        <c:axId val="38827072"/>
        <c:scaling>
          <c:orientation val="minMax"/>
          <c:max val="44470"/>
          <c:min val="4386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/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7898368"/>
        <c:crosses val="autoZero"/>
        <c:crossBetween val="midCat"/>
        <c:majorUnit val="120"/>
      </c:valAx>
      <c:valAx>
        <c:axId val="147898368"/>
        <c:scaling>
          <c:orientation val="minMax"/>
          <c:max val="4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Daily New Cases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6.7830302992858632E-3"/>
              <c:y val="0.328139650633461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8827072"/>
        <c:crosses val="autoZero"/>
        <c:crossBetween val="midCat"/>
        <c:dispUnits>
          <c:builtInUnit val="tenThousands"/>
          <c:dispUnitsLbl>
            <c:layout/>
          </c:dispUnitsLbl>
        </c:dispUnits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332804547148079"/>
          <c:y val="6.9545848373165367E-2"/>
          <c:w val="0.73783634563232658"/>
          <c:h val="0.3707131020408455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'3'!$F$2:$F$97</c:f>
              <c:numCache>
                <c:formatCode>General</c:formatCode>
                <c:ptCount val="96"/>
                <c:pt idx="0">
                  <c:v>4670</c:v>
                </c:pt>
                <c:pt idx="1">
                  <c:v>4893</c:v>
                </c:pt>
                <c:pt idx="2">
                  <c:v>4958</c:v>
                </c:pt>
                <c:pt idx="3">
                  <c:v>5064</c:v>
                </c:pt>
                <c:pt idx="4">
                  <c:v>5144</c:v>
                </c:pt>
                <c:pt idx="5">
                  <c:v>5097</c:v>
                </c:pt>
                <c:pt idx="6">
                  <c:v>5106</c:v>
                </c:pt>
                <c:pt idx="7">
                  <c:v>5020</c:v>
                </c:pt>
                <c:pt idx="8">
                  <c:v>5172</c:v>
                </c:pt>
                <c:pt idx="9">
                  <c:v>5310</c:v>
                </c:pt>
                <c:pt idx="10">
                  <c:v>5421</c:v>
                </c:pt>
                <c:pt idx="11">
                  <c:v>5406</c:v>
                </c:pt>
                <c:pt idx="12">
                  <c:v>5361</c:v>
                </c:pt>
                <c:pt idx="13">
                  <c:v>5414</c:v>
                </c:pt>
                <c:pt idx="14">
                  <c:v>5435</c:v>
                </c:pt>
                <c:pt idx="15">
                  <c:v>5612</c:v>
                </c:pt>
                <c:pt idx="16">
                  <c:v>5667</c:v>
                </c:pt>
                <c:pt idx="17">
                  <c:v>5803</c:v>
                </c:pt>
                <c:pt idx="18">
                  <c:v>5960</c:v>
                </c:pt>
                <c:pt idx="19">
                  <c:v>6043</c:v>
                </c:pt>
                <c:pt idx="20">
                  <c:v>6090</c:v>
                </c:pt>
                <c:pt idx="21">
                  <c:v>6109</c:v>
                </c:pt>
                <c:pt idx="22">
                  <c:v>6330</c:v>
                </c:pt>
                <c:pt idx="23">
                  <c:v>6489</c:v>
                </c:pt>
                <c:pt idx="24">
                  <c:v>7112</c:v>
                </c:pt>
                <c:pt idx="25">
                  <c:v>7421</c:v>
                </c:pt>
                <c:pt idx="26">
                  <c:v>7764</c:v>
                </c:pt>
                <c:pt idx="27">
                  <c:v>8026</c:v>
                </c:pt>
                <c:pt idx="28">
                  <c:v>8129</c:v>
                </c:pt>
                <c:pt idx="29">
                  <c:v>8371</c:v>
                </c:pt>
                <c:pt idx="30">
                  <c:v>8835</c:v>
                </c:pt>
                <c:pt idx="31">
                  <c:v>9294</c:v>
                </c:pt>
                <c:pt idx="32">
                  <c:v>9735</c:v>
                </c:pt>
                <c:pt idx="33">
                  <c:v>10376</c:v>
                </c:pt>
                <c:pt idx="34">
                  <c:v>10757</c:v>
                </c:pt>
                <c:pt idx="35">
                  <c:v>11481</c:v>
                </c:pt>
                <c:pt idx="36">
                  <c:v>10981</c:v>
                </c:pt>
                <c:pt idx="37">
                  <c:v>11345</c:v>
                </c:pt>
                <c:pt idx="38">
                  <c:v>11969</c:v>
                </c:pt>
                <c:pt idx="39">
                  <c:v>12673</c:v>
                </c:pt>
                <c:pt idx="40">
                  <c:v>13442</c:v>
                </c:pt>
                <c:pt idx="41">
                  <c:v>13406</c:v>
                </c:pt>
                <c:pt idx="42">
                  <c:v>13690</c:v>
                </c:pt>
                <c:pt idx="43">
                  <c:v>14041</c:v>
                </c:pt>
                <c:pt idx="44">
                  <c:v>13556</c:v>
                </c:pt>
                <c:pt idx="45">
                  <c:v>14937</c:v>
                </c:pt>
                <c:pt idx="46">
                  <c:v>14703</c:v>
                </c:pt>
                <c:pt idx="47">
                  <c:v>14804</c:v>
                </c:pt>
                <c:pt idx="48">
                  <c:v>15843</c:v>
                </c:pt>
                <c:pt idx="49">
                  <c:v>16108</c:v>
                </c:pt>
                <c:pt idx="50">
                  <c:v>15444</c:v>
                </c:pt>
                <c:pt idx="51">
                  <c:v>15704</c:v>
                </c:pt>
                <c:pt idx="52">
                  <c:v>17077</c:v>
                </c:pt>
                <c:pt idx="53">
                  <c:v>16260</c:v>
                </c:pt>
                <c:pt idx="54">
                  <c:v>16392</c:v>
                </c:pt>
                <c:pt idx="55">
                  <c:v>17148</c:v>
                </c:pt>
                <c:pt idx="56">
                  <c:v>16342</c:v>
                </c:pt>
                <c:pt idx="57">
                  <c:v>15886</c:v>
                </c:pt>
                <c:pt idx="58">
                  <c:v>17418</c:v>
                </c:pt>
                <c:pt idx="59">
                  <c:v>17987</c:v>
                </c:pt>
                <c:pt idx="60">
                  <c:v>17834</c:v>
                </c:pt>
                <c:pt idx="61">
                  <c:v>18381</c:v>
                </c:pt>
                <c:pt idx="62">
                  <c:v>18017</c:v>
                </c:pt>
                <c:pt idx="63">
                  <c:v>18431</c:v>
                </c:pt>
                <c:pt idx="64">
                  <c:v>19483</c:v>
                </c:pt>
                <c:pt idx="65">
                  <c:v>19116</c:v>
                </c:pt>
                <c:pt idx="66">
                  <c:v>20368</c:v>
                </c:pt>
                <c:pt idx="67">
                  <c:v>20109</c:v>
                </c:pt>
                <c:pt idx="68">
                  <c:v>20248</c:v>
                </c:pt>
                <c:pt idx="69">
                  <c:v>21577</c:v>
                </c:pt>
                <c:pt idx="70">
                  <c:v>20765</c:v>
                </c:pt>
                <c:pt idx="71">
                  <c:v>19583</c:v>
                </c:pt>
                <c:pt idx="72">
                  <c:v>21333</c:v>
                </c:pt>
                <c:pt idx="73">
                  <c:v>21717</c:v>
                </c:pt>
                <c:pt idx="74">
                  <c:v>22441</c:v>
                </c:pt>
                <c:pt idx="75">
                  <c:v>22313</c:v>
                </c:pt>
                <c:pt idx="76">
                  <c:v>22562</c:v>
                </c:pt>
                <c:pt idx="77">
                  <c:v>22201</c:v>
                </c:pt>
                <c:pt idx="78">
                  <c:v>20717</c:v>
                </c:pt>
                <c:pt idx="79">
                  <c:v>23337</c:v>
                </c:pt>
                <c:pt idx="80">
                  <c:v>24059</c:v>
                </c:pt>
                <c:pt idx="81">
                  <c:v>24538</c:v>
                </c:pt>
                <c:pt idx="82">
                  <c:v>24295</c:v>
                </c:pt>
                <c:pt idx="83">
                  <c:v>24891</c:v>
                </c:pt>
                <c:pt idx="84">
                  <c:v>24087</c:v>
                </c:pt>
                <c:pt idx="85">
                  <c:v>23393</c:v>
                </c:pt>
                <c:pt idx="86">
                  <c:v>25195</c:v>
                </c:pt>
                <c:pt idx="87">
                  <c:v>27267</c:v>
                </c:pt>
                <c:pt idx="88">
                  <c:v>26809</c:v>
                </c:pt>
                <c:pt idx="89">
                  <c:v>26390</c:v>
                </c:pt>
                <c:pt idx="90">
                  <c:v>26046</c:v>
                </c:pt>
                <c:pt idx="91">
                  <c:v>26126</c:v>
                </c:pt>
                <c:pt idx="92">
                  <c:v>25043</c:v>
                </c:pt>
                <c:pt idx="93">
                  <c:v>27829</c:v>
                </c:pt>
                <c:pt idx="94">
                  <c:v>27078</c:v>
                </c:pt>
                <c:pt idx="95">
                  <c:v>28450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'3'!$G$1</c:f>
              <c:strCache>
                <c:ptCount val="1"/>
                <c:pt idx="0">
                  <c:v>IR</c:v>
                </c:pt>
              </c:strCache>
            </c:strRef>
          </c:tx>
          <c:marker>
            <c:symbol val="none"/>
          </c:marker>
          <c:val>
            <c:numRef>
              <c:f>'3'!$G$2:$G$97</c:f>
              <c:numCache>
                <c:formatCode>General</c:formatCode>
                <c:ptCount val="96"/>
                <c:pt idx="0">
                  <c:v>5263.9232344642996</c:v>
                </c:pt>
                <c:pt idx="1">
                  <c:v>4169.1751256463504</c:v>
                </c:pt>
                <c:pt idx="2">
                  <c:v>4221.5071780602002</c:v>
                </c:pt>
                <c:pt idx="3">
                  <c:v>4463.5415477531196</c:v>
                </c:pt>
                <c:pt idx="4">
                  <c:v>4320.9786283819703</c:v>
                </c:pt>
                <c:pt idx="5">
                  <c:v>4356.2070852862798</c:v>
                </c:pt>
                <c:pt idx="6">
                  <c:v>4437.57972801909</c:v>
                </c:pt>
                <c:pt idx="7">
                  <c:v>4308.2761044182698</c:v>
                </c:pt>
                <c:pt idx="8">
                  <c:v>4563.5917602249101</c:v>
                </c:pt>
                <c:pt idx="9">
                  <c:v>4818.5954633152996</c:v>
                </c:pt>
                <c:pt idx="10">
                  <c:v>4839.8123361799699</c:v>
                </c:pt>
                <c:pt idx="11">
                  <c:v>5003.7207428924703</c:v>
                </c:pt>
                <c:pt idx="12">
                  <c:v>5042.4538082709896</c:v>
                </c:pt>
                <c:pt idx="13">
                  <c:v>5221.1760557329399</c:v>
                </c:pt>
                <c:pt idx="14">
                  <c:v>5344.7549530991</c:v>
                </c:pt>
                <c:pt idx="15">
                  <c:v>5488.2846135358304</c:v>
                </c:pt>
                <c:pt idx="16">
                  <c:v>5553.1389790064004</c:v>
                </c:pt>
                <c:pt idx="17">
                  <c:v>5742.8797075857201</c:v>
                </c:pt>
                <c:pt idx="18">
                  <c:v>6144.5573064665696</c:v>
                </c:pt>
                <c:pt idx="19">
                  <c:v>6407.8381936092901</c:v>
                </c:pt>
                <c:pt idx="20">
                  <c:v>6600.1771777418498</c:v>
                </c:pt>
                <c:pt idx="21">
                  <c:v>6628.2732898874101</c:v>
                </c:pt>
                <c:pt idx="22">
                  <c:v>7058.7162912721697</c:v>
                </c:pt>
                <c:pt idx="23">
                  <c:v>7078.5399553412299</c:v>
                </c:pt>
                <c:pt idx="24">
                  <c:v>7308.8083614348398</c:v>
                </c:pt>
                <c:pt idx="25">
                  <c:v>7529.2908993541196</c:v>
                </c:pt>
                <c:pt idx="26">
                  <c:v>8149.6547505730596</c:v>
                </c:pt>
                <c:pt idx="27">
                  <c:v>8507.7668324599908</c:v>
                </c:pt>
                <c:pt idx="28">
                  <c:v>8669.3108057888003</c:v>
                </c:pt>
                <c:pt idx="29">
                  <c:v>8914.1218726054904</c:v>
                </c:pt>
                <c:pt idx="30">
                  <c:v>9264.5860468876599</c:v>
                </c:pt>
                <c:pt idx="31">
                  <c:v>9554.0029466205506</c:v>
                </c:pt>
                <c:pt idx="32">
                  <c:v>9770.9357499658199</c:v>
                </c:pt>
                <c:pt idx="33">
                  <c:v>10146.5507064167</c:v>
                </c:pt>
                <c:pt idx="34">
                  <c:v>10572.3604325703</c:v>
                </c:pt>
                <c:pt idx="35">
                  <c:v>10909.0547481759</c:v>
                </c:pt>
                <c:pt idx="36">
                  <c:v>11131.8685949193</c:v>
                </c:pt>
                <c:pt idx="37">
                  <c:v>11526.7899257877</c:v>
                </c:pt>
                <c:pt idx="38">
                  <c:v>11870.219163898701</c:v>
                </c:pt>
                <c:pt idx="39">
                  <c:v>12216.428775328101</c:v>
                </c:pt>
                <c:pt idx="40">
                  <c:v>12516.2255743851</c:v>
                </c:pt>
                <c:pt idx="41">
                  <c:v>12973.5810057708</c:v>
                </c:pt>
                <c:pt idx="42">
                  <c:v>13152.421040072901</c:v>
                </c:pt>
                <c:pt idx="43">
                  <c:v>13606.558942816901</c:v>
                </c:pt>
                <c:pt idx="44">
                  <c:v>13760.962168809099</c:v>
                </c:pt>
                <c:pt idx="45">
                  <c:v>14263.2413215537</c:v>
                </c:pt>
                <c:pt idx="46">
                  <c:v>14445.6969764974</c:v>
                </c:pt>
                <c:pt idx="47">
                  <c:v>14722.330583209099</c:v>
                </c:pt>
                <c:pt idx="48">
                  <c:v>15412.0916077396</c:v>
                </c:pt>
                <c:pt idx="49">
                  <c:v>15538.3413710884</c:v>
                </c:pt>
                <c:pt idx="50">
                  <c:v>15763.8438120636</c:v>
                </c:pt>
                <c:pt idx="51">
                  <c:v>15799.668704502499</c:v>
                </c:pt>
                <c:pt idx="52">
                  <c:v>16159.9892087752</c:v>
                </c:pt>
                <c:pt idx="53">
                  <c:v>16557.0006767308</c:v>
                </c:pt>
                <c:pt idx="54">
                  <c:v>16795.050379273602</c:v>
                </c:pt>
                <c:pt idx="55">
                  <c:v>17017.321673253799</c:v>
                </c:pt>
                <c:pt idx="56">
                  <c:v>17051.504488501301</c:v>
                </c:pt>
                <c:pt idx="57">
                  <c:v>17204.227830928899</c:v>
                </c:pt>
                <c:pt idx="58">
                  <c:v>17631.654246786198</c:v>
                </c:pt>
                <c:pt idx="59">
                  <c:v>17993.410095418301</c:v>
                </c:pt>
                <c:pt idx="60">
                  <c:v>18090.7056654566</c:v>
                </c:pt>
                <c:pt idx="61">
                  <c:v>18436.708787400901</c:v>
                </c:pt>
                <c:pt idx="62">
                  <c:v>18807.570782062601</c:v>
                </c:pt>
                <c:pt idx="63">
                  <c:v>19163.542240327701</c:v>
                </c:pt>
                <c:pt idx="64">
                  <c:v>19351.446246989999</c:v>
                </c:pt>
                <c:pt idx="65">
                  <c:v>19725.7236078565</c:v>
                </c:pt>
                <c:pt idx="66">
                  <c:v>19837.953206020102</c:v>
                </c:pt>
                <c:pt idx="67">
                  <c:v>20190.457457732198</c:v>
                </c:pt>
                <c:pt idx="68">
                  <c:v>20297.361891482898</c:v>
                </c:pt>
                <c:pt idx="69">
                  <c:v>20762.382356533199</c:v>
                </c:pt>
                <c:pt idx="70">
                  <c:v>20881.795399008599</c:v>
                </c:pt>
                <c:pt idx="71">
                  <c:v>21187.7419754773</c:v>
                </c:pt>
                <c:pt idx="72">
                  <c:v>21341.5034265022</c:v>
                </c:pt>
                <c:pt idx="73">
                  <c:v>21453.159144625301</c:v>
                </c:pt>
                <c:pt idx="74">
                  <c:v>21805.108421351601</c:v>
                </c:pt>
                <c:pt idx="75">
                  <c:v>21846.2973377868</c:v>
                </c:pt>
                <c:pt idx="76">
                  <c:v>21990.506083916898</c:v>
                </c:pt>
                <c:pt idx="77">
                  <c:v>22543.6404739596</c:v>
                </c:pt>
                <c:pt idx="78">
                  <c:v>22523.439007991499</c:v>
                </c:pt>
                <c:pt idx="79">
                  <c:v>23091.547564776101</c:v>
                </c:pt>
                <c:pt idx="80">
                  <c:v>23404.721944938901</c:v>
                </c:pt>
                <c:pt idx="81">
                  <c:v>23681.1942974337</c:v>
                </c:pt>
                <c:pt idx="82">
                  <c:v>23970.6054426146</c:v>
                </c:pt>
                <c:pt idx="83">
                  <c:v>24686.602211956499</c:v>
                </c:pt>
                <c:pt idx="84">
                  <c:v>24844.8498385229</c:v>
                </c:pt>
                <c:pt idx="85">
                  <c:v>25107.861795698002</c:v>
                </c:pt>
                <c:pt idx="86">
                  <c:v>25264.836401433698</c:v>
                </c:pt>
                <c:pt idx="87">
                  <c:v>25165.0250061101</c:v>
                </c:pt>
                <c:pt idx="88">
                  <c:v>25330.550167320202</c:v>
                </c:pt>
                <c:pt idx="89">
                  <c:v>25658.6558484534</c:v>
                </c:pt>
                <c:pt idx="90">
                  <c:v>25565.042666711801</c:v>
                </c:pt>
                <c:pt idx="91">
                  <c:v>25911.0294175089</c:v>
                </c:pt>
                <c:pt idx="92">
                  <c:v>27064.341850204899</c:v>
                </c:pt>
                <c:pt idx="93">
                  <c:v>26201.7573725285</c:v>
                </c:pt>
                <c:pt idx="94">
                  <c:v>26995.4025802941</c:v>
                </c:pt>
                <c:pt idx="95">
                  <c:v>27433.9975227168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758976"/>
        <c:axId val="217113152"/>
      </c:lineChart>
      <c:catAx>
        <c:axId val="24575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113152"/>
        <c:crosses val="autoZero"/>
        <c:auto val="1"/>
        <c:lblAlgn val="ctr"/>
        <c:lblOffset val="100"/>
        <c:noMultiLvlLbl val="0"/>
      </c:catAx>
      <c:valAx>
        <c:axId val="2171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75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'3'!$F$2:$F$103</c:f>
              <c:numCache>
                <c:formatCode>General</c:formatCode>
                <c:ptCount val="102"/>
                <c:pt idx="0">
                  <c:v>4670</c:v>
                </c:pt>
                <c:pt idx="1">
                  <c:v>4893</c:v>
                </c:pt>
                <c:pt idx="2">
                  <c:v>4958</c:v>
                </c:pt>
                <c:pt idx="3">
                  <c:v>5064</c:v>
                </c:pt>
                <c:pt idx="4">
                  <c:v>5144</c:v>
                </c:pt>
                <c:pt idx="5">
                  <c:v>5097</c:v>
                </c:pt>
                <c:pt idx="6">
                  <c:v>5106</c:v>
                </c:pt>
                <c:pt idx="7">
                  <c:v>5020</c:v>
                </c:pt>
                <c:pt idx="8">
                  <c:v>5172</c:v>
                </c:pt>
                <c:pt idx="9">
                  <c:v>5310</c:v>
                </c:pt>
                <c:pt idx="10">
                  <c:v>5421</c:v>
                </c:pt>
                <c:pt idx="11">
                  <c:v>5406</c:v>
                </c:pt>
                <c:pt idx="12">
                  <c:v>5361</c:v>
                </c:pt>
                <c:pt idx="13">
                  <c:v>5414</c:v>
                </c:pt>
                <c:pt idx="14">
                  <c:v>5435</c:v>
                </c:pt>
                <c:pt idx="15">
                  <c:v>5612</c:v>
                </c:pt>
                <c:pt idx="16">
                  <c:v>5667</c:v>
                </c:pt>
                <c:pt idx="17">
                  <c:v>5803</c:v>
                </c:pt>
                <c:pt idx="18">
                  <c:v>5960</c:v>
                </c:pt>
                <c:pt idx="19">
                  <c:v>6043</c:v>
                </c:pt>
                <c:pt idx="20">
                  <c:v>6090</c:v>
                </c:pt>
                <c:pt idx="21">
                  <c:v>6109</c:v>
                </c:pt>
                <c:pt idx="22">
                  <c:v>6330</c:v>
                </c:pt>
                <c:pt idx="23">
                  <c:v>6489</c:v>
                </c:pt>
                <c:pt idx="24">
                  <c:v>7112</c:v>
                </c:pt>
                <c:pt idx="25">
                  <c:v>7421</c:v>
                </c:pt>
                <c:pt idx="26">
                  <c:v>7764</c:v>
                </c:pt>
                <c:pt idx="27">
                  <c:v>8026</c:v>
                </c:pt>
                <c:pt idx="28">
                  <c:v>8129</c:v>
                </c:pt>
                <c:pt idx="29">
                  <c:v>8371</c:v>
                </c:pt>
                <c:pt idx="30">
                  <c:v>8835</c:v>
                </c:pt>
                <c:pt idx="31">
                  <c:v>9294</c:v>
                </c:pt>
                <c:pt idx="32">
                  <c:v>9735</c:v>
                </c:pt>
                <c:pt idx="33">
                  <c:v>10376</c:v>
                </c:pt>
                <c:pt idx="34">
                  <c:v>10757</c:v>
                </c:pt>
                <c:pt idx="35">
                  <c:v>11481</c:v>
                </c:pt>
                <c:pt idx="36">
                  <c:v>10981</c:v>
                </c:pt>
                <c:pt idx="37">
                  <c:v>11345</c:v>
                </c:pt>
                <c:pt idx="38">
                  <c:v>11969</c:v>
                </c:pt>
                <c:pt idx="39">
                  <c:v>12673</c:v>
                </c:pt>
                <c:pt idx="40">
                  <c:v>13442</c:v>
                </c:pt>
                <c:pt idx="41">
                  <c:v>13406</c:v>
                </c:pt>
                <c:pt idx="42">
                  <c:v>13690</c:v>
                </c:pt>
                <c:pt idx="43">
                  <c:v>14041</c:v>
                </c:pt>
                <c:pt idx="44">
                  <c:v>13556</c:v>
                </c:pt>
                <c:pt idx="45">
                  <c:v>14937</c:v>
                </c:pt>
                <c:pt idx="46">
                  <c:v>14703</c:v>
                </c:pt>
                <c:pt idx="47">
                  <c:v>14804</c:v>
                </c:pt>
                <c:pt idx="48">
                  <c:v>15843</c:v>
                </c:pt>
                <c:pt idx="49">
                  <c:v>16108</c:v>
                </c:pt>
                <c:pt idx="50">
                  <c:v>15444</c:v>
                </c:pt>
                <c:pt idx="51">
                  <c:v>15704</c:v>
                </c:pt>
                <c:pt idx="52">
                  <c:v>17077</c:v>
                </c:pt>
                <c:pt idx="53">
                  <c:v>16260</c:v>
                </c:pt>
                <c:pt idx="54">
                  <c:v>16392</c:v>
                </c:pt>
                <c:pt idx="55">
                  <c:v>17148</c:v>
                </c:pt>
                <c:pt idx="56">
                  <c:v>16342</c:v>
                </c:pt>
                <c:pt idx="57">
                  <c:v>15886</c:v>
                </c:pt>
                <c:pt idx="58">
                  <c:v>17418</c:v>
                </c:pt>
                <c:pt idx="59">
                  <c:v>17987</c:v>
                </c:pt>
                <c:pt idx="60">
                  <c:v>17834</c:v>
                </c:pt>
                <c:pt idx="61">
                  <c:v>18381</c:v>
                </c:pt>
                <c:pt idx="62">
                  <c:v>18017</c:v>
                </c:pt>
                <c:pt idx="63">
                  <c:v>18431</c:v>
                </c:pt>
                <c:pt idx="64">
                  <c:v>19483</c:v>
                </c:pt>
                <c:pt idx="65">
                  <c:v>19116</c:v>
                </c:pt>
                <c:pt idx="66">
                  <c:v>20368</c:v>
                </c:pt>
                <c:pt idx="67">
                  <c:v>20109</c:v>
                </c:pt>
                <c:pt idx="68">
                  <c:v>20248</c:v>
                </c:pt>
                <c:pt idx="69">
                  <c:v>21577</c:v>
                </c:pt>
                <c:pt idx="70">
                  <c:v>20765</c:v>
                </c:pt>
                <c:pt idx="71">
                  <c:v>19583</c:v>
                </c:pt>
                <c:pt idx="72">
                  <c:v>21333</c:v>
                </c:pt>
                <c:pt idx="73">
                  <c:v>21717</c:v>
                </c:pt>
                <c:pt idx="74">
                  <c:v>22441</c:v>
                </c:pt>
                <c:pt idx="75">
                  <c:v>22313</c:v>
                </c:pt>
                <c:pt idx="76">
                  <c:v>22562</c:v>
                </c:pt>
                <c:pt idx="77">
                  <c:v>22201</c:v>
                </c:pt>
                <c:pt idx="78">
                  <c:v>20717</c:v>
                </c:pt>
                <c:pt idx="79">
                  <c:v>23337</c:v>
                </c:pt>
                <c:pt idx="80">
                  <c:v>24059</c:v>
                </c:pt>
                <c:pt idx="81">
                  <c:v>24538</c:v>
                </c:pt>
                <c:pt idx="82">
                  <c:v>24295</c:v>
                </c:pt>
                <c:pt idx="83">
                  <c:v>24891</c:v>
                </c:pt>
                <c:pt idx="84">
                  <c:v>24087</c:v>
                </c:pt>
                <c:pt idx="85">
                  <c:v>23393</c:v>
                </c:pt>
                <c:pt idx="86">
                  <c:v>25195</c:v>
                </c:pt>
                <c:pt idx="87">
                  <c:v>27267</c:v>
                </c:pt>
                <c:pt idx="88">
                  <c:v>26809</c:v>
                </c:pt>
                <c:pt idx="89">
                  <c:v>26390</c:v>
                </c:pt>
                <c:pt idx="90">
                  <c:v>26046</c:v>
                </c:pt>
                <c:pt idx="91">
                  <c:v>26126</c:v>
                </c:pt>
                <c:pt idx="92">
                  <c:v>25043</c:v>
                </c:pt>
                <c:pt idx="93">
                  <c:v>27829</c:v>
                </c:pt>
                <c:pt idx="94">
                  <c:v>27078</c:v>
                </c:pt>
                <c:pt idx="95">
                  <c:v>28450</c:v>
                </c:pt>
                <c:pt idx="96">
                  <c:v>28701</c:v>
                </c:pt>
                <c:pt idx="97">
                  <c:v>27798</c:v>
                </c:pt>
                <c:pt idx="98">
                  <c:v>25752</c:v>
                </c:pt>
                <c:pt idx="99">
                  <c:v>25838</c:v>
                </c:pt>
                <c:pt idx="100">
                  <c:v>27562</c:v>
                </c:pt>
                <c:pt idx="101">
                  <c:v>28206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'3'!$Y$1</c:f>
              <c:strCache>
                <c:ptCount val="1"/>
                <c:pt idx="0">
                  <c:v>seir</c:v>
                </c:pt>
              </c:strCache>
            </c:strRef>
          </c:tx>
          <c:marker>
            <c:symbol val="none"/>
          </c:marker>
          <c:val>
            <c:numRef>
              <c:f>'3'!$Y$2:$Y$103</c:f>
              <c:numCache>
                <c:formatCode>General</c:formatCode>
                <c:ptCount val="102"/>
                <c:pt idx="0">
                  <c:v>4556.9396560599998</c:v>
                </c:pt>
                <c:pt idx="1">
                  <c:v>4541.6411152134096</c:v>
                </c:pt>
                <c:pt idx="2">
                  <c:v>2497.0974830749201</c:v>
                </c:pt>
                <c:pt idx="3">
                  <c:v>3144.3876753276199</c:v>
                </c:pt>
                <c:pt idx="4">
                  <c:v>3620.4697740883298</c:v>
                </c:pt>
                <c:pt idx="5">
                  <c:v>3979.0036872824098</c:v>
                </c:pt>
                <c:pt idx="6">
                  <c:v>4318.40513309773</c:v>
                </c:pt>
                <c:pt idx="7">
                  <c:v>4626.4364488891297</c:v>
                </c:pt>
                <c:pt idx="8">
                  <c:v>4855.7872767447998</c:v>
                </c:pt>
                <c:pt idx="9">
                  <c:v>5149.8209619743502</c:v>
                </c:pt>
                <c:pt idx="10">
                  <c:v>5423.5387608668898</c:v>
                </c:pt>
                <c:pt idx="11">
                  <c:v>5624.1395501324296</c:v>
                </c:pt>
                <c:pt idx="12">
                  <c:v>5851.8891553972999</c:v>
                </c:pt>
                <c:pt idx="13">
                  <c:v>6033.6889606330396</c:v>
                </c:pt>
                <c:pt idx="14">
                  <c:v>6248.09858183096</c:v>
                </c:pt>
                <c:pt idx="15">
                  <c:v>6438.4686948626904</c:v>
                </c:pt>
                <c:pt idx="16">
                  <c:v>6630.0877228670997</c:v>
                </c:pt>
                <c:pt idx="17">
                  <c:v>6792.4103056664399</c:v>
                </c:pt>
                <c:pt idx="18">
                  <c:v>6990.7590943073401</c:v>
                </c:pt>
                <c:pt idx="19">
                  <c:v>7252.7014410594902</c:v>
                </c:pt>
                <c:pt idx="20">
                  <c:v>7465.9982910161798</c:v>
                </c:pt>
                <c:pt idx="21">
                  <c:v>7655.2598562754301</c:v>
                </c:pt>
                <c:pt idx="22">
                  <c:v>7785.7203246930703</c:v>
                </c:pt>
                <c:pt idx="23">
                  <c:v>8057.3906043953202</c:v>
                </c:pt>
                <c:pt idx="24">
                  <c:v>8174.79792201482</c:v>
                </c:pt>
                <c:pt idx="25">
                  <c:v>8373.5481221750506</c:v>
                </c:pt>
                <c:pt idx="26">
                  <c:v>8563.0651531228705</c:v>
                </c:pt>
                <c:pt idx="27">
                  <c:v>8902.8650843427495</c:v>
                </c:pt>
                <c:pt idx="28">
                  <c:v>9138.5991362207096</c:v>
                </c:pt>
                <c:pt idx="29">
                  <c:v>9301.5818413389297</c:v>
                </c:pt>
                <c:pt idx="30">
                  <c:v>9500.9150034173108</c:v>
                </c:pt>
                <c:pt idx="31">
                  <c:v>9742.1361252596998</c:v>
                </c:pt>
                <c:pt idx="32">
                  <c:v>9958.0491319417597</c:v>
                </c:pt>
                <c:pt idx="33">
                  <c:v>10146.9009131452</c:v>
                </c:pt>
                <c:pt idx="34">
                  <c:v>10406.647727535699</c:v>
                </c:pt>
                <c:pt idx="35">
                  <c:v>10687.829688188</c:v>
                </c:pt>
                <c:pt idx="36">
                  <c:v>10933.694603154099</c:v>
                </c:pt>
                <c:pt idx="37">
                  <c:v>11135.1624048065</c:v>
                </c:pt>
                <c:pt idx="38">
                  <c:v>11420.419530853</c:v>
                </c:pt>
                <c:pt idx="39">
                  <c:v>11683.3269430169</c:v>
                </c:pt>
                <c:pt idx="40">
                  <c:v>11954.2164225385</c:v>
                </c:pt>
                <c:pt idx="41">
                  <c:v>12208.7897164064</c:v>
                </c:pt>
                <c:pt idx="42">
                  <c:v>12544.331123576399</c:v>
                </c:pt>
                <c:pt idx="43">
                  <c:v>12749.1429826897</c:v>
                </c:pt>
                <c:pt idx="44">
                  <c:v>13099.0974276014</c:v>
                </c:pt>
                <c:pt idx="45">
                  <c:v>13301.556060803399</c:v>
                </c:pt>
                <c:pt idx="46">
                  <c:v>13688.666089046899</c:v>
                </c:pt>
                <c:pt idx="47">
                  <c:v>13913.367625651201</c:v>
                </c:pt>
                <c:pt idx="48">
                  <c:v>14198.449651314901</c:v>
                </c:pt>
                <c:pt idx="49">
                  <c:v>14696.602253945999</c:v>
                </c:pt>
                <c:pt idx="50">
                  <c:v>14901.866424416799</c:v>
                </c:pt>
                <c:pt idx="51">
                  <c:v>15174.411311043799</c:v>
                </c:pt>
                <c:pt idx="52">
                  <c:v>15348.6434594969</c:v>
                </c:pt>
                <c:pt idx="53">
                  <c:v>15703.8595557059</c:v>
                </c:pt>
                <c:pt idx="54">
                  <c:v>16073.7823947658</c:v>
                </c:pt>
                <c:pt idx="55">
                  <c:v>16361.150397134599</c:v>
                </c:pt>
                <c:pt idx="56">
                  <c:v>16646.3665045405</c:v>
                </c:pt>
                <c:pt idx="57">
                  <c:v>16831.558392848699</c:v>
                </c:pt>
                <c:pt idx="58">
                  <c:v>17090.065078940199</c:v>
                </c:pt>
                <c:pt idx="59">
                  <c:v>17497.748781141501</c:v>
                </c:pt>
                <c:pt idx="60">
                  <c:v>17863.263070473098</c:v>
                </c:pt>
                <c:pt idx="61">
                  <c:v>18083.975676851202</c:v>
                </c:pt>
                <c:pt idx="62">
                  <c:v>18452.583364595899</c:v>
                </c:pt>
                <c:pt idx="63">
                  <c:v>18828.356430728702</c:v>
                </c:pt>
                <c:pt idx="64">
                  <c:v>19195.3749670859</c:v>
                </c:pt>
                <c:pt idx="65">
                  <c:v>19465.781960915501</c:v>
                </c:pt>
                <c:pt idx="66">
                  <c:v>19847.048696491998</c:v>
                </c:pt>
                <c:pt idx="67">
                  <c:v>20070.498043604901</c:v>
                </c:pt>
                <c:pt idx="68">
                  <c:v>20439.311432079001</c:v>
                </c:pt>
                <c:pt idx="69">
                  <c:v>20656.6689942636</c:v>
                </c:pt>
                <c:pt idx="70">
                  <c:v>21088.266478797399</c:v>
                </c:pt>
                <c:pt idx="71">
                  <c:v>21304.9199141028</c:v>
                </c:pt>
                <c:pt idx="72">
                  <c:v>21638.1050756435</c:v>
                </c:pt>
                <c:pt idx="73">
                  <c:v>21873.390512812999</c:v>
                </c:pt>
                <c:pt idx="74">
                  <c:v>22085.6974924184</c:v>
                </c:pt>
                <c:pt idx="75">
                  <c:v>22438.3205752799</c:v>
                </c:pt>
                <c:pt idx="76">
                  <c:v>22596.511581918101</c:v>
                </c:pt>
                <c:pt idx="77">
                  <c:v>22823.204669695198</c:v>
                </c:pt>
                <c:pt idx="78">
                  <c:v>23282.9006269663</c:v>
                </c:pt>
                <c:pt idx="79">
                  <c:v>23386.2051201211</c:v>
                </c:pt>
                <c:pt idx="80">
                  <c:v>23851.6273754742</c:v>
                </c:pt>
                <c:pt idx="81">
                  <c:v>24141.043369154901</c:v>
                </c:pt>
                <c:pt idx="82">
                  <c:v>24410.9101210716</c:v>
                </c:pt>
                <c:pt idx="83">
                  <c:v>24683.466805260901</c:v>
                </c:pt>
                <c:pt idx="84">
                  <c:v>25201.625151129701</c:v>
                </c:pt>
                <c:pt idx="85">
                  <c:v>25369.7062897129</c:v>
                </c:pt>
                <c:pt idx="86">
                  <c:v>25607.9326001431</c:v>
                </c:pt>
                <c:pt idx="87">
                  <c:v>25774.434203946701</c:v>
                </c:pt>
                <c:pt idx="88">
                  <c:v>25788.197743654699</c:v>
                </c:pt>
                <c:pt idx="89">
                  <c:v>25965.0908800213</c:v>
                </c:pt>
                <c:pt idx="90">
                  <c:v>26222.2957450125</c:v>
                </c:pt>
                <c:pt idx="91">
                  <c:v>26223.423074402999</c:v>
                </c:pt>
                <c:pt idx="92">
                  <c:v>26490.988257099401</c:v>
                </c:pt>
                <c:pt idx="93">
                  <c:v>27193.800268654599</c:v>
                </c:pt>
                <c:pt idx="94">
                  <c:v>26700.231170818901</c:v>
                </c:pt>
                <c:pt idx="95">
                  <c:v>27232.999274039201</c:v>
                </c:pt>
                <c:pt idx="96">
                  <c:v>27485.910574609101</c:v>
                </c:pt>
                <c:pt idx="97">
                  <c:v>27863.319532802499</c:v>
                </c:pt>
                <c:pt idx="98">
                  <c:v>27823.747739595099</c:v>
                </c:pt>
                <c:pt idx="99">
                  <c:v>27430.253235562199</c:v>
                </c:pt>
                <c:pt idx="100">
                  <c:v>27952.813592512401</c:v>
                </c:pt>
                <c:pt idx="101">
                  <c:v>27313.467295074399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945984"/>
        <c:axId val="217115456"/>
      </c:lineChart>
      <c:catAx>
        <c:axId val="26794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115456"/>
        <c:crosses val="autoZero"/>
        <c:auto val="1"/>
        <c:lblAlgn val="ctr"/>
        <c:lblOffset val="100"/>
        <c:noMultiLvlLbl val="0"/>
      </c:catAx>
      <c:valAx>
        <c:axId val="21711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94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'4'!$F$2:$F$165</c:f>
              <c:numCache>
                <c:formatCode>General</c:formatCode>
                <c:ptCount val="164"/>
                <c:pt idx="0">
                  <c:v>28206</c:v>
                </c:pt>
                <c:pt idx="1">
                  <c:v>27729</c:v>
                </c:pt>
                <c:pt idx="2">
                  <c:v>27651</c:v>
                </c:pt>
                <c:pt idx="3">
                  <c:v>26902</c:v>
                </c:pt>
                <c:pt idx="4">
                  <c:v>26265</c:v>
                </c:pt>
                <c:pt idx="5">
                  <c:v>26074</c:v>
                </c:pt>
                <c:pt idx="6">
                  <c:v>27787</c:v>
                </c:pt>
                <c:pt idx="7">
                  <c:v>28116</c:v>
                </c:pt>
                <c:pt idx="8">
                  <c:v>27772</c:v>
                </c:pt>
                <c:pt idx="9">
                  <c:v>28510</c:v>
                </c:pt>
                <c:pt idx="10">
                  <c:v>28917</c:v>
                </c:pt>
                <c:pt idx="11">
                  <c:v>28340</c:v>
                </c:pt>
                <c:pt idx="12">
                  <c:v>26814</c:v>
                </c:pt>
                <c:pt idx="13">
                  <c:v>29499</c:v>
                </c:pt>
                <c:pt idx="14">
                  <c:v>28595</c:v>
                </c:pt>
                <c:pt idx="15">
                  <c:v>28833</c:v>
                </c:pt>
                <c:pt idx="16">
                  <c:v>27849</c:v>
                </c:pt>
                <c:pt idx="17">
                  <c:v>27363</c:v>
                </c:pt>
                <c:pt idx="18">
                  <c:v>26588</c:v>
                </c:pt>
                <c:pt idx="19">
                  <c:v>26095</c:v>
                </c:pt>
                <c:pt idx="20">
                  <c:v>27329</c:v>
                </c:pt>
                <c:pt idx="21">
                  <c:v>26613</c:v>
                </c:pt>
                <c:pt idx="22">
                  <c:v>25938</c:v>
                </c:pt>
                <c:pt idx="23">
                  <c:v>23845</c:v>
                </c:pt>
                <c:pt idx="24">
                  <c:v>23015</c:v>
                </c:pt>
                <c:pt idx="25">
                  <c:v>23955</c:v>
                </c:pt>
                <c:pt idx="26">
                  <c:v>23902</c:v>
                </c:pt>
                <c:pt idx="27">
                  <c:v>23218</c:v>
                </c:pt>
                <c:pt idx="28">
                  <c:v>23330</c:v>
                </c:pt>
                <c:pt idx="29">
                  <c:v>23012</c:v>
                </c:pt>
                <c:pt idx="30">
                  <c:v>22540</c:v>
                </c:pt>
                <c:pt idx="31">
                  <c:v>23018</c:v>
                </c:pt>
                <c:pt idx="32">
                  <c:v>22657</c:v>
                </c:pt>
                <c:pt idx="33">
                  <c:v>22544</c:v>
                </c:pt>
                <c:pt idx="34">
                  <c:v>24303</c:v>
                </c:pt>
                <c:pt idx="35">
                  <c:v>24294</c:v>
                </c:pt>
                <c:pt idx="36">
                  <c:v>23670</c:v>
                </c:pt>
                <c:pt idx="37">
                  <c:v>23178</c:v>
                </c:pt>
                <c:pt idx="38">
                  <c:v>22509</c:v>
                </c:pt>
                <c:pt idx="39">
                  <c:v>21442</c:v>
                </c:pt>
                <c:pt idx="40">
                  <c:v>20806</c:v>
                </c:pt>
                <c:pt idx="41">
                  <c:v>21544</c:v>
                </c:pt>
                <c:pt idx="42">
                  <c:v>21182</c:v>
                </c:pt>
                <c:pt idx="43">
                  <c:v>20585</c:v>
                </c:pt>
                <c:pt idx="44">
                  <c:v>20800</c:v>
                </c:pt>
                <c:pt idx="45">
                  <c:v>18999</c:v>
                </c:pt>
                <c:pt idx="46">
                  <c:v>17982</c:v>
                </c:pt>
                <c:pt idx="47">
                  <c:v>17464</c:v>
                </c:pt>
                <c:pt idx="48">
                  <c:v>18856</c:v>
                </c:pt>
                <c:pt idx="49">
                  <c:v>18966</c:v>
                </c:pt>
                <c:pt idx="50">
                  <c:v>18751</c:v>
                </c:pt>
                <c:pt idx="51">
                  <c:v>18083</c:v>
                </c:pt>
                <c:pt idx="52">
                  <c:v>17391</c:v>
                </c:pt>
                <c:pt idx="53">
                  <c:v>16406</c:v>
                </c:pt>
                <c:pt idx="54">
                  <c:v>16222</c:v>
                </c:pt>
                <c:pt idx="55">
                  <c:v>16463</c:v>
                </c:pt>
                <c:pt idx="56">
                  <c:v>16444</c:v>
                </c:pt>
                <c:pt idx="57">
                  <c:v>16379</c:v>
                </c:pt>
                <c:pt idx="58">
                  <c:v>15808</c:v>
                </c:pt>
                <c:pt idx="59">
                  <c:v>15701</c:v>
                </c:pt>
                <c:pt idx="60">
                  <c:v>14808</c:v>
                </c:pt>
                <c:pt idx="61">
                  <c:v>14258</c:v>
                </c:pt>
                <c:pt idx="62">
                  <c:v>14803</c:v>
                </c:pt>
                <c:pt idx="63">
                  <c:v>14867</c:v>
                </c:pt>
                <c:pt idx="64">
                  <c:v>14640</c:v>
                </c:pt>
                <c:pt idx="65">
                  <c:v>13968</c:v>
                </c:pt>
                <c:pt idx="66">
                  <c:v>13999</c:v>
                </c:pt>
                <c:pt idx="67">
                  <c:v>13030</c:v>
                </c:pt>
                <c:pt idx="68">
                  <c:v>12629</c:v>
                </c:pt>
                <c:pt idx="69">
                  <c:v>13243</c:v>
                </c:pt>
                <c:pt idx="70">
                  <c:v>13242</c:v>
                </c:pt>
                <c:pt idx="71">
                  <c:v>12775</c:v>
                </c:pt>
                <c:pt idx="72">
                  <c:v>12568</c:v>
                </c:pt>
                <c:pt idx="73">
                  <c:v>12455</c:v>
                </c:pt>
                <c:pt idx="74">
                  <c:v>11679</c:v>
                </c:pt>
                <c:pt idx="75">
                  <c:v>11609</c:v>
                </c:pt>
                <c:pt idx="76">
                  <c:v>11067</c:v>
                </c:pt>
                <c:pt idx="77">
                  <c:v>10955</c:v>
                </c:pt>
                <c:pt idx="78">
                  <c:v>11409</c:v>
                </c:pt>
                <c:pt idx="79">
                  <c:v>11234</c:v>
                </c:pt>
                <c:pt idx="80">
                  <c:v>11450</c:v>
                </c:pt>
                <c:pt idx="81">
                  <c:v>10441</c:v>
                </c:pt>
                <c:pt idx="82">
                  <c:v>10416</c:v>
                </c:pt>
                <c:pt idx="83">
                  <c:v>11263</c:v>
                </c:pt>
                <c:pt idx="84">
                  <c:v>10906</c:v>
                </c:pt>
                <c:pt idx="85">
                  <c:v>10909</c:v>
                </c:pt>
                <c:pt idx="86">
                  <c:v>10478</c:v>
                </c:pt>
                <c:pt idx="87">
                  <c:v>10145</c:v>
                </c:pt>
                <c:pt idx="88">
                  <c:v>9342</c:v>
                </c:pt>
                <c:pt idx="89">
                  <c:v>8976</c:v>
                </c:pt>
                <c:pt idx="90">
                  <c:v>9167</c:v>
                </c:pt>
                <c:pt idx="91">
                  <c:v>9695</c:v>
                </c:pt>
                <c:pt idx="92">
                  <c:v>9808</c:v>
                </c:pt>
                <c:pt idx="93">
                  <c:v>9985</c:v>
                </c:pt>
                <c:pt idx="94">
                  <c:v>9347</c:v>
                </c:pt>
                <c:pt idx="95">
                  <c:v>9305</c:v>
                </c:pt>
                <c:pt idx="96">
                  <c:v>8910</c:v>
                </c:pt>
                <c:pt idx="97">
                  <c:v>9713</c:v>
                </c:pt>
                <c:pt idx="98">
                  <c:v>9612</c:v>
                </c:pt>
                <c:pt idx="99">
                  <c:v>9548</c:v>
                </c:pt>
                <c:pt idx="100">
                  <c:v>9215</c:v>
                </c:pt>
                <c:pt idx="101">
                  <c:v>9195</c:v>
                </c:pt>
                <c:pt idx="102">
                  <c:v>8369</c:v>
                </c:pt>
                <c:pt idx="103">
                  <c:v>8769</c:v>
                </c:pt>
                <c:pt idx="104">
                  <c:v>9128</c:v>
                </c:pt>
                <c:pt idx="105">
                  <c:v>9073</c:v>
                </c:pt>
                <c:pt idx="106">
                  <c:v>8783</c:v>
                </c:pt>
                <c:pt idx="107">
                  <c:v>8979</c:v>
                </c:pt>
                <c:pt idx="108">
                  <c:v>8589</c:v>
                </c:pt>
                <c:pt idx="109">
                  <c:v>8162</c:v>
                </c:pt>
                <c:pt idx="110">
                  <c:v>8156</c:v>
                </c:pt>
                <c:pt idx="111">
                  <c:v>9057</c:v>
                </c:pt>
                <c:pt idx="112">
                  <c:v>8682</c:v>
                </c:pt>
                <c:pt idx="113">
                  <c:v>8906</c:v>
                </c:pt>
                <c:pt idx="114">
                  <c:v>8697</c:v>
                </c:pt>
                <c:pt idx="115">
                  <c:v>8525</c:v>
                </c:pt>
                <c:pt idx="116">
                  <c:v>8206</c:v>
                </c:pt>
                <c:pt idx="117">
                  <c:v>8174</c:v>
                </c:pt>
                <c:pt idx="118">
                  <c:v>8545</c:v>
                </c:pt>
                <c:pt idx="119">
                  <c:v>9027</c:v>
                </c:pt>
                <c:pt idx="120">
                  <c:v>8580</c:v>
                </c:pt>
                <c:pt idx="121">
                  <c:v>8576</c:v>
                </c:pt>
                <c:pt idx="122">
                  <c:v>8191</c:v>
                </c:pt>
                <c:pt idx="123">
                  <c:v>8044</c:v>
                </c:pt>
                <c:pt idx="124">
                  <c:v>8202</c:v>
                </c:pt>
                <c:pt idx="125">
                  <c:v>8818</c:v>
                </c:pt>
                <c:pt idx="126">
                  <c:v>8872</c:v>
                </c:pt>
                <c:pt idx="127">
                  <c:v>9201</c:v>
                </c:pt>
                <c:pt idx="128">
                  <c:v>8507</c:v>
                </c:pt>
                <c:pt idx="129">
                  <c:v>8465</c:v>
                </c:pt>
                <c:pt idx="130">
                  <c:v>8044</c:v>
                </c:pt>
                <c:pt idx="131">
                  <c:v>8146</c:v>
                </c:pt>
                <c:pt idx="132">
                  <c:v>8874</c:v>
                </c:pt>
                <c:pt idx="133">
                  <c:v>8717</c:v>
                </c:pt>
                <c:pt idx="134">
                  <c:v>8698</c:v>
                </c:pt>
                <c:pt idx="135">
                  <c:v>8652</c:v>
                </c:pt>
                <c:pt idx="136">
                  <c:v>8681</c:v>
                </c:pt>
                <c:pt idx="137">
                  <c:v>7931</c:v>
                </c:pt>
                <c:pt idx="138">
                  <c:v>7729</c:v>
                </c:pt>
                <c:pt idx="139">
                  <c:v>9161</c:v>
                </c:pt>
                <c:pt idx="140">
                  <c:v>8613</c:v>
                </c:pt>
                <c:pt idx="141">
                  <c:v>9147</c:v>
                </c:pt>
                <c:pt idx="142">
                  <c:v>8574</c:v>
                </c:pt>
                <c:pt idx="143">
                  <c:v>8368</c:v>
                </c:pt>
                <c:pt idx="144">
                  <c:v>7653</c:v>
                </c:pt>
                <c:pt idx="145">
                  <c:v>7857</c:v>
                </c:pt>
                <c:pt idx="146">
                  <c:v>7518</c:v>
                </c:pt>
                <c:pt idx="147">
                  <c:v>8261</c:v>
                </c:pt>
                <c:pt idx="148">
                  <c:v>8198</c:v>
                </c:pt>
                <c:pt idx="149">
                  <c:v>8290</c:v>
                </c:pt>
                <c:pt idx="150">
                  <c:v>8338</c:v>
                </c:pt>
                <c:pt idx="151">
                  <c:v>7989</c:v>
                </c:pt>
                <c:pt idx="152">
                  <c:v>8096</c:v>
                </c:pt>
                <c:pt idx="153">
                  <c:v>8259</c:v>
                </c:pt>
                <c:pt idx="154">
                  <c:v>9338</c:v>
                </c:pt>
                <c:pt idx="155">
                  <c:v>8667</c:v>
                </c:pt>
                <c:pt idx="156">
                  <c:v>8426</c:v>
                </c:pt>
                <c:pt idx="157">
                  <c:v>9204</c:v>
                </c:pt>
                <c:pt idx="158">
                  <c:v>8057</c:v>
                </c:pt>
                <c:pt idx="159">
                  <c:v>7799</c:v>
                </c:pt>
                <c:pt idx="160">
                  <c:v>9112</c:v>
                </c:pt>
                <c:pt idx="161">
                  <c:v>8811</c:v>
                </c:pt>
                <c:pt idx="162">
                  <c:v>8585</c:v>
                </c:pt>
                <c:pt idx="163">
                  <c:v>8827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'4'!$G$1</c:f>
              <c:strCache>
                <c:ptCount val="1"/>
                <c:pt idx="0">
                  <c:v>IR</c:v>
                </c:pt>
              </c:strCache>
            </c:strRef>
          </c:tx>
          <c:marker>
            <c:symbol val="none"/>
          </c:marker>
          <c:val>
            <c:numRef>
              <c:f>'4'!$G$2:$G$165</c:f>
              <c:numCache>
                <c:formatCode>General</c:formatCode>
                <c:ptCount val="164"/>
                <c:pt idx="0">
                  <c:v>28205.076768708001</c:v>
                </c:pt>
                <c:pt idx="1">
                  <c:v>27690.778478799199</c:v>
                </c:pt>
                <c:pt idx="2">
                  <c:v>27758.708021011698</c:v>
                </c:pt>
                <c:pt idx="3">
                  <c:v>27808.780613504601</c:v>
                </c:pt>
                <c:pt idx="4">
                  <c:v>27830.048344254199</c:v>
                </c:pt>
                <c:pt idx="5">
                  <c:v>27830.519356810099</c:v>
                </c:pt>
                <c:pt idx="6">
                  <c:v>27818.6928563129</c:v>
                </c:pt>
                <c:pt idx="7">
                  <c:v>27775.404777359799</c:v>
                </c:pt>
                <c:pt idx="8">
                  <c:v>27792.475319141198</c:v>
                </c:pt>
                <c:pt idx="9">
                  <c:v>27696.5931426315</c:v>
                </c:pt>
                <c:pt idx="10">
                  <c:v>27626.7972254587</c:v>
                </c:pt>
                <c:pt idx="11">
                  <c:v>27622.838291302302</c:v>
                </c:pt>
                <c:pt idx="12">
                  <c:v>27576.451294951799</c:v>
                </c:pt>
                <c:pt idx="13">
                  <c:v>27440.2809186349</c:v>
                </c:pt>
                <c:pt idx="14">
                  <c:v>27340.565393165001</c:v>
                </c:pt>
                <c:pt idx="15">
                  <c:v>27263.707212449801</c:v>
                </c:pt>
                <c:pt idx="16">
                  <c:v>27047.757890084798</c:v>
                </c:pt>
                <c:pt idx="17">
                  <c:v>26749.194896082699</c:v>
                </c:pt>
                <c:pt idx="18">
                  <c:v>26595.370541222299</c:v>
                </c:pt>
                <c:pt idx="19">
                  <c:v>26509.8566706696</c:v>
                </c:pt>
                <c:pt idx="20">
                  <c:v>26413.989534039501</c:v>
                </c:pt>
                <c:pt idx="21">
                  <c:v>26304.84568513</c:v>
                </c:pt>
                <c:pt idx="22">
                  <c:v>26091.914756631901</c:v>
                </c:pt>
                <c:pt idx="23">
                  <c:v>25717.3223013303</c:v>
                </c:pt>
                <c:pt idx="24">
                  <c:v>25399.3193992899</c:v>
                </c:pt>
                <c:pt idx="25">
                  <c:v>25249.422432479601</c:v>
                </c:pt>
                <c:pt idx="26">
                  <c:v>25185.0395502313</c:v>
                </c:pt>
                <c:pt idx="27">
                  <c:v>24906.981276547001</c:v>
                </c:pt>
                <c:pt idx="28">
                  <c:v>24659.252910870699</c:v>
                </c:pt>
                <c:pt idx="29">
                  <c:v>24373.976851617201</c:v>
                </c:pt>
                <c:pt idx="30">
                  <c:v>24103.255027909199</c:v>
                </c:pt>
                <c:pt idx="31">
                  <c:v>23846.388005446101</c:v>
                </c:pt>
                <c:pt idx="32">
                  <c:v>23527.706625396801</c:v>
                </c:pt>
                <c:pt idx="33">
                  <c:v>23257.606687146701</c:v>
                </c:pt>
                <c:pt idx="34">
                  <c:v>22883.9813523599</c:v>
                </c:pt>
                <c:pt idx="35">
                  <c:v>22624.7774057881</c:v>
                </c:pt>
                <c:pt idx="36">
                  <c:v>22226.744970341198</c:v>
                </c:pt>
                <c:pt idx="37">
                  <c:v>22070.2449801646</c:v>
                </c:pt>
                <c:pt idx="38">
                  <c:v>21789.0486764737</c:v>
                </c:pt>
                <c:pt idx="39">
                  <c:v>21364.643400924699</c:v>
                </c:pt>
                <c:pt idx="40">
                  <c:v>21001.198370446298</c:v>
                </c:pt>
                <c:pt idx="41">
                  <c:v>20655.734723147201</c:v>
                </c:pt>
                <c:pt idx="42">
                  <c:v>20382.352657949799</c:v>
                </c:pt>
                <c:pt idx="43">
                  <c:v>20077.3003113292</c:v>
                </c:pt>
                <c:pt idx="44">
                  <c:v>19855.890443819899</c:v>
                </c:pt>
                <c:pt idx="45">
                  <c:v>19578.2818751741</c:v>
                </c:pt>
                <c:pt idx="46">
                  <c:v>19137.6219473497</c:v>
                </c:pt>
                <c:pt idx="47">
                  <c:v>18674.965872261801</c:v>
                </c:pt>
                <c:pt idx="48">
                  <c:v>18551.9166891311</c:v>
                </c:pt>
                <c:pt idx="49">
                  <c:v>18265.161757267098</c:v>
                </c:pt>
                <c:pt idx="50">
                  <c:v>17972.716291056098</c:v>
                </c:pt>
                <c:pt idx="51">
                  <c:v>17782.614870114499</c:v>
                </c:pt>
                <c:pt idx="52">
                  <c:v>17381.342853822702</c:v>
                </c:pt>
                <c:pt idx="53">
                  <c:v>16924.2037660151</c:v>
                </c:pt>
                <c:pt idx="54">
                  <c:v>16508.665434203798</c:v>
                </c:pt>
                <c:pt idx="55">
                  <c:v>16420.6918490469</c:v>
                </c:pt>
                <c:pt idx="56">
                  <c:v>16280.0767176274</c:v>
                </c:pt>
                <c:pt idx="57">
                  <c:v>15938.586897702</c:v>
                </c:pt>
                <c:pt idx="58">
                  <c:v>15677.9867857506</c:v>
                </c:pt>
                <c:pt idx="59">
                  <c:v>15502.787968518</c:v>
                </c:pt>
                <c:pt idx="60">
                  <c:v>15097.0667384113</c:v>
                </c:pt>
                <c:pt idx="61">
                  <c:v>14726.206481692499</c:v>
                </c:pt>
                <c:pt idx="62">
                  <c:v>14602.097492218099</c:v>
                </c:pt>
                <c:pt idx="63">
                  <c:v>14298.1351342245</c:v>
                </c:pt>
                <c:pt idx="64">
                  <c:v>14070.5890254141</c:v>
                </c:pt>
                <c:pt idx="65">
                  <c:v>14007.308879254701</c:v>
                </c:pt>
                <c:pt idx="66">
                  <c:v>13785.710452691799</c:v>
                </c:pt>
                <c:pt idx="67">
                  <c:v>13472.9813045708</c:v>
                </c:pt>
                <c:pt idx="68">
                  <c:v>13208.8671082935</c:v>
                </c:pt>
                <c:pt idx="69">
                  <c:v>13042.5015918753</c:v>
                </c:pt>
                <c:pt idx="70">
                  <c:v>12852.313383532901</c:v>
                </c:pt>
                <c:pt idx="71">
                  <c:v>12658.519230600001</c:v>
                </c:pt>
                <c:pt idx="72">
                  <c:v>12405.058745779799</c:v>
                </c:pt>
                <c:pt idx="73">
                  <c:v>12203.2213246395</c:v>
                </c:pt>
                <c:pt idx="74">
                  <c:v>12103.503554225799</c:v>
                </c:pt>
                <c:pt idx="75">
                  <c:v>11971.1934459398</c:v>
                </c:pt>
                <c:pt idx="76">
                  <c:v>11710.7743182786</c:v>
                </c:pt>
                <c:pt idx="77">
                  <c:v>11622.4687179959</c:v>
                </c:pt>
                <c:pt idx="78">
                  <c:v>11543.0428825456</c:v>
                </c:pt>
                <c:pt idx="79">
                  <c:v>11427.3509171354</c:v>
                </c:pt>
                <c:pt idx="80">
                  <c:v>11235.980114423801</c:v>
                </c:pt>
                <c:pt idx="81">
                  <c:v>10977.153863891799</c:v>
                </c:pt>
                <c:pt idx="82">
                  <c:v>10973.0369063573</c:v>
                </c:pt>
                <c:pt idx="83">
                  <c:v>10608.3198857937</c:v>
                </c:pt>
                <c:pt idx="84">
                  <c:v>10660.5153746709</c:v>
                </c:pt>
                <c:pt idx="85">
                  <c:v>10529.204496239799</c:v>
                </c:pt>
                <c:pt idx="86">
                  <c:v>10442.096319566799</c:v>
                </c:pt>
                <c:pt idx="87">
                  <c:v>10392.277651033501</c:v>
                </c:pt>
                <c:pt idx="88">
                  <c:v>10222.3574433422</c:v>
                </c:pt>
                <c:pt idx="89">
                  <c:v>10153.997319387299</c:v>
                </c:pt>
                <c:pt idx="90">
                  <c:v>9829.8140321208102</c:v>
                </c:pt>
                <c:pt idx="91">
                  <c:v>9806.1482007905106</c:v>
                </c:pt>
                <c:pt idx="92">
                  <c:v>9862.5461741679501</c:v>
                </c:pt>
                <c:pt idx="93">
                  <c:v>9796.8848297757795</c:v>
                </c:pt>
                <c:pt idx="94">
                  <c:v>9582.5567525144397</c:v>
                </c:pt>
                <c:pt idx="95">
                  <c:v>9450.0195763740903</c:v>
                </c:pt>
                <c:pt idx="96">
                  <c:v>9406.7257301917398</c:v>
                </c:pt>
                <c:pt idx="97">
                  <c:v>9331.2087641831604</c:v>
                </c:pt>
                <c:pt idx="98">
                  <c:v>9283.9916602006397</c:v>
                </c:pt>
                <c:pt idx="99">
                  <c:v>9285.3752381812101</c:v>
                </c:pt>
                <c:pt idx="100">
                  <c:v>9224.0995450165901</c:v>
                </c:pt>
                <c:pt idx="101">
                  <c:v>9154.4015733909291</c:v>
                </c:pt>
                <c:pt idx="102">
                  <c:v>9135.5618679624204</c:v>
                </c:pt>
                <c:pt idx="103">
                  <c:v>9072.0316386550603</c:v>
                </c:pt>
                <c:pt idx="104">
                  <c:v>8965.3131486830007</c:v>
                </c:pt>
                <c:pt idx="105">
                  <c:v>8906.7008341492601</c:v>
                </c:pt>
                <c:pt idx="106">
                  <c:v>8866.9982191745694</c:v>
                </c:pt>
                <c:pt idx="107">
                  <c:v>8845.2496437206901</c:v>
                </c:pt>
                <c:pt idx="108">
                  <c:v>8729.61928521952</c:v>
                </c:pt>
                <c:pt idx="109">
                  <c:v>8688.6647728318894</c:v>
                </c:pt>
                <c:pt idx="110">
                  <c:v>8794.9003693982995</c:v>
                </c:pt>
                <c:pt idx="111">
                  <c:v>8757.7051909275506</c:v>
                </c:pt>
                <c:pt idx="112">
                  <c:v>8697.2076970476191</c:v>
                </c:pt>
                <c:pt idx="113">
                  <c:v>8601.9941383257992</c:v>
                </c:pt>
                <c:pt idx="114">
                  <c:v>8534.6561282801595</c:v>
                </c:pt>
                <c:pt idx="115">
                  <c:v>8476.0057798468006</c:v>
                </c:pt>
                <c:pt idx="116">
                  <c:v>8366.9315219870205</c:v>
                </c:pt>
                <c:pt idx="117">
                  <c:v>8398.91091581207</c:v>
                </c:pt>
                <c:pt idx="118">
                  <c:v>8472.6880480219806</c:v>
                </c:pt>
                <c:pt idx="119">
                  <c:v>8451.1942197831795</c:v>
                </c:pt>
                <c:pt idx="120">
                  <c:v>8478.3962929932804</c:v>
                </c:pt>
                <c:pt idx="121">
                  <c:v>8363.80291351507</c:v>
                </c:pt>
                <c:pt idx="122">
                  <c:v>8288.1662790076207</c:v>
                </c:pt>
                <c:pt idx="123">
                  <c:v>8239.8471872166901</c:v>
                </c:pt>
                <c:pt idx="124">
                  <c:v>8392.7192904758303</c:v>
                </c:pt>
                <c:pt idx="125">
                  <c:v>8347.2542554212905</c:v>
                </c:pt>
                <c:pt idx="126">
                  <c:v>8285.1366476376406</c:v>
                </c:pt>
                <c:pt idx="127">
                  <c:v>8358.52081698453</c:v>
                </c:pt>
                <c:pt idx="128">
                  <c:v>8448.0264005714598</c:v>
                </c:pt>
                <c:pt idx="129">
                  <c:v>8325.1845198703795</c:v>
                </c:pt>
                <c:pt idx="130">
                  <c:v>8400.3063651324501</c:v>
                </c:pt>
                <c:pt idx="131">
                  <c:v>8350.1108694825107</c:v>
                </c:pt>
                <c:pt idx="132">
                  <c:v>8321.5862490673899</c:v>
                </c:pt>
                <c:pt idx="133">
                  <c:v>8333.2422006933502</c:v>
                </c:pt>
                <c:pt idx="134">
                  <c:v>8265.2881878977605</c:v>
                </c:pt>
                <c:pt idx="135">
                  <c:v>8316.4821523471001</c:v>
                </c:pt>
                <c:pt idx="136">
                  <c:v>8346.0358614524594</c:v>
                </c:pt>
                <c:pt idx="137">
                  <c:v>8287.5965848799697</c:v>
                </c:pt>
                <c:pt idx="138">
                  <c:v>8201.4817576117402</c:v>
                </c:pt>
                <c:pt idx="139">
                  <c:v>8304.7113628530096</c:v>
                </c:pt>
                <c:pt idx="140">
                  <c:v>8289.9727350879093</c:v>
                </c:pt>
                <c:pt idx="141">
                  <c:v>8215.5695033013508</c:v>
                </c:pt>
                <c:pt idx="142">
                  <c:v>8277.0179401340993</c:v>
                </c:pt>
                <c:pt idx="143">
                  <c:v>8329.7506634505698</c:v>
                </c:pt>
                <c:pt idx="144">
                  <c:v>8308.84443064878</c:v>
                </c:pt>
                <c:pt idx="145">
                  <c:v>8299.6380141124791</c:v>
                </c:pt>
                <c:pt idx="146">
                  <c:v>8300.0381283135503</c:v>
                </c:pt>
                <c:pt idx="147">
                  <c:v>8254.6086261095497</c:v>
                </c:pt>
                <c:pt idx="148">
                  <c:v>8307.6128458437706</c:v>
                </c:pt>
                <c:pt idx="149">
                  <c:v>8293.2373452312895</c:v>
                </c:pt>
                <c:pt idx="150">
                  <c:v>8385.8773131039907</c:v>
                </c:pt>
                <c:pt idx="151">
                  <c:v>8315.6083501344001</c:v>
                </c:pt>
                <c:pt idx="152">
                  <c:v>8286.6535629298305</c:v>
                </c:pt>
                <c:pt idx="153">
                  <c:v>8276.9685770741798</c:v>
                </c:pt>
                <c:pt idx="154">
                  <c:v>8291.0305204692995</c:v>
                </c:pt>
                <c:pt idx="155">
                  <c:v>8281.4724532609707</c:v>
                </c:pt>
                <c:pt idx="156">
                  <c:v>8311.0276305340794</c:v>
                </c:pt>
                <c:pt idx="157">
                  <c:v>8309.2567213510101</c:v>
                </c:pt>
                <c:pt idx="158">
                  <c:v>8309.9634030379202</c:v>
                </c:pt>
                <c:pt idx="159">
                  <c:v>8300.5031464329204</c:v>
                </c:pt>
                <c:pt idx="160">
                  <c:v>8409.6816691657896</c:v>
                </c:pt>
                <c:pt idx="161">
                  <c:v>8383.38875236071</c:v>
                </c:pt>
                <c:pt idx="162">
                  <c:v>8388.7012501947502</c:v>
                </c:pt>
                <c:pt idx="163">
                  <c:v>8374.3350817303308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947520"/>
        <c:axId val="217117760"/>
      </c:lineChart>
      <c:catAx>
        <c:axId val="26794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117760"/>
        <c:crosses val="autoZero"/>
        <c:auto val="1"/>
        <c:lblAlgn val="ctr"/>
        <c:lblOffset val="100"/>
        <c:noMultiLvlLbl val="0"/>
      </c:catAx>
      <c:valAx>
        <c:axId val="21711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94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'4'!$F$2:$F$165</c:f>
              <c:numCache>
                <c:formatCode>General</c:formatCode>
                <c:ptCount val="164"/>
                <c:pt idx="0">
                  <c:v>28206</c:v>
                </c:pt>
                <c:pt idx="1">
                  <c:v>27729</c:v>
                </c:pt>
                <c:pt idx="2">
                  <c:v>27651</c:v>
                </c:pt>
                <c:pt idx="3">
                  <c:v>26902</c:v>
                </c:pt>
                <c:pt idx="4">
                  <c:v>26265</c:v>
                </c:pt>
                <c:pt idx="5">
                  <c:v>26074</c:v>
                </c:pt>
                <c:pt idx="6">
                  <c:v>27787</c:v>
                </c:pt>
                <c:pt idx="7">
                  <c:v>28116</c:v>
                </c:pt>
                <c:pt idx="8">
                  <c:v>27772</c:v>
                </c:pt>
                <c:pt idx="9">
                  <c:v>28510</c:v>
                </c:pt>
                <c:pt idx="10">
                  <c:v>28917</c:v>
                </c:pt>
                <c:pt idx="11">
                  <c:v>28340</c:v>
                </c:pt>
                <c:pt idx="12">
                  <c:v>26814</c:v>
                </c:pt>
                <c:pt idx="13">
                  <c:v>29499</c:v>
                </c:pt>
                <c:pt idx="14">
                  <c:v>28595</c:v>
                </c:pt>
                <c:pt idx="15">
                  <c:v>28833</c:v>
                </c:pt>
                <c:pt idx="16">
                  <c:v>27849</c:v>
                </c:pt>
                <c:pt idx="17">
                  <c:v>27363</c:v>
                </c:pt>
                <c:pt idx="18">
                  <c:v>26588</c:v>
                </c:pt>
                <c:pt idx="19">
                  <c:v>26095</c:v>
                </c:pt>
                <c:pt idx="20">
                  <c:v>27329</c:v>
                </c:pt>
                <c:pt idx="21">
                  <c:v>26613</c:v>
                </c:pt>
                <c:pt idx="22">
                  <c:v>25938</c:v>
                </c:pt>
                <c:pt idx="23">
                  <c:v>23845</c:v>
                </c:pt>
                <c:pt idx="24">
                  <c:v>23015</c:v>
                </c:pt>
                <c:pt idx="25">
                  <c:v>23955</c:v>
                </c:pt>
                <c:pt idx="26">
                  <c:v>23902</c:v>
                </c:pt>
                <c:pt idx="27">
                  <c:v>23218</c:v>
                </c:pt>
                <c:pt idx="28">
                  <c:v>23330</c:v>
                </c:pt>
                <c:pt idx="29">
                  <c:v>23012</c:v>
                </c:pt>
                <c:pt idx="30">
                  <c:v>22540</c:v>
                </c:pt>
                <c:pt idx="31">
                  <c:v>23018</c:v>
                </c:pt>
                <c:pt idx="32">
                  <c:v>22657</c:v>
                </c:pt>
                <c:pt idx="33">
                  <c:v>22544</c:v>
                </c:pt>
                <c:pt idx="34">
                  <c:v>24303</c:v>
                </c:pt>
                <c:pt idx="35">
                  <c:v>24294</c:v>
                </c:pt>
                <c:pt idx="36">
                  <c:v>23670</c:v>
                </c:pt>
                <c:pt idx="37">
                  <c:v>23178</c:v>
                </c:pt>
                <c:pt idx="38">
                  <c:v>22509</c:v>
                </c:pt>
                <c:pt idx="39">
                  <c:v>21442</c:v>
                </c:pt>
                <c:pt idx="40">
                  <c:v>20806</c:v>
                </c:pt>
                <c:pt idx="41">
                  <c:v>21544</c:v>
                </c:pt>
                <c:pt idx="42">
                  <c:v>21182</c:v>
                </c:pt>
                <c:pt idx="43">
                  <c:v>20585</c:v>
                </c:pt>
                <c:pt idx="44">
                  <c:v>20800</c:v>
                </c:pt>
                <c:pt idx="45">
                  <c:v>18999</c:v>
                </c:pt>
                <c:pt idx="46">
                  <c:v>17982</c:v>
                </c:pt>
                <c:pt idx="47">
                  <c:v>17464</c:v>
                </c:pt>
                <c:pt idx="48">
                  <c:v>18856</c:v>
                </c:pt>
                <c:pt idx="49">
                  <c:v>18966</c:v>
                </c:pt>
                <c:pt idx="50">
                  <c:v>18751</c:v>
                </c:pt>
                <c:pt idx="51">
                  <c:v>18083</c:v>
                </c:pt>
                <c:pt idx="52">
                  <c:v>17391</c:v>
                </c:pt>
                <c:pt idx="53">
                  <c:v>16406</c:v>
                </c:pt>
                <c:pt idx="54">
                  <c:v>16222</c:v>
                </c:pt>
                <c:pt idx="55">
                  <c:v>16463</c:v>
                </c:pt>
                <c:pt idx="56">
                  <c:v>16444</c:v>
                </c:pt>
                <c:pt idx="57">
                  <c:v>16379</c:v>
                </c:pt>
                <c:pt idx="58">
                  <c:v>15808</c:v>
                </c:pt>
                <c:pt idx="59">
                  <c:v>15701</c:v>
                </c:pt>
                <c:pt idx="60">
                  <c:v>14808</c:v>
                </c:pt>
                <c:pt idx="61">
                  <c:v>14258</c:v>
                </c:pt>
                <c:pt idx="62">
                  <c:v>14803</c:v>
                </c:pt>
                <c:pt idx="63">
                  <c:v>14867</c:v>
                </c:pt>
                <c:pt idx="64">
                  <c:v>14640</c:v>
                </c:pt>
                <c:pt idx="65">
                  <c:v>13968</c:v>
                </c:pt>
                <c:pt idx="66">
                  <c:v>13999</c:v>
                </c:pt>
                <c:pt idx="67">
                  <c:v>13030</c:v>
                </c:pt>
                <c:pt idx="68">
                  <c:v>12629</c:v>
                </c:pt>
                <c:pt idx="69">
                  <c:v>13243</c:v>
                </c:pt>
                <c:pt idx="70">
                  <c:v>13242</c:v>
                </c:pt>
                <c:pt idx="71">
                  <c:v>12775</c:v>
                </c:pt>
                <c:pt idx="72">
                  <c:v>12568</c:v>
                </c:pt>
                <c:pt idx="73">
                  <c:v>12455</c:v>
                </c:pt>
                <c:pt idx="74">
                  <c:v>11679</c:v>
                </c:pt>
                <c:pt idx="75">
                  <c:v>11609</c:v>
                </c:pt>
                <c:pt idx="76">
                  <c:v>11067</c:v>
                </c:pt>
                <c:pt idx="77">
                  <c:v>10955</c:v>
                </c:pt>
                <c:pt idx="78">
                  <c:v>11409</c:v>
                </c:pt>
                <c:pt idx="79">
                  <c:v>11234</c:v>
                </c:pt>
                <c:pt idx="80">
                  <c:v>11450</c:v>
                </c:pt>
                <c:pt idx="81">
                  <c:v>10441</c:v>
                </c:pt>
                <c:pt idx="82">
                  <c:v>10416</c:v>
                </c:pt>
                <c:pt idx="83">
                  <c:v>11263</c:v>
                </c:pt>
                <c:pt idx="84">
                  <c:v>10906</c:v>
                </c:pt>
                <c:pt idx="85">
                  <c:v>10909</c:v>
                </c:pt>
                <c:pt idx="86">
                  <c:v>10478</c:v>
                </c:pt>
                <c:pt idx="87">
                  <c:v>10145</c:v>
                </c:pt>
                <c:pt idx="88">
                  <c:v>9342</c:v>
                </c:pt>
                <c:pt idx="89">
                  <c:v>8976</c:v>
                </c:pt>
                <c:pt idx="90">
                  <c:v>9167</c:v>
                </c:pt>
                <c:pt idx="91">
                  <c:v>9695</c:v>
                </c:pt>
                <c:pt idx="92">
                  <c:v>9808</c:v>
                </c:pt>
                <c:pt idx="93">
                  <c:v>9985</c:v>
                </c:pt>
                <c:pt idx="94">
                  <c:v>9347</c:v>
                </c:pt>
                <c:pt idx="95">
                  <c:v>9305</c:v>
                </c:pt>
                <c:pt idx="96">
                  <c:v>8910</c:v>
                </c:pt>
                <c:pt idx="97">
                  <c:v>9713</c:v>
                </c:pt>
                <c:pt idx="98">
                  <c:v>9612</c:v>
                </c:pt>
                <c:pt idx="99">
                  <c:v>9548</c:v>
                </c:pt>
                <c:pt idx="100">
                  <c:v>9215</c:v>
                </c:pt>
                <c:pt idx="101">
                  <c:v>9195</c:v>
                </c:pt>
                <c:pt idx="102">
                  <c:v>8369</c:v>
                </c:pt>
                <c:pt idx="103">
                  <c:v>8769</c:v>
                </c:pt>
                <c:pt idx="104">
                  <c:v>9128</c:v>
                </c:pt>
                <c:pt idx="105">
                  <c:v>9073</c:v>
                </c:pt>
                <c:pt idx="106">
                  <c:v>8783</c:v>
                </c:pt>
                <c:pt idx="107">
                  <c:v>8979</c:v>
                </c:pt>
                <c:pt idx="108">
                  <c:v>8589</c:v>
                </c:pt>
                <c:pt idx="109">
                  <c:v>8162</c:v>
                </c:pt>
                <c:pt idx="110">
                  <c:v>8156</c:v>
                </c:pt>
                <c:pt idx="111">
                  <c:v>9057</c:v>
                </c:pt>
                <c:pt idx="112">
                  <c:v>8682</c:v>
                </c:pt>
                <c:pt idx="113">
                  <c:v>8906</c:v>
                </c:pt>
                <c:pt idx="114">
                  <c:v>8697</c:v>
                </c:pt>
                <c:pt idx="115">
                  <c:v>8525</c:v>
                </c:pt>
                <c:pt idx="116">
                  <c:v>8206</c:v>
                </c:pt>
                <c:pt idx="117">
                  <c:v>8174</c:v>
                </c:pt>
                <c:pt idx="118">
                  <c:v>8545</c:v>
                </c:pt>
                <c:pt idx="119">
                  <c:v>9027</c:v>
                </c:pt>
                <c:pt idx="120">
                  <c:v>8580</c:v>
                </c:pt>
                <c:pt idx="121">
                  <c:v>8576</c:v>
                </c:pt>
                <c:pt idx="122">
                  <c:v>8191</c:v>
                </c:pt>
                <c:pt idx="123">
                  <c:v>8044</c:v>
                </c:pt>
                <c:pt idx="124">
                  <c:v>8202</c:v>
                </c:pt>
                <c:pt idx="125">
                  <c:v>8818</c:v>
                </c:pt>
                <c:pt idx="126">
                  <c:v>8872</c:v>
                </c:pt>
                <c:pt idx="127">
                  <c:v>9201</c:v>
                </c:pt>
                <c:pt idx="128">
                  <c:v>8507</c:v>
                </c:pt>
                <c:pt idx="129">
                  <c:v>8465</c:v>
                </c:pt>
                <c:pt idx="130">
                  <c:v>8044</c:v>
                </c:pt>
                <c:pt idx="131">
                  <c:v>8146</c:v>
                </c:pt>
                <c:pt idx="132">
                  <c:v>8874</c:v>
                </c:pt>
                <c:pt idx="133">
                  <c:v>8717</c:v>
                </c:pt>
                <c:pt idx="134">
                  <c:v>8698</c:v>
                </c:pt>
                <c:pt idx="135">
                  <c:v>8652</c:v>
                </c:pt>
                <c:pt idx="136">
                  <c:v>8681</c:v>
                </c:pt>
                <c:pt idx="137">
                  <c:v>7931</c:v>
                </c:pt>
                <c:pt idx="138">
                  <c:v>7729</c:v>
                </c:pt>
                <c:pt idx="139">
                  <c:v>9161</c:v>
                </c:pt>
                <c:pt idx="140">
                  <c:v>8613</c:v>
                </c:pt>
                <c:pt idx="141">
                  <c:v>9147</c:v>
                </c:pt>
                <c:pt idx="142">
                  <c:v>8574</c:v>
                </c:pt>
                <c:pt idx="143">
                  <c:v>8368</c:v>
                </c:pt>
                <c:pt idx="144">
                  <c:v>7653</c:v>
                </c:pt>
                <c:pt idx="145">
                  <c:v>7857</c:v>
                </c:pt>
                <c:pt idx="146">
                  <c:v>7518</c:v>
                </c:pt>
                <c:pt idx="147">
                  <c:v>8261</c:v>
                </c:pt>
                <c:pt idx="148">
                  <c:v>8198</c:v>
                </c:pt>
                <c:pt idx="149">
                  <c:v>8290</c:v>
                </c:pt>
                <c:pt idx="150">
                  <c:v>8338</c:v>
                </c:pt>
                <c:pt idx="151">
                  <c:v>7989</c:v>
                </c:pt>
                <c:pt idx="152">
                  <c:v>8096</c:v>
                </c:pt>
                <c:pt idx="153">
                  <c:v>8259</c:v>
                </c:pt>
                <c:pt idx="154">
                  <c:v>9338</c:v>
                </c:pt>
                <c:pt idx="155">
                  <c:v>8667</c:v>
                </c:pt>
                <c:pt idx="156">
                  <c:v>8426</c:v>
                </c:pt>
                <c:pt idx="157">
                  <c:v>9204</c:v>
                </c:pt>
                <c:pt idx="158">
                  <c:v>8057</c:v>
                </c:pt>
                <c:pt idx="159">
                  <c:v>7799</c:v>
                </c:pt>
                <c:pt idx="160">
                  <c:v>9112</c:v>
                </c:pt>
                <c:pt idx="161">
                  <c:v>8811</c:v>
                </c:pt>
                <c:pt idx="162">
                  <c:v>8585</c:v>
                </c:pt>
                <c:pt idx="163">
                  <c:v>8827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'4'!$Y$1</c:f>
              <c:strCache>
                <c:ptCount val="1"/>
                <c:pt idx="0">
                  <c:v>SEIR</c:v>
                </c:pt>
              </c:strCache>
            </c:strRef>
          </c:tx>
          <c:marker>
            <c:symbol val="none"/>
          </c:marker>
          <c:val>
            <c:numRef>
              <c:f>'4'!$Y$2:$Y$165</c:f>
              <c:numCache>
                <c:formatCode>General</c:formatCode>
                <c:ptCount val="164"/>
                <c:pt idx="0">
                  <c:v>27313.467295074399</c:v>
                </c:pt>
                <c:pt idx="1">
                  <c:v>28013.198467747799</c:v>
                </c:pt>
                <c:pt idx="2">
                  <c:v>26289.710894274202</c:v>
                </c:pt>
                <c:pt idx="3">
                  <c:v>27208.607749039998</c:v>
                </c:pt>
                <c:pt idx="4">
                  <c:v>27541.6340552129</c:v>
                </c:pt>
                <c:pt idx="5">
                  <c:v>27781.204415396602</c:v>
                </c:pt>
                <c:pt idx="6">
                  <c:v>27905.313147215998</c:v>
                </c:pt>
                <c:pt idx="7">
                  <c:v>27956.382697018202</c:v>
                </c:pt>
                <c:pt idx="8">
                  <c:v>27925.702016322</c:v>
                </c:pt>
                <c:pt idx="9">
                  <c:v>27946.1195519516</c:v>
                </c:pt>
                <c:pt idx="10">
                  <c:v>27793.107887392602</c:v>
                </c:pt>
                <c:pt idx="11">
                  <c:v>27683.4299776978</c:v>
                </c:pt>
                <c:pt idx="12">
                  <c:v>27637.958147804598</c:v>
                </c:pt>
                <c:pt idx="13">
                  <c:v>27525.747163883101</c:v>
                </c:pt>
                <c:pt idx="14">
                  <c:v>27315.807588768701</c:v>
                </c:pt>
                <c:pt idx="15">
                  <c:v>27166.0204760089</c:v>
                </c:pt>
                <c:pt idx="16">
                  <c:v>27037.131585307801</c:v>
                </c:pt>
                <c:pt idx="17">
                  <c:v>26753.258838956499</c:v>
                </c:pt>
                <c:pt idx="18">
                  <c:v>26411.915219303599</c:v>
                </c:pt>
                <c:pt idx="19">
                  <c:v>26249.811097129699</c:v>
                </c:pt>
                <c:pt idx="20">
                  <c:v>26138.6905691875</c:v>
                </c:pt>
                <c:pt idx="21">
                  <c:v>26011.425097305499</c:v>
                </c:pt>
                <c:pt idx="22">
                  <c:v>25875.0155551077</c:v>
                </c:pt>
                <c:pt idx="23">
                  <c:v>25636.913245170901</c:v>
                </c:pt>
                <c:pt idx="24">
                  <c:v>25258.2244800587</c:v>
                </c:pt>
                <c:pt idx="25">
                  <c:v>24968.978689195399</c:v>
                </c:pt>
                <c:pt idx="26">
                  <c:v>24835.610817083299</c:v>
                </c:pt>
                <c:pt idx="27">
                  <c:v>24758.8791941247</c:v>
                </c:pt>
                <c:pt idx="28">
                  <c:v>24471.363715470499</c:v>
                </c:pt>
                <c:pt idx="29">
                  <c:v>24244.917856382199</c:v>
                </c:pt>
                <c:pt idx="30">
                  <c:v>23977.066986993501</c:v>
                </c:pt>
                <c:pt idx="31">
                  <c:v>23729.6389836614</c:v>
                </c:pt>
                <c:pt idx="32">
                  <c:v>23491.2937696058</c:v>
                </c:pt>
                <c:pt idx="33">
                  <c:v>23197.601864976201</c:v>
                </c:pt>
                <c:pt idx="34">
                  <c:v>22952.7915486048</c:v>
                </c:pt>
                <c:pt idx="35">
                  <c:v>22613.570899620401</c:v>
                </c:pt>
                <c:pt idx="36">
                  <c:v>22381.226387757601</c:v>
                </c:pt>
                <c:pt idx="37">
                  <c:v>22019.533147202699</c:v>
                </c:pt>
                <c:pt idx="38">
                  <c:v>21864.304314006898</c:v>
                </c:pt>
                <c:pt idx="39">
                  <c:v>21575.622734963701</c:v>
                </c:pt>
                <c:pt idx="40">
                  <c:v>21194.718239490099</c:v>
                </c:pt>
                <c:pt idx="41">
                  <c:v>20872.9364001166</c:v>
                </c:pt>
                <c:pt idx="42">
                  <c:v>20553.6603860125</c:v>
                </c:pt>
                <c:pt idx="43">
                  <c:v>20281.864681023599</c:v>
                </c:pt>
                <c:pt idx="44">
                  <c:v>19976.212176177702</c:v>
                </c:pt>
                <c:pt idx="45">
                  <c:v>19727.944916075601</c:v>
                </c:pt>
                <c:pt idx="46">
                  <c:v>19428.061243611399</c:v>
                </c:pt>
                <c:pt idx="47">
                  <c:v>19026.293853191499</c:v>
                </c:pt>
                <c:pt idx="48">
                  <c:v>18628.069383491002</c:v>
                </c:pt>
                <c:pt idx="49">
                  <c:v>18441.4151324017</c:v>
                </c:pt>
                <c:pt idx="50">
                  <c:v>18117.340449082902</c:v>
                </c:pt>
                <c:pt idx="51">
                  <c:v>17808.331355995499</c:v>
                </c:pt>
                <c:pt idx="52">
                  <c:v>17555.422003927801</c:v>
                </c:pt>
                <c:pt idx="53">
                  <c:v>17171.785389424898</c:v>
                </c:pt>
                <c:pt idx="54">
                  <c:v>16780.364084855599</c:v>
                </c:pt>
                <c:pt idx="55">
                  <c:v>16419.5069120302</c:v>
                </c:pt>
                <c:pt idx="56">
                  <c:v>16231.305902702499</c:v>
                </c:pt>
                <c:pt idx="57">
                  <c:v>15987.500064620701</c:v>
                </c:pt>
                <c:pt idx="58">
                  <c:v>15650.1869633119</c:v>
                </c:pt>
                <c:pt idx="59">
                  <c:v>15371.8372955787</c:v>
                </c:pt>
                <c:pt idx="60">
                  <c:v>15129.946864654699</c:v>
                </c:pt>
                <c:pt idx="61">
                  <c:v>14776.540590976399</c:v>
                </c:pt>
                <c:pt idx="62">
                  <c:v>14464.618166009701</c:v>
                </c:pt>
                <c:pt idx="63">
                  <c:v>14265.717037681499</c:v>
                </c:pt>
                <c:pt idx="64">
                  <c:v>13974.016055563499</c:v>
                </c:pt>
                <c:pt idx="65">
                  <c:v>13736.5619438825</c:v>
                </c:pt>
                <c:pt idx="66">
                  <c:v>13566.391006104701</c:v>
                </c:pt>
                <c:pt idx="67">
                  <c:v>13324.538997691399</c:v>
                </c:pt>
                <c:pt idx="68">
                  <c:v>13062.923892622601</c:v>
                </c:pt>
                <c:pt idx="69">
                  <c:v>12832.471147140701</c:v>
                </c:pt>
                <c:pt idx="70">
                  <c:v>12643.421794801699</c:v>
                </c:pt>
                <c:pt idx="71">
                  <c:v>12445.576521643199</c:v>
                </c:pt>
                <c:pt idx="72">
                  <c:v>12254.598363114699</c:v>
                </c:pt>
                <c:pt idx="73">
                  <c:v>12047.7642849653</c:v>
                </c:pt>
                <c:pt idx="74">
                  <c:v>11869.8997350888</c:v>
                </c:pt>
                <c:pt idx="75">
                  <c:v>11730.9275869838</c:v>
                </c:pt>
                <c:pt idx="76">
                  <c:v>11580.5356753542</c:v>
                </c:pt>
                <c:pt idx="77">
                  <c:v>11393.9877831633</c:v>
                </c:pt>
                <c:pt idx="78">
                  <c:v>11278.3831488176</c:v>
                </c:pt>
                <c:pt idx="79">
                  <c:v>11160.5776532083</c:v>
                </c:pt>
                <c:pt idx="80">
                  <c:v>11036.3792062221</c:v>
                </c:pt>
                <c:pt idx="81">
                  <c:v>10894.056476871499</c:v>
                </c:pt>
                <c:pt idx="82">
                  <c:v>10738.991948921101</c:v>
                </c:pt>
                <c:pt idx="83">
                  <c:v>10672.159027244699</c:v>
                </c:pt>
                <c:pt idx="84">
                  <c:v>10484.6432152251</c:v>
                </c:pt>
                <c:pt idx="85">
                  <c:v>10449.2372772042</c:v>
                </c:pt>
                <c:pt idx="86">
                  <c:v>10339.0668304878</c:v>
                </c:pt>
                <c:pt idx="87">
                  <c:v>10257.393232459201</c:v>
                </c:pt>
                <c:pt idx="88">
                  <c:v>10186.395404521199</c:v>
                </c:pt>
                <c:pt idx="89">
                  <c:v>10082.187344620599</c:v>
                </c:pt>
                <c:pt idx="90">
                  <c:v>10016.2282932076</c:v>
                </c:pt>
                <c:pt idx="91">
                  <c:v>9874.78320682292</c:v>
                </c:pt>
                <c:pt idx="92">
                  <c:v>9834.3723435493503</c:v>
                </c:pt>
                <c:pt idx="93">
                  <c:v>9803.6818214273499</c:v>
                </c:pt>
                <c:pt idx="94">
                  <c:v>9739.7531955159902</c:v>
                </c:pt>
                <c:pt idx="95">
                  <c:v>9642.1717281630808</c:v>
                </c:pt>
                <c:pt idx="96">
                  <c:v>9575.1913434333801</c:v>
                </c:pt>
                <c:pt idx="97">
                  <c:v>9530.3299274827496</c:v>
                </c:pt>
                <c:pt idx="98">
                  <c:v>9475.4607292978708</c:v>
                </c:pt>
                <c:pt idx="99">
                  <c:v>9431.5391758288897</c:v>
                </c:pt>
                <c:pt idx="100">
                  <c:v>9400.4917709787496</c:v>
                </c:pt>
                <c:pt idx="101">
                  <c:v>9352.4789808677706</c:v>
                </c:pt>
                <c:pt idx="102">
                  <c:v>9306.2705957836406</c:v>
                </c:pt>
                <c:pt idx="103">
                  <c:v>9274.4147021697008</c:v>
                </c:pt>
                <c:pt idx="104">
                  <c:v>9230.1144948003894</c:v>
                </c:pt>
                <c:pt idx="105">
                  <c:v>9177.8293869332392</c:v>
                </c:pt>
                <c:pt idx="106">
                  <c:v>9140.2846227887894</c:v>
                </c:pt>
                <c:pt idx="107">
                  <c:v>9106.3923282032792</c:v>
                </c:pt>
                <c:pt idx="108">
                  <c:v>9077.3532932063208</c:v>
                </c:pt>
                <c:pt idx="109">
                  <c:v>9024.9662520330403</c:v>
                </c:pt>
                <c:pt idx="110">
                  <c:v>8995.5962378358308</c:v>
                </c:pt>
                <c:pt idx="111">
                  <c:v>8999.7327062871409</c:v>
                </c:pt>
                <c:pt idx="112">
                  <c:v>8964.04391941219</c:v>
                </c:pt>
                <c:pt idx="113">
                  <c:v>8928.9890853682991</c:v>
                </c:pt>
                <c:pt idx="114">
                  <c:v>8886.06255693407</c:v>
                </c:pt>
                <c:pt idx="115">
                  <c:v>8851.7639552917008</c:v>
                </c:pt>
                <c:pt idx="116">
                  <c:v>8818.8703995006908</c:v>
                </c:pt>
                <c:pt idx="117">
                  <c:v>8774.2603256662496</c:v>
                </c:pt>
                <c:pt idx="118">
                  <c:v>8765.4959416813999</c:v>
                </c:pt>
                <c:pt idx="119">
                  <c:v>8761.3843372989195</c:v>
                </c:pt>
                <c:pt idx="120">
                  <c:v>8734.2109545071307</c:v>
                </c:pt>
                <c:pt idx="121">
                  <c:v>8722.0755860597092</c:v>
                </c:pt>
                <c:pt idx="122">
                  <c:v>8674.7354085815296</c:v>
                </c:pt>
                <c:pt idx="123">
                  <c:v>8642.1679570714696</c:v>
                </c:pt>
                <c:pt idx="124">
                  <c:v>8614.1274541785406</c:v>
                </c:pt>
                <c:pt idx="125">
                  <c:v>8631.8455261957206</c:v>
                </c:pt>
                <c:pt idx="126">
                  <c:v>8597.1823328221799</c:v>
                </c:pt>
                <c:pt idx="127">
                  <c:v>8566.5684399466209</c:v>
                </c:pt>
                <c:pt idx="128">
                  <c:v>8566.4068144151297</c:v>
                </c:pt>
                <c:pt idx="129">
                  <c:v>8565.3568086637897</c:v>
                </c:pt>
                <c:pt idx="130">
                  <c:v>8516.3257967244208</c:v>
                </c:pt>
                <c:pt idx="131">
                  <c:v>8519.1276953934394</c:v>
                </c:pt>
                <c:pt idx="132">
                  <c:v>8486.2586816064195</c:v>
                </c:pt>
                <c:pt idx="133">
                  <c:v>8463.5331066435192</c:v>
                </c:pt>
                <c:pt idx="134">
                  <c:v>8448.3802079998495</c:v>
                </c:pt>
                <c:pt idx="135">
                  <c:v>8414.5403116333091</c:v>
                </c:pt>
                <c:pt idx="136">
                  <c:v>8409.8379201720909</c:v>
                </c:pt>
                <c:pt idx="137">
                  <c:v>8396.0638767762703</c:v>
                </c:pt>
                <c:pt idx="138">
                  <c:v>8364.3203099962102</c:v>
                </c:pt>
                <c:pt idx="139">
                  <c:v>8329.35956112856</c:v>
                </c:pt>
                <c:pt idx="140">
                  <c:v>8336.0784923943902</c:v>
                </c:pt>
                <c:pt idx="141">
                  <c:v>8311.0841799456794</c:v>
                </c:pt>
                <c:pt idx="142">
                  <c:v>8277.9074826244796</c:v>
                </c:pt>
                <c:pt idx="143">
                  <c:v>8275.1878360201408</c:v>
                </c:pt>
                <c:pt idx="144">
                  <c:v>8266.04227463602</c:v>
                </c:pt>
                <c:pt idx="145">
                  <c:v>8242.0740548574795</c:v>
                </c:pt>
                <c:pt idx="146">
                  <c:v>8222.7817471162798</c:v>
                </c:pt>
                <c:pt idx="147">
                  <c:v>8204.8763803121401</c:v>
                </c:pt>
                <c:pt idx="148">
                  <c:v>8177.1673297709604</c:v>
                </c:pt>
                <c:pt idx="149">
                  <c:v>8171.5726276518199</c:v>
                </c:pt>
                <c:pt idx="150">
                  <c:v>8148.6314102572796</c:v>
                </c:pt>
                <c:pt idx="151">
                  <c:v>8150.4276780302798</c:v>
                </c:pt>
                <c:pt idx="152">
                  <c:v>8114.7886062958596</c:v>
                </c:pt>
                <c:pt idx="153">
                  <c:v>8093.2501701897399</c:v>
                </c:pt>
                <c:pt idx="154">
                  <c:v>8073.7188374830603</c:v>
                </c:pt>
                <c:pt idx="155">
                  <c:v>8058.7798211523204</c:v>
                </c:pt>
                <c:pt idx="156">
                  <c:v>8038.3518519260097</c:v>
                </c:pt>
                <c:pt idx="157">
                  <c:v>8026.67944067195</c:v>
                </c:pt>
                <c:pt idx="158">
                  <c:v>8007.3606602360396</c:v>
                </c:pt>
                <c:pt idx="159">
                  <c:v>7989.67452728232</c:v>
                </c:pt>
                <c:pt idx="160">
                  <c:v>7969.7355310769699</c:v>
                </c:pt>
                <c:pt idx="161">
                  <c:v>7973.8116611802197</c:v>
                </c:pt>
                <c:pt idx="162">
                  <c:v>7947.2789604683903</c:v>
                </c:pt>
                <c:pt idx="163">
                  <c:v>7931.5034053412401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176384"/>
        <c:axId val="217119488"/>
      </c:lineChart>
      <c:catAx>
        <c:axId val="26817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119488"/>
        <c:crosses val="autoZero"/>
        <c:auto val="1"/>
        <c:lblAlgn val="ctr"/>
        <c:lblOffset val="100"/>
        <c:noMultiLvlLbl val="0"/>
      </c:catAx>
      <c:valAx>
        <c:axId val="21711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17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'5'!$F$3:$F$49</c:f>
              <c:numCache>
                <c:formatCode>General</c:formatCode>
                <c:ptCount val="47"/>
                <c:pt idx="0">
                  <c:v>8283</c:v>
                </c:pt>
                <c:pt idx="1">
                  <c:v>7762</c:v>
                </c:pt>
                <c:pt idx="2">
                  <c:v>8247</c:v>
                </c:pt>
                <c:pt idx="3">
                  <c:v>8911</c:v>
                </c:pt>
                <c:pt idx="4">
                  <c:v>9126</c:v>
                </c:pt>
                <c:pt idx="5">
                  <c:v>9155</c:v>
                </c:pt>
                <c:pt idx="6">
                  <c:v>9558</c:v>
                </c:pt>
                <c:pt idx="7">
                  <c:v>8341</c:v>
                </c:pt>
                <c:pt idx="8">
                  <c:v>9369</c:v>
                </c:pt>
                <c:pt idx="9">
                  <c:v>8702</c:v>
                </c:pt>
                <c:pt idx="10">
                  <c:v>8807</c:v>
                </c:pt>
                <c:pt idx="11">
                  <c:v>8820</c:v>
                </c:pt>
                <c:pt idx="12">
                  <c:v>9011</c:v>
                </c:pt>
                <c:pt idx="13">
                  <c:v>9025</c:v>
                </c:pt>
                <c:pt idx="14">
                  <c:v>9297</c:v>
                </c:pt>
                <c:pt idx="15">
                  <c:v>9843</c:v>
                </c:pt>
                <c:pt idx="16">
                  <c:v>10271</c:v>
                </c:pt>
                <c:pt idx="17">
                  <c:v>11560</c:v>
                </c:pt>
                <c:pt idx="18">
                  <c:v>12361</c:v>
                </c:pt>
                <c:pt idx="19">
                  <c:v>13360</c:v>
                </c:pt>
                <c:pt idx="20">
                  <c:v>14561</c:v>
                </c:pt>
                <c:pt idx="21">
                  <c:v>13550</c:v>
                </c:pt>
                <c:pt idx="22">
                  <c:v>14002</c:v>
                </c:pt>
                <c:pt idx="23">
                  <c:v>13209</c:v>
                </c:pt>
                <c:pt idx="24">
                  <c:v>13857</c:v>
                </c:pt>
                <c:pt idx="25">
                  <c:v>17051</c:v>
                </c:pt>
                <c:pt idx="26">
                  <c:v>17679</c:v>
                </c:pt>
                <c:pt idx="27">
                  <c:v>17367</c:v>
                </c:pt>
                <c:pt idx="28">
                  <c:v>17114</c:v>
                </c:pt>
                <c:pt idx="29">
                  <c:v>16438</c:v>
                </c:pt>
                <c:pt idx="30">
                  <c:v>17303</c:v>
                </c:pt>
                <c:pt idx="31">
                  <c:v>19871</c:v>
                </c:pt>
                <c:pt idx="32">
                  <c:v>20065</c:v>
                </c:pt>
                <c:pt idx="33">
                  <c:v>21312</c:v>
                </c:pt>
                <c:pt idx="34">
                  <c:v>20169</c:v>
                </c:pt>
                <c:pt idx="35">
                  <c:v>21258</c:v>
                </c:pt>
                <c:pt idx="36">
                  <c:v>20217</c:v>
                </c:pt>
                <c:pt idx="37">
                  <c:v>20633</c:v>
                </c:pt>
                <c:pt idx="38">
                  <c:v>23128</c:v>
                </c:pt>
                <c:pt idx="39">
                  <c:v>22791</c:v>
                </c:pt>
                <c:pt idx="40">
                  <c:v>24003</c:v>
                </c:pt>
                <c:pt idx="41">
                  <c:v>24693</c:v>
                </c:pt>
                <c:pt idx="42">
                  <c:v>23895</c:v>
                </c:pt>
                <c:pt idx="43">
                  <c:v>22926</c:v>
                </c:pt>
                <c:pt idx="44">
                  <c:v>23510</c:v>
                </c:pt>
                <c:pt idx="45">
                  <c:v>24361</c:v>
                </c:pt>
                <c:pt idx="46">
                  <c:v>25299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'5'!$G$1</c:f>
              <c:strCache>
                <c:ptCount val="1"/>
                <c:pt idx="0">
                  <c:v>IR</c:v>
                </c:pt>
              </c:strCache>
            </c:strRef>
          </c:tx>
          <c:marker>
            <c:symbol val="none"/>
          </c:marker>
          <c:val>
            <c:numRef>
              <c:f>'5'!$G$3:$G$49</c:f>
              <c:numCache>
                <c:formatCode>General</c:formatCode>
                <c:ptCount val="47"/>
                <c:pt idx="0">
                  <c:v>7303.8164297011099</c:v>
                </c:pt>
                <c:pt idx="1">
                  <c:v>7477.8098729472804</c:v>
                </c:pt>
                <c:pt idx="2">
                  <c:v>7943.1306069163302</c:v>
                </c:pt>
                <c:pt idx="3">
                  <c:v>8470.3896492270906</c:v>
                </c:pt>
                <c:pt idx="4">
                  <c:v>8506.12941361911</c:v>
                </c:pt>
                <c:pt idx="5">
                  <c:v>8493.8886272507407</c:v>
                </c:pt>
                <c:pt idx="6">
                  <c:v>8803.4276539259008</c:v>
                </c:pt>
                <c:pt idx="7">
                  <c:v>8802.4199224803597</c:v>
                </c:pt>
                <c:pt idx="8">
                  <c:v>9375.8432544183506</c:v>
                </c:pt>
                <c:pt idx="9">
                  <c:v>9588.1074712388199</c:v>
                </c:pt>
                <c:pt idx="10">
                  <c:v>10117.295304429999</c:v>
                </c:pt>
                <c:pt idx="11">
                  <c:v>10111.851302708401</c:v>
                </c:pt>
                <c:pt idx="12">
                  <c:v>10401.0974413235</c:v>
                </c:pt>
                <c:pt idx="13">
                  <c:v>10560.9073640242</c:v>
                </c:pt>
                <c:pt idx="14">
                  <c:v>10941.2713105969</c:v>
                </c:pt>
                <c:pt idx="15">
                  <c:v>11451.6875811152</c:v>
                </c:pt>
                <c:pt idx="16">
                  <c:v>11928.440465838101</c:v>
                </c:pt>
                <c:pt idx="17">
                  <c:v>11891.080039431499</c:v>
                </c:pt>
                <c:pt idx="18">
                  <c:v>12320.2388308067</c:v>
                </c:pt>
                <c:pt idx="19">
                  <c:v>12792.4369527586</c:v>
                </c:pt>
                <c:pt idx="20">
                  <c:v>13248.802788695601</c:v>
                </c:pt>
                <c:pt idx="21">
                  <c:v>13517.6070983297</c:v>
                </c:pt>
                <c:pt idx="22">
                  <c:v>13724.142450212699</c:v>
                </c:pt>
                <c:pt idx="23">
                  <c:v>14420.7697462002</c:v>
                </c:pt>
                <c:pt idx="24">
                  <c:v>14516.713123392499</c:v>
                </c:pt>
                <c:pt idx="25">
                  <c:v>15115.287547723001</c:v>
                </c:pt>
                <c:pt idx="26">
                  <c:v>15665.4207563458</c:v>
                </c:pt>
                <c:pt idx="27">
                  <c:v>15993.708233412</c:v>
                </c:pt>
                <c:pt idx="28">
                  <c:v>16249.5477610459</c:v>
                </c:pt>
                <c:pt idx="29">
                  <c:v>16891.7926565089</c:v>
                </c:pt>
                <c:pt idx="30">
                  <c:v>17620.410858538002</c:v>
                </c:pt>
                <c:pt idx="31">
                  <c:v>18192.5307777302</c:v>
                </c:pt>
                <c:pt idx="32">
                  <c:v>18760.123758916001</c:v>
                </c:pt>
                <c:pt idx="33">
                  <c:v>19160.9274656946</c:v>
                </c:pt>
                <c:pt idx="34">
                  <c:v>19635.1368235017</c:v>
                </c:pt>
                <c:pt idx="35">
                  <c:v>20381.845653006501</c:v>
                </c:pt>
                <c:pt idx="36">
                  <c:v>20771.438859792699</c:v>
                </c:pt>
                <c:pt idx="37">
                  <c:v>21002.7978897432</c:v>
                </c:pt>
                <c:pt idx="38">
                  <c:v>21728.249087714499</c:v>
                </c:pt>
                <c:pt idx="39">
                  <c:v>22265.771353744702</c:v>
                </c:pt>
                <c:pt idx="40">
                  <c:v>22936.113048496602</c:v>
                </c:pt>
                <c:pt idx="41">
                  <c:v>23716.587422390901</c:v>
                </c:pt>
                <c:pt idx="42">
                  <c:v>24235.040082208299</c:v>
                </c:pt>
                <c:pt idx="43">
                  <c:v>24903.740830969498</c:v>
                </c:pt>
                <c:pt idx="44">
                  <c:v>25665.3782234184</c:v>
                </c:pt>
                <c:pt idx="45">
                  <c:v>26080.199836368902</c:v>
                </c:pt>
                <c:pt idx="46">
                  <c:v>26779.6047362196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445184"/>
        <c:axId val="224298112"/>
      </c:lineChart>
      <c:catAx>
        <c:axId val="26844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4298112"/>
        <c:crosses val="autoZero"/>
        <c:auto val="1"/>
        <c:lblAlgn val="ctr"/>
        <c:lblOffset val="100"/>
        <c:noMultiLvlLbl val="0"/>
      </c:catAx>
      <c:valAx>
        <c:axId val="22429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44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'5'!$F$2:$F$60</c:f>
              <c:numCache>
                <c:formatCode>General</c:formatCode>
                <c:ptCount val="59"/>
                <c:pt idx="0">
                  <c:v>8827</c:v>
                </c:pt>
                <c:pt idx="1">
                  <c:v>8283</c:v>
                </c:pt>
                <c:pt idx="2">
                  <c:v>7762</c:v>
                </c:pt>
                <c:pt idx="3">
                  <c:v>8247</c:v>
                </c:pt>
                <c:pt idx="4">
                  <c:v>8911</c:v>
                </c:pt>
                <c:pt idx="5">
                  <c:v>9126</c:v>
                </c:pt>
                <c:pt idx="6">
                  <c:v>9155</c:v>
                </c:pt>
                <c:pt idx="7">
                  <c:v>9558</c:v>
                </c:pt>
                <c:pt idx="8">
                  <c:v>8341</c:v>
                </c:pt>
                <c:pt idx="9">
                  <c:v>9369</c:v>
                </c:pt>
                <c:pt idx="10">
                  <c:v>8702</c:v>
                </c:pt>
                <c:pt idx="11">
                  <c:v>8807</c:v>
                </c:pt>
                <c:pt idx="12">
                  <c:v>8820</c:v>
                </c:pt>
                <c:pt idx="13">
                  <c:v>9011</c:v>
                </c:pt>
                <c:pt idx="14">
                  <c:v>9025</c:v>
                </c:pt>
                <c:pt idx="15">
                  <c:v>9297</c:v>
                </c:pt>
                <c:pt idx="16">
                  <c:v>9843</c:v>
                </c:pt>
                <c:pt idx="17">
                  <c:v>10271</c:v>
                </c:pt>
                <c:pt idx="18">
                  <c:v>11560</c:v>
                </c:pt>
                <c:pt idx="19">
                  <c:v>12361</c:v>
                </c:pt>
                <c:pt idx="20">
                  <c:v>13360</c:v>
                </c:pt>
                <c:pt idx="21">
                  <c:v>14561</c:v>
                </c:pt>
                <c:pt idx="22">
                  <c:v>13550</c:v>
                </c:pt>
                <c:pt idx="23">
                  <c:v>14002</c:v>
                </c:pt>
                <c:pt idx="24">
                  <c:v>13209</c:v>
                </c:pt>
                <c:pt idx="25">
                  <c:v>13857</c:v>
                </c:pt>
                <c:pt idx="26">
                  <c:v>17051</c:v>
                </c:pt>
                <c:pt idx="27">
                  <c:v>17679</c:v>
                </c:pt>
                <c:pt idx="28">
                  <c:v>17367</c:v>
                </c:pt>
                <c:pt idx="29">
                  <c:v>17114</c:v>
                </c:pt>
                <c:pt idx="30">
                  <c:v>16438</c:v>
                </c:pt>
                <c:pt idx="31">
                  <c:v>17303</c:v>
                </c:pt>
                <c:pt idx="32">
                  <c:v>19871</c:v>
                </c:pt>
                <c:pt idx="33">
                  <c:v>20065</c:v>
                </c:pt>
                <c:pt idx="34">
                  <c:v>21312</c:v>
                </c:pt>
                <c:pt idx="35">
                  <c:v>20169</c:v>
                </c:pt>
                <c:pt idx="36">
                  <c:v>21258</c:v>
                </c:pt>
                <c:pt idx="37">
                  <c:v>20217</c:v>
                </c:pt>
                <c:pt idx="38">
                  <c:v>20633</c:v>
                </c:pt>
                <c:pt idx="39">
                  <c:v>23128</c:v>
                </c:pt>
                <c:pt idx="40">
                  <c:v>22791</c:v>
                </c:pt>
                <c:pt idx="41">
                  <c:v>24003</c:v>
                </c:pt>
                <c:pt idx="42">
                  <c:v>24693</c:v>
                </c:pt>
                <c:pt idx="43">
                  <c:v>23895</c:v>
                </c:pt>
                <c:pt idx="44">
                  <c:v>22926</c:v>
                </c:pt>
                <c:pt idx="45">
                  <c:v>23510</c:v>
                </c:pt>
                <c:pt idx="46">
                  <c:v>24361</c:v>
                </c:pt>
                <c:pt idx="47">
                  <c:v>25299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'5'!$Y$1</c:f>
              <c:strCache>
                <c:ptCount val="1"/>
                <c:pt idx="0">
                  <c:v>SEIR</c:v>
                </c:pt>
              </c:strCache>
            </c:strRef>
          </c:tx>
          <c:marker>
            <c:symbol val="none"/>
          </c:marker>
          <c:val>
            <c:numRef>
              <c:f>'5'!$Y$2:$Y$60</c:f>
              <c:numCache>
                <c:formatCode>General</c:formatCode>
                <c:ptCount val="59"/>
                <c:pt idx="0">
                  <c:v>7931.5034053412401</c:v>
                </c:pt>
                <c:pt idx="1">
                  <c:v>7910.3080536989501</c:v>
                </c:pt>
                <c:pt idx="2">
                  <c:v>10161.9737548665</c:v>
                </c:pt>
                <c:pt idx="3">
                  <c:v>9711.6944762804196</c:v>
                </c:pt>
                <c:pt idx="4">
                  <c:v>9211.0740988763791</c:v>
                </c:pt>
                <c:pt idx="5">
                  <c:v>8881.5113466907496</c:v>
                </c:pt>
                <c:pt idx="6">
                  <c:v>8511.2741518435505</c:v>
                </c:pt>
                <c:pt idx="7">
                  <c:v>8236.0784293480701</c:v>
                </c:pt>
                <c:pt idx="8">
                  <c:v>8193.1923285524899</c:v>
                </c:pt>
                <c:pt idx="9">
                  <c:v>8151.2420880815298</c:v>
                </c:pt>
                <c:pt idx="10">
                  <c:v>8383.3600906828397</c:v>
                </c:pt>
                <c:pt idx="11">
                  <c:v>8583.3827936476901</c:v>
                </c:pt>
                <c:pt idx="12">
                  <c:v>8945.39048288509</c:v>
                </c:pt>
                <c:pt idx="13">
                  <c:v>9172.2500720292701</c:v>
                </c:pt>
                <c:pt idx="14">
                  <c:v>9526.1918660446609</c:v>
                </c:pt>
                <c:pt idx="15">
                  <c:v>9875.9935492365403</c:v>
                </c:pt>
                <c:pt idx="16">
                  <c:v>10341.852485781899</c:v>
                </c:pt>
                <c:pt idx="17">
                  <c:v>10906.5614648136</c:v>
                </c:pt>
                <c:pt idx="18">
                  <c:v>11495.9244936661</c:v>
                </c:pt>
                <c:pt idx="19">
                  <c:v>11855.5508810793</c:v>
                </c:pt>
                <c:pt idx="20">
                  <c:v>12416.770962697899</c:v>
                </c:pt>
                <c:pt idx="21">
                  <c:v>13039.526007513199</c:v>
                </c:pt>
                <c:pt idx="22">
                  <c:v>13670.851910036499</c:v>
                </c:pt>
                <c:pt idx="23">
                  <c:v>14197.966615576501</c:v>
                </c:pt>
                <c:pt idx="24">
                  <c:v>14663.577072795701</c:v>
                </c:pt>
                <c:pt idx="25">
                  <c:v>15411.531211355101</c:v>
                </c:pt>
                <c:pt idx="26">
                  <c:v>15813.9687578177</c:v>
                </c:pt>
                <c:pt idx="27">
                  <c:v>16477.3473330819</c:v>
                </c:pt>
                <c:pt idx="28">
                  <c:v>17135.373749681501</c:v>
                </c:pt>
                <c:pt idx="29">
                  <c:v>17619.898385262801</c:v>
                </c:pt>
                <c:pt idx="30">
                  <c:v>18000.3154142659</c:v>
                </c:pt>
                <c:pt idx="31">
                  <c:v>18627.569899187201</c:v>
                </c:pt>
                <c:pt idx="32">
                  <c:v>19337.2060414064</c:v>
                </c:pt>
                <c:pt idx="33">
                  <c:v>19918.477641018901</c:v>
                </c:pt>
                <c:pt idx="34">
                  <c:v>20451.094370454801</c:v>
                </c:pt>
                <c:pt idx="35">
                  <c:v>20808.881607617299</c:v>
                </c:pt>
                <c:pt idx="36">
                  <c:v>21169.7650371079</c:v>
                </c:pt>
                <c:pt idx="37">
                  <c:v>21735.226416671801</c:v>
                </c:pt>
                <c:pt idx="38">
                  <c:v>21992.770543630701</c:v>
                </c:pt>
                <c:pt idx="39">
                  <c:v>22029.028587941099</c:v>
                </c:pt>
                <c:pt idx="40">
                  <c:v>22443.8870427822</c:v>
                </c:pt>
                <c:pt idx="41">
                  <c:v>22715.980963971499</c:v>
                </c:pt>
                <c:pt idx="42">
                  <c:v>23058.781977004699</c:v>
                </c:pt>
                <c:pt idx="43">
                  <c:v>23485.888604273099</c:v>
                </c:pt>
                <c:pt idx="44">
                  <c:v>23657.746844499499</c:v>
                </c:pt>
                <c:pt idx="45">
                  <c:v>23904.383987649999</c:v>
                </c:pt>
                <c:pt idx="46">
                  <c:v>24224.775939703599</c:v>
                </c:pt>
                <c:pt idx="47">
                  <c:v>24205.223167897799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944448"/>
        <c:axId val="224303872"/>
      </c:lineChart>
      <c:catAx>
        <c:axId val="26794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4303872"/>
        <c:crosses val="autoZero"/>
        <c:auto val="1"/>
        <c:lblAlgn val="ctr"/>
        <c:lblOffset val="100"/>
        <c:noMultiLvlLbl val="0"/>
      </c:catAx>
      <c:valAx>
        <c:axId val="22430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9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62"/>
          <c:y val="5.6030183727034118E-2"/>
          <c:w val="0.62939413823272095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'6'!$F$1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'6'!$F$2:$F$69</c:f>
              <c:numCache>
                <c:formatCode>General</c:formatCode>
                <c:ptCount val="68"/>
                <c:pt idx="0">
                  <c:v>25299</c:v>
                </c:pt>
                <c:pt idx="1">
                  <c:v>24607</c:v>
                </c:pt>
                <c:pt idx="2">
                  <c:v>24544</c:v>
                </c:pt>
                <c:pt idx="3">
                  <c:v>24649</c:v>
                </c:pt>
                <c:pt idx="4">
                  <c:v>24211</c:v>
                </c:pt>
                <c:pt idx="5">
                  <c:v>23331</c:v>
                </c:pt>
                <c:pt idx="6">
                  <c:v>24793</c:v>
                </c:pt>
                <c:pt idx="7">
                  <c:v>25188</c:v>
                </c:pt>
                <c:pt idx="8">
                  <c:v>24590</c:v>
                </c:pt>
                <c:pt idx="9">
                  <c:v>24480</c:v>
                </c:pt>
                <c:pt idx="10">
                  <c:v>24098</c:v>
                </c:pt>
                <c:pt idx="11">
                  <c:v>23234</c:v>
                </c:pt>
                <c:pt idx="12">
                  <c:v>23164</c:v>
                </c:pt>
                <c:pt idx="13">
                  <c:v>23938</c:v>
                </c:pt>
                <c:pt idx="14">
                  <c:v>23276</c:v>
                </c:pt>
                <c:pt idx="15">
                  <c:v>23395</c:v>
                </c:pt>
                <c:pt idx="16">
                  <c:v>23517</c:v>
                </c:pt>
                <c:pt idx="17">
                  <c:v>22678</c:v>
                </c:pt>
                <c:pt idx="18">
                  <c:v>22486</c:v>
                </c:pt>
                <c:pt idx="19">
                  <c:v>21870</c:v>
                </c:pt>
                <c:pt idx="20">
                  <c:v>22720</c:v>
                </c:pt>
                <c:pt idx="21">
                  <c:v>23016</c:v>
                </c:pt>
                <c:pt idx="22">
                  <c:v>23264</c:v>
                </c:pt>
                <c:pt idx="23">
                  <c:v>22264</c:v>
                </c:pt>
                <c:pt idx="24">
                  <c:v>22969</c:v>
                </c:pt>
                <c:pt idx="25">
                  <c:v>21471</c:v>
                </c:pt>
                <c:pt idx="26">
                  <c:v>22053</c:v>
                </c:pt>
                <c:pt idx="27">
                  <c:v>22564</c:v>
                </c:pt>
                <c:pt idx="28">
                  <c:v>22073</c:v>
                </c:pt>
                <c:pt idx="29">
                  <c:v>21727</c:v>
                </c:pt>
                <c:pt idx="30">
                  <c:v>22271</c:v>
                </c:pt>
                <c:pt idx="31">
                  <c:v>21554</c:v>
                </c:pt>
                <c:pt idx="32">
                  <c:v>20765</c:v>
                </c:pt>
                <c:pt idx="33">
                  <c:v>20958</c:v>
                </c:pt>
                <c:pt idx="34">
                  <c:v>21311</c:v>
                </c:pt>
                <c:pt idx="35">
                  <c:v>21661</c:v>
                </c:pt>
                <c:pt idx="36">
                  <c:v>21531</c:v>
                </c:pt>
                <c:pt idx="37">
                  <c:v>21010</c:v>
                </c:pt>
                <c:pt idx="38">
                  <c:v>20154</c:v>
                </c:pt>
                <c:pt idx="39">
                  <c:v>20349</c:v>
                </c:pt>
                <c:pt idx="40">
                  <c:v>20312</c:v>
                </c:pt>
                <c:pt idx="41">
                  <c:v>20459</c:v>
                </c:pt>
                <c:pt idx="42">
                  <c:v>20402</c:v>
                </c:pt>
                <c:pt idx="43">
                  <c:v>20414</c:v>
                </c:pt>
                <c:pt idx="44">
                  <c:v>19977</c:v>
                </c:pt>
                <c:pt idx="45">
                  <c:v>18875</c:v>
                </c:pt>
                <c:pt idx="46">
                  <c:v>18260</c:v>
                </c:pt>
                <c:pt idx="47">
                  <c:v>18972</c:v>
                </c:pt>
                <c:pt idx="48">
                  <c:v>19094</c:v>
                </c:pt>
                <c:pt idx="49">
                  <c:v>18982</c:v>
                </c:pt>
                <c:pt idx="50">
                  <c:v>18986</c:v>
                </c:pt>
                <c:pt idx="51">
                  <c:v>18798</c:v>
                </c:pt>
                <c:pt idx="52">
                  <c:v>17858</c:v>
                </c:pt>
                <c:pt idx="53">
                  <c:v>17374</c:v>
                </c:pt>
                <c:pt idx="54">
                  <c:v>17955</c:v>
                </c:pt>
                <c:pt idx="55">
                  <c:v>18591</c:v>
                </c:pt>
                <c:pt idx="56">
                  <c:v>18470</c:v>
                </c:pt>
                <c:pt idx="57">
                  <c:v>18400</c:v>
                </c:pt>
                <c:pt idx="58">
                  <c:v>18262</c:v>
                </c:pt>
                <c:pt idx="59">
                  <c:v>17487</c:v>
                </c:pt>
                <c:pt idx="60">
                  <c:v>17060</c:v>
                </c:pt>
                <c:pt idx="61">
                  <c:v>17673</c:v>
                </c:pt>
                <c:pt idx="62">
                  <c:v>18033</c:v>
                </c:pt>
                <c:pt idx="63">
                  <c:v>18008</c:v>
                </c:pt>
                <c:pt idx="64">
                  <c:v>18564</c:v>
                </c:pt>
                <c:pt idx="65">
                  <c:v>18235</c:v>
                </c:pt>
                <c:pt idx="66">
                  <c:v>17861</c:v>
                </c:pt>
                <c:pt idx="67">
                  <c:v>17529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'6'!$G$1</c:f>
              <c:strCache>
                <c:ptCount val="1"/>
                <c:pt idx="0">
                  <c:v>IR</c:v>
                </c:pt>
              </c:strCache>
            </c:strRef>
          </c:tx>
          <c:marker>
            <c:symbol val="none"/>
          </c:marker>
          <c:val>
            <c:numRef>
              <c:f>'6'!$G$2:$G$69</c:f>
              <c:numCache>
                <c:formatCode>General</c:formatCode>
                <c:ptCount val="68"/>
                <c:pt idx="0">
                  <c:v>26779.6047362196</c:v>
                </c:pt>
                <c:pt idx="1">
                  <c:v>24339.055303065201</c:v>
                </c:pt>
                <c:pt idx="2">
                  <c:v>24211.171416689202</c:v>
                </c:pt>
                <c:pt idx="3">
                  <c:v>24028.441903659899</c:v>
                </c:pt>
                <c:pt idx="4">
                  <c:v>24289.989518464499</c:v>
                </c:pt>
                <c:pt idx="5">
                  <c:v>24274.876393533999</c:v>
                </c:pt>
                <c:pt idx="6">
                  <c:v>24118.2988950078</c:v>
                </c:pt>
                <c:pt idx="7">
                  <c:v>24218.895872530898</c:v>
                </c:pt>
                <c:pt idx="8">
                  <c:v>23596.383721420501</c:v>
                </c:pt>
                <c:pt idx="9">
                  <c:v>23611.198043236502</c:v>
                </c:pt>
                <c:pt idx="10">
                  <c:v>23454.5591263815</c:v>
                </c:pt>
                <c:pt idx="11">
                  <c:v>23178.765008830898</c:v>
                </c:pt>
                <c:pt idx="12">
                  <c:v>22992.557422444901</c:v>
                </c:pt>
                <c:pt idx="13">
                  <c:v>23194.264414048099</c:v>
                </c:pt>
                <c:pt idx="14">
                  <c:v>22810.205714760999</c:v>
                </c:pt>
                <c:pt idx="15">
                  <c:v>22905.506911262899</c:v>
                </c:pt>
                <c:pt idx="16">
                  <c:v>22755.084859353101</c:v>
                </c:pt>
                <c:pt idx="17">
                  <c:v>22967.187775284601</c:v>
                </c:pt>
                <c:pt idx="18">
                  <c:v>23006.392788503399</c:v>
                </c:pt>
                <c:pt idx="19">
                  <c:v>23118.562729900601</c:v>
                </c:pt>
                <c:pt idx="20">
                  <c:v>23055.3613786512</c:v>
                </c:pt>
                <c:pt idx="21">
                  <c:v>22392.154001622599</c:v>
                </c:pt>
                <c:pt idx="22">
                  <c:v>22846.775212477201</c:v>
                </c:pt>
                <c:pt idx="23">
                  <c:v>22128.219108673398</c:v>
                </c:pt>
                <c:pt idx="24">
                  <c:v>22314.976485022598</c:v>
                </c:pt>
                <c:pt idx="25">
                  <c:v>22432.182636607398</c:v>
                </c:pt>
                <c:pt idx="26">
                  <c:v>21836.6144588403</c:v>
                </c:pt>
                <c:pt idx="27">
                  <c:v>22044.053230114299</c:v>
                </c:pt>
                <c:pt idx="28">
                  <c:v>22452.468725754799</c:v>
                </c:pt>
                <c:pt idx="29">
                  <c:v>22406.133666446702</c:v>
                </c:pt>
                <c:pt idx="30">
                  <c:v>21951.222840348299</c:v>
                </c:pt>
                <c:pt idx="31">
                  <c:v>22216.3161680921</c:v>
                </c:pt>
                <c:pt idx="32">
                  <c:v>22261.4113068847</c:v>
                </c:pt>
                <c:pt idx="33">
                  <c:v>22035.0176849257</c:v>
                </c:pt>
                <c:pt idx="34">
                  <c:v>21844.207554725999</c:v>
                </c:pt>
                <c:pt idx="35">
                  <c:v>21397.137232464502</c:v>
                </c:pt>
                <c:pt idx="36">
                  <c:v>21008.2657801852</c:v>
                </c:pt>
                <c:pt idx="37">
                  <c:v>20864.9208534434</c:v>
                </c:pt>
                <c:pt idx="38">
                  <c:v>20734.155911227001</c:v>
                </c:pt>
                <c:pt idx="39">
                  <c:v>20739.597277975801</c:v>
                </c:pt>
                <c:pt idx="40">
                  <c:v>21110.840466255198</c:v>
                </c:pt>
                <c:pt idx="41">
                  <c:v>20913.4976989405</c:v>
                </c:pt>
                <c:pt idx="42">
                  <c:v>20519.0929157276</c:v>
                </c:pt>
                <c:pt idx="43">
                  <c:v>20210.235254778101</c:v>
                </c:pt>
                <c:pt idx="44">
                  <c:v>19802.518235109899</c:v>
                </c:pt>
                <c:pt idx="45">
                  <c:v>19646.997375965799</c:v>
                </c:pt>
                <c:pt idx="46">
                  <c:v>19711.448227897999</c:v>
                </c:pt>
                <c:pt idx="47">
                  <c:v>19750.537789520102</c:v>
                </c:pt>
                <c:pt idx="48">
                  <c:v>19718.291810225299</c:v>
                </c:pt>
                <c:pt idx="49">
                  <c:v>19456.070031177002</c:v>
                </c:pt>
                <c:pt idx="50">
                  <c:v>19155.2145390068</c:v>
                </c:pt>
                <c:pt idx="51">
                  <c:v>18825.5949587902</c:v>
                </c:pt>
                <c:pt idx="52">
                  <c:v>18913.641143256202</c:v>
                </c:pt>
                <c:pt idx="53">
                  <c:v>19367.433417632499</c:v>
                </c:pt>
                <c:pt idx="54">
                  <c:v>18559.571195076202</c:v>
                </c:pt>
                <c:pt idx="55">
                  <c:v>18598.716781966701</c:v>
                </c:pt>
                <c:pt idx="56">
                  <c:v>18108.167390125898</c:v>
                </c:pt>
                <c:pt idx="57">
                  <c:v>17982.770548581499</c:v>
                </c:pt>
                <c:pt idx="58">
                  <c:v>17537.585708304501</c:v>
                </c:pt>
                <c:pt idx="59">
                  <c:v>17491.402359366799</c:v>
                </c:pt>
                <c:pt idx="60">
                  <c:v>17565.100872344101</c:v>
                </c:pt>
                <c:pt idx="61">
                  <c:v>17481.199344223602</c:v>
                </c:pt>
                <c:pt idx="62">
                  <c:v>17180.118003366599</c:v>
                </c:pt>
                <c:pt idx="63">
                  <c:v>17034.963268657299</c:v>
                </c:pt>
                <c:pt idx="64">
                  <c:v>16973.150676305198</c:v>
                </c:pt>
                <c:pt idx="65">
                  <c:v>17128.289763656001</c:v>
                </c:pt>
                <c:pt idx="66">
                  <c:v>16927.534527629501</c:v>
                </c:pt>
                <c:pt idx="67">
                  <c:v>16586.240295892399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022720"/>
        <c:axId val="238339200"/>
      </c:lineChart>
      <c:catAx>
        <c:axId val="26902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8339200"/>
        <c:crosses val="autoZero"/>
        <c:auto val="1"/>
        <c:lblAlgn val="ctr"/>
        <c:lblOffset val="100"/>
        <c:noMultiLvlLbl val="0"/>
      </c:catAx>
      <c:valAx>
        <c:axId val="23833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02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'6'!$F$2:$F$69</c:f>
              <c:numCache>
                <c:formatCode>General</c:formatCode>
                <c:ptCount val="68"/>
                <c:pt idx="0">
                  <c:v>25299</c:v>
                </c:pt>
                <c:pt idx="1">
                  <c:v>24607</c:v>
                </c:pt>
                <c:pt idx="2">
                  <c:v>24544</c:v>
                </c:pt>
                <c:pt idx="3">
                  <c:v>24649</c:v>
                </c:pt>
                <c:pt idx="4">
                  <c:v>24211</c:v>
                </c:pt>
                <c:pt idx="5">
                  <c:v>23331</c:v>
                </c:pt>
                <c:pt idx="6">
                  <c:v>24793</c:v>
                </c:pt>
                <c:pt idx="7">
                  <c:v>25188</c:v>
                </c:pt>
                <c:pt idx="8">
                  <c:v>24590</c:v>
                </c:pt>
                <c:pt idx="9">
                  <c:v>24480</c:v>
                </c:pt>
                <c:pt idx="10">
                  <c:v>24098</c:v>
                </c:pt>
                <c:pt idx="11">
                  <c:v>23234</c:v>
                </c:pt>
                <c:pt idx="12">
                  <c:v>23164</c:v>
                </c:pt>
                <c:pt idx="13">
                  <c:v>23938</c:v>
                </c:pt>
                <c:pt idx="14">
                  <c:v>23276</c:v>
                </c:pt>
                <c:pt idx="15">
                  <c:v>23395</c:v>
                </c:pt>
                <c:pt idx="16">
                  <c:v>23517</c:v>
                </c:pt>
                <c:pt idx="17">
                  <c:v>22678</c:v>
                </c:pt>
                <c:pt idx="18">
                  <c:v>22486</c:v>
                </c:pt>
                <c:pt idx="19">
                  <c:v>21870</c:v>
                </c:pt>
                <c:pt idx="20">
                  <c:v>22720</c:v>
                </c:pt>
                <c:pt idx="21">
                  <c:v>23016</c:v>
                </c:pt>
                <c:pt idx="22">
                  <c:v>23264</c:v>
                </c:pt>
                <c:pt idx="23">
                  <c:v>22264</c:v>
                </c:pt>
                <c:pt idx="24">
                  <c:v>22969</c:v>
                </c:pt>
                <c:pt idx="25">
                  <c:v>21471</c:v>
                </c:pt>
                <c:pt idx="26">
                  <c:v>22053</c:v>
                </c:pt>
                <c:pt idx="27">
                  <c:v>22564</c:v>
                </c:pt>
                <c:pt idx="28">
                  <c:v>22073</c:v>
                </c:pt>
                <c:pt idx="29">
                  <c:v>21727</c:v>
                </c:pt>
                <c:pt idx="30">
                  <c:v>22271</c:v>
                </c:pt>
                <c:pt idx="31">
                  <c:v>21554</c:v>
                </c:pt>
                <c:pt idx="32">
                  <c:v>20765</c:v>
                </c:pt>
                <c:pt idx="33">
                  <c:v>20958</c:v>
                </c:pt>
                <c:pt idx="34">
                  <c:v>21311</c:v>
                </c:pt>
                <c:pt idx="35">
                  <c:v>21661</c:v>
                </c:pt>
                <c:pt idx="36">
                  <c:v>21531</c:v>
                </c:pt>
                <c:pt idx="37">
                  <c:v>21010</c:v>
                </c:pt>
                <c:pt idx="38">
                  <c:v>20154</c:v>
                </c:pt>
                <c:pt idx="39">
                  <c:v>20349</c:v>
                </c:pt>
                <c:pt idx="40">
                  <c:v>20312</c:v>
                </c:pt>
                <c:pt idx="41">
                  <c:v>20459</c:v>
                </c:pt>
                <c:pt idx="42">
                  <c:v>20402</c:v>
                </c:pt>
                <c:pt idx="43">
                  <c:v>20414</c:v>
                </c:pt>
                <c:pt idx="44">
                  <c:v>19977</c:v>
                </c:pt>
                <c:pt idx="45">
                  <c:v>18875</c:v>
                </c:pt>
                <c:pt idx="46">
                  <c:v>18260</c:v>
                </c:pt>
                <c:pt idx="47">
                  <c:v>18972</c:v>
                </c:pt>
                <c:pt idx="48">
                  <c:v>19094</c:v>
                </c:pt>
                <c:pt idx="49">
                  <c:v>18982</c:v>
                </c:pt>
                <c:pt idx="50">
                  <c:v>18986</c:v>
                </c:pt>
                <c:pt idx="51">
                  <c:v>18798</c:v>
                </c:pt>
                <c:pt idx="52">
                  <c:v>17858</c:v>
                </c:pt>
                <c:pt idx="53">
                  <c:v>17374</c:v>
                </c:pt>
                <c:pt idx="54">
                  <c:v>17955</c:v>
                </c:pt>
                <c:pt idx="55">
                  <c:v>18591</c:v>
                </c:pt>
                <c:pt idx="56">
                  <c:v>18470</c:v>
                </c:pt>
                <c:pt idx="57">
                  <c:v>18400</c:v>
                </c:pt>
                <c:pt idx="58">
                  <c:v>18262</c:v>
                </c:pt>
                <c:pt idx="59">
                  <c:v>17487</c:v>
                </c:pt>
                <c:pt idx="60">
                  <c:v>17060</c:v>
                </c:pt>
                <c:pt idx="61">
                  <c:v>17673</c:v>
                </c:pt>
                <c:pt idx="62">
                  <c:v>18033</c:v>
                </c:pt>
                <c:pt idx="63">
                  <c:v>18008</c:v>
                </c:pt>
                <c:pt idx="64">
                  <c:v>18564</c:v>
                </c:pt>
                <c:pt idx="65">
                  <c:v>18235</c:v>
                </c:pt>
                <c:pt idx="66">
                  <c:v>17861</c:v>
                </c:pt>
                <c:pt idx="67">
                  <c:v>17529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'6'!$Y$1</c:f>
              <c:strCache>
                <c:ptCount val="1"/>
                <c:pt idx="0">
                  <c:v>seir</c:v>
                </c:pt>
              </c:strCache>
            </c:strRef>
          </c:tx>
          <c:marker>
            <c:symbol val="none"/>
          </c:marker>
          <c:val>
            <c:numRef>
              <c:f>'6'!$Y$2:$Y$69</c:f>
              <c:numCache>
                <c:formatCode>General</c:formatCode>
                <c:ptCount val="68"/>
                <c:pt idx="0">
                  <c:v>24205.223167897799</c:v>
                </c:pt>
                <c:pt idx="1">
                  <c:v>24381.0417146527</c:v>
                </c:pt>
                <c:pt idx="2">
                  <c:v>24132.440111767901</c:v>
                </c:pt>
                <c:pt idx="3">
                  <c:v>24189.294927393901</c:v>
                </c:pt>
                <c:pt idx="4">
                  <c:v>24194.885834221099</c:v>
                </c:pt>
                <c:pt idx="5">
                  <c:v>24478.200188758299</c:v>
                </c:pt>
                <c:pt idx="6">
                  <c:v>24561.893200246701</c:v>
                </c:pt>
                <c:pt idx="7">
                  <c:v>24486.818647274598</c:v>
                </c:pt>
                <c:pt idx="8">
                  <c:v>24558.742201053799</c:v>
                </c:pt>
                <c:pt idx="9">
                  <c:v>24105.094575201201</c:v>
                </c:pt>
                <c:pt idx="10">
                  <c:v>24041.126032451401</c:v>
                </c:pt>
                <c:pt idx="11">
                  <c:v>23893.378312087301</c:v>
                </c:pt>
                <c:pt idx="12">
                  <c:v>23645.089381028301</c:v>
                </c:pt>
                <c:pt idx="13">
                  <c:v>23445.352442515301</c:v>
                </c:pt>
                <c:pt idx="14">
                  <c:v>23514.394064518801</c:v>
                </c:pt>
                <c:pt idx="15">
                  <c:v>23208.4341376718</c:v>
                </c:pt>
                <c:pt idx="16">
                  <c:v>23183.854720345498</c:v>
                </c:pt>
                <c:pt idx="17">
                  <c:v>23022.827983546998</c:v>
                </c:pt>
                <c:pt idx="18">
                  <c:v>23084.830638162199</c:v>
                </c:pt>
                <c:pt idx="19">
                  <c:v>23055.501117182099</c:v>
                </c:pt>
                <c:pt idx="20">
                  <c:v>23060.259753739399</c:v>
                </c:pt>
                <c:pt idx="21">
                  <c:v>22952.104301816998</c:v>
                </c:pt>
                <c:pt idx="22">
                  <c:v>22438.541497390401</c:v>
                </c:pt>
                <c:pt idx="23">
                  <c:v>22599.826855110601</c:v>
                </c:pt>
                <c:pt idx="24">
                  <c:v>22096.7042100166</c:v>
                </c:pt>
                <c:pt idx="25">
                  <c:v>22088.416164804301</c:v>
                </c:pt>
                <c:pt idx="26">
                  <c:v>22093.011469979101</c:v>
                </c:pt>
                <c:pt idx="27">
                  <c:v>21660.664975476298</c:v>
                </c:pt>
                <c:pt idx="28">
                  <c:v>21670.6076613722</c:v>
                </c:pt>
                <c:pt idx="29">
                  <c:v>21851.056760312698</c:v>
                </c:pt>
                <c:pt idx="30">
                  <c:v>21781.7185662784</c:v>
                </c:pt>
                <c:pt idx="31">
                  <c:v>21434.987609150601</c:v>
                </c:pt>
                <c:pt idx="32">
                  <c:v>21482.4807851601</c:v>
                </c:pt>
                <c:pt idx="33">
                  <c:v>21452.9841187567</c:v>
                </c:pt>
                <c:pt idx="34">
                  <c:v>21255.621130727399</c:v>
                </c:pt>
                <c:pt idx="35">
                  <c:v>21059.257667226299</c:v>
                </c:pt>
                <c:pt idx="36">
                  <c:v>20722.023902045501</c:v>
                </c:pt>
                <c:pt idx="37">
                  <c:v>20409.125270902201</c:v>
                </c:pt>
                <c:pt idx="38">
                  <c:v>20243.021823646799</c:v>
                </c:pt>
                <c:pt idx="39">
                  <c:v>20105.098451037</c:v>
                </c:pt>
                <c:pt idx="40">
                  <c:v>20046.5571396085</c:v>
                </c:pt>
                <c:pt idx="41">
                  <c:v>20193.7432914153</c:v>
                </c:pt>
                <c:pt idx="42">
                  <c:v>20066.9862763692</c:v>
                </c:pt>
                <c:pt idx="43">
                  <c:v>19802.5363832496</c:v>
                </c:pt>
                <c:pt idx="44">
                  <c:v>19572.759651148299</c:v>
                </c:pt>
                <c:pt idx="45">
                  <c:v>19303.621220435201</c:v>
                </c:pt>
                <c:pt idx="46">
                  <c:v>19165.584470033398</c:v>
                </c:pt>
                <c:pt idx="47">
                  <c:v>19156.135912111498</c:v>
                </c:pt>
                <c:pt idx="48">
                  <c:v>19150.9927047239</c:v>
                </c:pt>
                <c:pt idx="49">
                  <c:v>19113.141247727799</c:v>
                </c:pt>
                <c:pt idx="50">
                  <c:v>18960.221403587999</c:v>
                </c:pt>
                <c:pt idx="51">
                  <c:v>18778.528351578399</c:v>
                </c:pt>
                <c:pt idx="52">
                  <c:v>18584.9662513892</c:v>
                </c:pt>
                <c:pt idx="53">
                  <c:v>18594.329304640101</c:v>
                </c:pt>
                <c:pt idx="54">
                  <c:v>18802.5952611633</c:v>
                </c:pt>
                <c:pt idx="55">
                  <c:v>18438.366792877099</c:v>
                </c:pt>
                <c:pt idx="56">
                  <c:v>18409.347159795001</c:v>
                </c:pt>
                <c:pt idx="57">
                  <c:v>18176.259596331201</c:v>
                </c:pt>
                <c:pt idx="58">
                  <c:v>18093.1065486222</c:v>
                </c:pt>
                <c:pt idx="59">
                  <c:v>17884.5370585784</c:v>
                </c:pt>
                <c:pt idx="60">
                  <c:v>17846.975290337901</c:v>
                </c:pt>
                <c:pt idx="61">
                  <c:v>17883.657071122801</c:v>
                </c:pt>
                <c:pt idx="62">
                  <c:v>17860.074853975701</c:v>
                </c:pt>
                <c:pt idx="63">
                  <c:v>17734.4349183046</c:v>
                </c:pt>
                <c:pt idx="64">
                  <c:v>17668.653080856599</c:v>
                </c:pt>
                <c:pt idx="65">
                  <c:v>17648.410357534201</c:v>
                </c:pt>
                <c:pt idx="66">
                  <c:v>17729.6162010101</c:v>
                </c:pt>
                <c:pt idx="67">
                  <c:v>17669.405361084999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023744"/>
        <c:axId val="238342080"/>
      </c:lineChart>
      <c:catAx>
        <c:axId val="26902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8342080"/>
        <c:crosses val="autoZero"/>
        <c:auto val="1"/>
        <c:lblAlgn val="ctr"/>
        <c:lblOffset val="100"/>
        <c:noMultiLvlLbl val="0"/>
      </c:catAx>
      <c:valAx>
        <c:axId val="23834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02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'7'!$F$2:$F$18</c:f>
              <c:numCache>
                <c:formatCode>General</c:formatCode>
                <c:ptCount val="17"/>
                <c:pt idx="0">
                  <c:v>17529</c:v>
                </c:pt>
                <c:pt idx="1">
                  <c:v>18543</c:v>
                </c:pt>
                <c:pt idx="2">
                  <c:v>19288</c:v>
                </c:pt>
                <c:pt idx="3">
                  <c:v>19589</c:v>
                </c:pt>
                <c:pt idx="4">
                  <c:v>19999</c:v>
                </c:pt>
                <c:pt idx="5">
                  <c:v>19825</c:v>
                </c:pt>
                <c:pt idx="6">
                  <c:v>19376</c:v>
                </c:pt>
                <c:pt idx="7">
                  <c:v>18796</c:v>
                </c:pt>
                <c:pt idx="8">
                  <c:v>19308</c:v>
                </c:pt>
                <c:pt idx="9">
                  <c:v>21023</c:v>
                </c:pt>
                <c:pt idx="10">
                  <c:v>20942</c:v>
                </c:pt>
                <c:pt idx="11">
                  <c:v>21583</c:v>
                </c:pt>
                <c:pt idx="12">
                  <c:v>22015</c:v>
                </c:pt>
                <c:pt idx="13">
                  <c:v>21731</c:v>
                </c:pt>
                <c:pt idx="14">
                  <c:v>21040</c:v>
                </c:pt>
                <c:pt idx="15">
                  <c:v>21891</c:v>
                </c:pt>
                <c:pt idx="16">
                  <c:v>23330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'7'!$G$1</c:f>
              <c:strCache>
                <c:ptCount val="1"/>
                <c:pt idx="0">
                  <c:v>IR</c:v>
                </c:pt>
              </c:strCache>
            </c:strRef>
          </c:tx>
          <c:marker>
            <c:symbol val="none"/>
          </c:marker>
          <c:val>
            <c:numRef>
              <c:f>'7'!$G$2:$G$18</c:f>
              <c:numCache>
                <c:formatCode>General</c:formatCode>
                <c:ptCount val="17"/>
                <c:pt idx="0">
                  <c:v>16586.240295892399</c:v>
                </c:pt>
                <c:pt idx="1">
                  <c:v>18643.263502693699</c:v>
                </c:pt>
                <c:pt idx="2">
                  <c:v>18891.704806387399</c:v>
                </c:pt>
                <c:pt idx="3">
                  <c:v>19554.604156113601</c:v>
                </c:pt>
                <c:pt idx="4">
                  <c:v>20005.296690086801</c:v>
                </c:pt>
                <c:pt idx="5">
                  <c:v>20504.637644517701</c:v>
                </c:pt>
                <c:pt idx="6">
                  <c:v>19446.333462295101</c:v>
                </c:pt>
                <c:pt idx="7">
                  <c:v>19631.118218738498</c:v>
                </c:pt>
                <c:pt idx="8">
                  <c:v>19910.5469189102</c:v>
                </c:pt>
                <c:pt idx="9">
                  <c:v>20291.471476052699</c:v>
                </c:pt>
                <c:pt idx="10">
                  <c:v>20934.0931441924</c:v>
                </c:pt>
                <c:pt idx="11">
                  <c:v>20845.860035474099</c:v>
                </c:pt>
                <c:pt idx="12">
                  <c:v>21630.375607092599</c:v>
                </c:pt>
                <c:pt idx="13">
                  <c:v>20700.625520282199</c:v>
                </c:pt>
                <c:pt idx="14">
                  <c:v>21524.907608867699</c:v>
                </c:pt>
                <c:pt idx="15">
                  <c:v>22234.834948525899</c:v>
                </c:pt>
                <c:pt idx="16">
                  <c:v>23582.684562019698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87648"/>
        <c:axId val="238344384"/>
      </c:lineChart>
      <c:catAx>
        <c:axId val="26978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8344384"/>
        <c:crosses val="autoZero"/>
        <c:auto val="1"/>
        <c:lblAlgn val="ctr"/>
        <c:lblOffset val="100"/>
        <c:noMultiLvlLbl val="0"/>
      </c:catAx>
      <c:valAx>
        <c:axId val="23834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78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'7'!$F$2:$F$18</c:f>
              <c:numCache>
                <c:formatCode>General</c:formatCode>
                <c:ptCount val="17"/>
                <c:pt idx="0">
                  <c:v>17529</c:v>
                </c:pt>
                <c:pt idx="1">
                  <c:v>18543</c:v>
                </c:pt>
                <c:pt idx="2">
                  <c:v>19288</c:v>
                </c:pt>
                <c:pt idx="3">
                  <c:v>19589</c:v>
                </c:pt>
                <c:pt idx="4">
                  <c:v>19999</c:v>
                </c:pt>
                <c:pt idx="5">
                  <c:v>19825</c:v>
                </c:pt>
                <c:pt idx="6">
                  <c:v>19376</c:v>
                </c:pt>
                <c:pt idx="7">
                  <c:v>18796</c:v>
                </c:pt>
                <c:pt idx="8">
                  <c:v>19308</c:v>
                </c:pt>
                <c:pt idx="9">
                  <c:v>21023</c:v>
                </c:pt>
                <c:pt idx="10">
                  <c:v>20942</c:v>
                </c:pt>
                <c:pt idx="11">
                  <c:v>21583</c:v>
                </c:pt>
                <c:pt idx="12">
                  <c:v>22015</c:v>
                </c:pt>
                <c:pt idx="13">
                  <c:v>21731</c:v>
                </c:pt>
                <c:pt idx="14">
                  <c:v>21040</c:v>
                </c:pt>
                <c:pt idx="15">
                  <c:v>21891</c:v>
                </c:pt>
                <c:pt idx="16">
                  <c:v>23330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'7'!$Y$1</c:f>
              <c:strCache>
                <c:ptCount val="1"/>
                <c:pt idx="0">
                  <c:v>seir</c:v>
                </c:pt>
              </c:strCache>
            </c:strRef>
          </c:tx>
          <c:marker>
            <c:symbol val="none"/>
          </c:marker>
          <c:val>
            <c:numRef>
              <c:f>'7'!$Y$2:$Y$18</c:f>
              <c:numCache>
                <c:formatCode>General</c:formatCode>
                <c:ptCount val="17"/>
                <c:pt idx="0">
                  <c:v>17669.405361084999</c:v>
                </c:pt>
                <c:pt idx="1">
                  <c:v>17531.8391823481</c:v>
                </c:pt>
                <c:pt idx="2">
                  <c:v>18922.851410088799</c:v>
                </c:pt>
                <c:pt idx="3">
                  <c:v>19251.012413712499</c:v>
                </c:pt>
                <c:pt idx="4">
                  <c:v>19709.115943106601</c:v>
                </c:pt>
                <c:pt idx="5">
                  <c:v>20079.210569519499</c:v>
                </c:pt>
                <c:pt idx="6">
                  <c:v>20502.0248411434</c:v>
                </c:pt>
                <c:pt idx="7">
                  <c:v>19735.867142870498</c:v>
                </c:pt>
                <c:pt idx="8">
                  <c:v>19703.783929356901</c:v>
                </c:pt>
                <c:pt idx="9">
                  <c:v>19932.377595116301</c:v>
                </c:pt>
                <c:pt idx="10">
                  <c:v>20325.185990309201</c:v>
                </c:pt>
                <c:pt idx="11">
                  <c:v>20991.367088434799</c:v>
                </c:pt>
                <c:pt idx="12">
                  <c:v>21181.789264356299</c:v>
                </c:pt>
                <c:pt idx="13">
                  <c:v>21978.040404013002</c:v>
                </c:pt>
                <c:pt idx="14">
                  <c:v>21538.619342650301</c:v>
                </c:pt>
                <c:pt idx="15">
                  <c:v>22280.328326717801</c:v>
                </c:pt>
                <c:pt idx="16">
                  <c:v>23209.339600857798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90208"/>
        <c:axId val="262799936"/>
      </c:lineChart>
      <c:catAx>
        <c:axId val="26979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62799936"/>
        <c:crosses val="autoZero"/>
        <c:auto val="1"/>
        <c:lblAlgn val="ctr"/>
        <c:lblOffset val="100"/>
        <c:noMultiLvlLbl val="0"/>
      </c:catAx>
      <c:valAx>
        <c:axId val="26279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79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250677878269972E-2"/>
          <c:y val="6.5289442986293383E-2"/>
          <c:w val="0.82495879851143006"/>
          <c:h val="0.78626158462342222"/>
        </c:manualLayout>
      </c:layout>
      <c:scatterChart>
        <c:scatterStyle val="lineMarker"/>
        <c:varyColors val="0"/>
        <c:ser>
          <c:idx val="0"/>
          <c:order val="0"/>
          <c:tx>
            <c:v>Actual data</c:v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俄罗斯!$A$216:$A$317</c:f>
              <c:numCache>
                <c:formatCode>m/d/yyyy</c:formatCode>
                <c:ptCount val="102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</c:numCache>
            </c:numRef>
          </c:xVal>
          <c:yVal>
            <c:numRef>
              <c:f>俄罗斯!$F$216:$F$317</c:f>
              <c:numCache>
                <c:formatCode>General</c:formatCode>
                <c:ptCount val="102"/>
                <c:pt idx="0">
                  <c:v>4670</c:v>
                </c:pt>
                <c:pt idx="1">
                  <c:v>4893</c:v>
                </c:pt>
                <c:pt idx="2">
                  <c:v>4958</c:v>
                </c:pt>
                <c:pt idx="3">
                  <c:v>5064</c:v>
                </c:pt>
                <c:pt idx="4">
                  <c:v>5144</c:v>
                </c:pt>
                <c:pt idx="5">
                  <c:v>5097</c:v>
                </c:pt>
                <c:pt idx="6">
                  <c:v>5106</c:v>
                </c:pt>
                <c:pt idx="7">
                  <c:v>5020</c:v>
                </c:pt>
                <c:pt idx="8">
                  <c:v>5172</c:v>
                </c:pt>
                <c:pt idx="9">
                  <c:v>5310</c:v>
                </c:pt>
                <c:pt idx="10">
                  <c:v>5421</c:v>
                </c:pt>
                <c:pt idx="11">
                  <c:v>5406</c:v>
                </c:pt>
                <c:pt idx="12">
                  <c:v>5361</c:v>
                </c:pt>
                <c:pt idx="13">
                  <c:v>5414</c:v>
                </c:pt>
                <c:pt idx="14">
                  <c:v>5435</c:v>
                </c:pt>
                <c:pt idx="15">
                  <c:v>5612</c:v>
                </c:pt>
                <c:pt idx="16">
                  <c:v>5667</c:v>
                </c:pt>
                <c:pt idx="17">
                  <c:v>5803</c:v>
                </c:pt>
                <c:pt idx="18">
                  <c:v>5960</c:v>
                </c:pt>
                <c:pt idx="19">
                  <c:v>6043</c:v>
                </c:pt>
                <c:pt idx="20">
                  <c:v>6090</c:v>
                </c:pt>
                <c:pt idx="21">
                  <c:v>6109</c:v>
                </c:pt>
                <c:pt idx="22">
                  <c:v>6330</c:v>
                </c:pt>
                <c:pt idx="23">
                  <c:v>6489</c:v>
                </c:pt>
                <c:pt idx="24">
                  <c:v>7112</c:v>
                </c:pt>
                <c:pt idx="25">
                  <c:v>7421</c:v>
                </c:pt>
                <c:pt idx="26">
                  <c:v>7764</c:v>
                </c:pt>
                <c:pt idx="27">
                  <c:v>8026</c:v>
                </c:pt>
                <c:pt idx="28">
                  <c:v>8129</c:v>
                </c:pt>
                <c:pt idx="29">
                  <c:v>8371</c:v>
                </c:pt>
                <c:pt idx="30">
                  <c:v>8835</c:v>
                </c:pt>
                <c:pt idx="31">
                  <c:v>9294</c:v>
                </c:pt>
                <c:pt idx="32">
                  <c:v>9735</c:v>
                </c:pt>
                <c:pt idx="33">
                  <c:v>10376</c:v>
                </c:pt>
                <c:pt idx="34">
                  <c:v>10757</c:v>
                </c:pt>
                <c:pt idx="35">
                  <c:v>11481</c:v>
                </c:pt>
                <c:pt idx="36">
                  <c:v>10981</c:v>
                </c:pt>
                <c:pt idx="37">
                  <c:v>11345</c:v>
                </c:pt>
                <c:pt idx="38">
                  <c:v>11969</c:v>
                </c:pt>
                <c:pt idx="39">
                  <c:v>12673</c:v>
                </c:pt>
                <c:pt idx="40">
                  <c:v>13442</c:v>
                </c:pt>
                <c:pt idx="41">
                  <c:v>13406</c:v>
                </c:pt>
                <c:pt idx="42">
                  <c:v>13690</c:v>
                </c:pt>
                <c:pt idx="43">
                  <c:v>14041</c:v>
                </c:pt>
                <c:pt idx="44">
                  <c:v>13556</c:v>
                </c:pt>
                <c:pt idx="45">
                  <c:v>14937</c:v>
                </c:pt>
                <c:pt idx="46">
                  <c:v>14703</c:v>
                </c:pt>
                <c:pt idx="47">
                  <c:v>14804</c:v>
                </c:pt>
                <c:pt idx="48">
                  <c:v>15843</c:v>
                </c:pt>
                <c:pt idx="49">
                  <c:v>16108</c:v>
                </c:pt>
                <c:pt idx="50">
                  <c:v>15444</c:v>
                </c:pt>
                <c:pt idx="51">
                  <c:v>15704</c:v>
                </c:pt>
                <c:pt idx="52">
                  <c:v>17077</c:v>
                </c:pt>
                <c:pt idx="53">
                  <c:v>16260</c:v>
                </c:pt>
                <c:pt idx="54">
                  <c:v>16392</c:v>
                </c:pt>
                <c:pt idx="55">
                  <c:v>17148</c:v>
                </c:pt>
                <c:pt idx="56">
                  <c:v>16342</c:v>
                </c:pt>
                <c:pt idx="57">
                  <c:v>15886</c:v>
                </c:pt>
                <c:pt idx="58">
                  <c:v>17418</c:v>
                </c:pt>
                <c:pt idx="59">
                  <c:v>17987</c:v>
                </c:pt>
                <c:pt idx="60">
                  <c:v>17834</c:v>
                </c:pt>
                <c:pt idx="61">
                  <c:v>18381</c:v>
                </c:pt>
                <c:pt idx="62">
                  <c:v>18017</c:v>
                </c:pt>
                <c:pt idx="63">
                  <c:v>18431</c:v>
                </c:pt>
                <c:pt idx="64">
                  <c:v>19483</c:v>
                </c:pt>
                <c:pt idx="65">
                  <c:v>19116</c:v>
                </c:pt>
                <c:pt idx="66">
                  <c:v>20368</c:v>
                </c:pt>
                <c:pt idx="67">
                  <c:v>20109</c:v>
                </c:pt>
                <c:pt idx="68">
                  <c:v>20248</c:v>
                </c:pt>
                <c:pt idx="69">
                  <c:v>21577</c:v>
                </c:pt>
                <c:pt idx="70">
                  <c:v>20765</c:v>
                </c:pt>
                <c:pt idx="71">
                  <c:v>19583</c:v>
                </c:pt>
                <c:pt idx="72">
                  <c:v>21333</c:v>
                </c:pt>
                <c:pt idx="73">
                  <c:v>21717</c:v>
                </c:pt>
                <c:pt idx="74">
                  <c:v>22441</c:v>
                </c:pt>
                <c:pt idx="75">
                  <c:v>22313</c:v>
                </c:pt>
                <c:pt idx="76">
                  <c:v>22562</c:v>
                </c:pt>
                <c:pt idx="77">
                  <c:v>22201</c:v>
                </c:pt>
                <c:pt idx="78">
                  <c:v>20717</c:v>
                </c:pt>
                <c:pt idx="79">
                  <c:v>23337</c:v>
                </c:pt>
                <c:pt idx="80">
                  <c:v>24059</c:v>
                </c:pt>
                <c:pt idx="81">
                  <c:v>24538</c:v>
                </c:pt>
                <c:pt idx="82">
                  <c:v>24295</c:v>
                </c:pt>
                <c:pt idx="83">
                  <c:v>24891</c:v>
                </c:pt>
                <c:pt idx="84">
                  <c:v>24087</c:v>
                </c:pt>
                <c:pt idx="85">
                  <c:v>23393</c:v>
                </c:pt>
                <c:pt idx="86">
                  <c:v>25195</c:v>
                </c:pt>
                <c:pt idx="87">
                  <c:v>27267</c:v>
                </c:pt>
                <c:pt idx="88">
                  <c:v>26809</c:v>
                </c:pt>
                <c:pt idx="89">
                  <c:v>26390</c:v>
                </c:pt>
                <c:pt idx="90">
                  <c:v>26046</c:v>
                </c:pt>
                <c:pt idx="91">
                  <c:v>26126</c:v>
                </c:pt>
                <c:pt idx="92">
                  <c:v>25043</c:v>
                </c:pt>
                <c:pt idx="93">
                  <c:v>27829</c:v>
                </c:pt>
                <c:pt idx="94">
                  <c:v>27078</c:v>
                </c:pt>
                <c:pt idx="95">
                  <c:v>28450</c:v>
                </c:pt>
                <c:pt idx="96">
                  <c:v>28701</c:v>
                </c:pt>
                <c:pt idx="97">
                  <c:v>27798</c:v>
                </c:pt>
                <c:pt idx="98">
                  <c:v>25752</c:v>
                </c:pt>
                <c:pt idx="99">
                  <c:v>25838</c:v>
                </c:pt>
                <c:pt idx="100">
                  <c:v>27562</c:v>
                </c:pt>
                <c:pt idx="101">
                  <c:v>28206</c:v>
                </c:pt>
              </c:numCache>
            </c:numRef>
          </c:yVal>
          <c:smooth val="0"/>
        </c:ser>
        <c:ser>
          <c:idx val="4"/>
          <c:order val="1"/>
          <c:tx>
            <c:v>Phase 4 (IR)</c:v>
          </c:tx>
          <c:spPr>
            <a:ln w="19050">
              <a:solidFill>
                <a:srgbClr val="3D96AE"/>
              </a:solidFill>
              <a:prstDash val="sysDash"/>
            </a:ln>
          </c:spPr>
          <c:marker>
            <c:symbol val="none"/>
          </c:marker>
          <c:xVal>
            <c:numRef>
              <c:f>俄罗斯!$A$216:$A$317</c:f>
              <c:numCache>
                <c:formatCode>m/d/yyyy</c:formatCode>
                <c:ptCount val="102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</c:numCache>
            </c:numRef>
          </c:xVal>
          <c:yVal>
            <c:numRef>
              <c:f>俄罗斯!$J$216:$J$316</c:f>
              <c:numCache>
                <c:formatCode>General</c:formatCode>
                <c:ptCount val="101"/>
                <c:pt idx="0">
                  <c:v>5263.9232344642996</c:v>
                </c:pt>
                <c:pt idx="1">
                  <c:v>4169.1751256463504</c:v>
                </c:pt>
                <c:pt idx="2">
                  <c:v>4221.5071780602002</c:v>
                </c:pt>
                <c:pt idx="3">
                  <c:v>4463.5415477531196</c:v>
                </c:pt>
                <c:pt idx="4">
                  <c:v>4320.9786283819703</c:v>
                </c:pt>
                <c:pt idx="5">
                  <c:v>4356.2070852862798</c:v>
                </c:pt>
                <c:pt idx="6">
                  <c:v>4437.57972801909</c:v>
                </c:pt>
                <c:pt idx="7">
                  <c:v>4308.2761044182698</c:v>
                </c:pt>
                <c:pt idx="8">
                  <c:v>4563.5917602249101</c:v>
                </c:pt>
                <c:pt idx="9">
                  <c:v>4818.5954633152996</c:v>
                </c:pt>
                <c:pt idx="10">
                  <c:v>4839.8123361799699</c:v>
                </c:pt>
                <c:pt idx="11">
                  <c:v>5003.7207428924703</c:v>
                </c:pt>
                <c:pt idx="12">
                  <c:v>5042.4538082709896</c:v>
                </c:pt>
                <c:pt idx="13">
                  <c:v>5221.1760557329399</c:v>
                </c:pt>
                <c:pt idx="14">
                  <c:v>5344.7549530991</c:v>
                </c:pt>
                <c:pt idx="15">
                  <c:v>5488.2846135358304</c:v>
                </c:pt>
                <c:pt idx="16">
                  <c:v>5553.1389790064004</c:v>
                </c:pt>
                <c:pt idx="17">
                  <c:v>5742.8797075857201</c:v>
                </c:pt>
                <c:pt idx="18">
                  <c:v>6144.5573064665696</c:v>
                </c:pt>
                <c:pt idx="19">
                  <c:v>6407.8381936092901</c:v>
                </c:pt>
                <c:pt idx="20">
                  <c:v>6600.1771777418498</c:v>
                </c:pt>
                <c:pt idx="21">
                  <c:v>6628.2732898874101</c:v>
                </c:pt>
                <c:pt idx="22">
                  <c:v>7058.7162912721697</c:v>
                </c:pt>
                <c:pt idx="23">
                  <c:v>7078.5399553412299</c:v>
                </c:pt>
                <c:pt idx="24">
                  <c:v>7308.8083614348398</c:v>
                </c:pt>
                <c:pt idx="25">
                  <c:v>7529.2908993541196</c:v>
                </c:pt>
                <c:pt idx="26">
                  <c:v>8149.6547505730596</c:v>
                </c:pt>
                <c:pt idx="27">
                  <c:v>8507.7668324599908</c:v>
                </c:pt>
                <c:pt idx="28">
                  <c:v>8669.3108057888003</c:v>
                </c:pt>
                <c:pt idx="29">
                  <c:v>8914.1218726054904</c:v>
                </c:pt>
                <c:pt idx="30">
                  <c:v>9264.5860468876599</c:v>
                </c:pt>
                <c:pt idx="31">
                  <c:v>9554.0029466205506</c:v>
                </c:pt>
                <c:pt idx="32">
                  <c:v>9770.9357499658199</c:v>
                </c:pt>
                <c:pt idx="33">
                  <c:v>10146.5507064167</c:v>
                </c:pt>
                <c:pt idx="34">
                  <c:v>10572.3604325703</c:v>
                </c:pt>
                <c:pt idx="35">
                  <c:v>10909.0547481759</c:v>
                </c:pt>
                <c:pt idx="36">
                  <c:v>11131.8685949193</c:v>
                </c:pt>
                <c:pt idx="37">
                  <c:v>11526.7899257877</c:v>
                </c:pt>
                <c:pt idx="38">
                  <c:v>11870.219163898701</c:v>
                </c:pt>
                <c:pt idx="39">
                  <c:v>12216.428775328101</c:v>
                </c:pt>
                <c:pt idx="40">
                  <c:v>12516.2255743851</c:v>
                </c:pt>
                <c:pt idx="41">
                  <c:v>12973.5810057708</c:v>
                </c:pt>
                <c:pt idx="42">
                  <c:v>13152.421040072901</c:v>
                </c:pt>
                <c:pt idx="43">
                  <c:v>13606.558942816901</c:v>
                </c:pt>
                <c:pt idx="44">
                  <c:v>13760.962168809099</c:v>
                </c:pt>
                <c:pt idx="45">
                  <c:v>14263.2413215537</c:v>
                </c:pt>
                <c:pt idx="46">
                  <c:v>14445.6969764974</c:v>
                </c:pt>
                <c:pt idx="47">
                  <c:v>14722.330583209099</c:v>
                </c:pt>
                <c:pt idx="48">
                  <c:v>15412.0916077396</c:v>
                </c:pt>
                <c:pt idx="49">
                  <c:v>15538.3413710884</c:v>
                </c:pt>
                <c:pt idx="50">
                  <c:v>15763.8438120636</c:v>
                </c:pt>
                <c:pt idx="51">
                  <c:v>15799.668704502499</c:v>
                </c:pt>
                <c:pt idx="52">
                  <c:v>16159.9892087752</c:v>
                </c:pt>
                <c:pt idx="53">
                  <c:v>16557.0006767308</c:v>
                </c:pt>
                <c:pt idx="54">
                  <c:v>16795.050379273602</c:v>
                </c:pt>
                <c:pt idx="55">
                  <c:v>17017.321673253799</c:v>
                </c:pt>
                <c:pt idx="56">
                  <c:v>17051.504488501301</c:v>
                </c:pt>
                <c:pt idx="57">
                  <c:v>17204.227830928899</c:v>
                </c:pt>
                <c:pt idx="58">
                  <c:v>17631.654246786198</c:v>
                </c:pt>
                <c:pt idx="59">
                  <c:v>17993.410095418301</c:v>
                </c:pt>
                <c:pt idx="60">
                  <c:v>18090.7056654566</c:v>
                </c:pt>
                <c:pt idx="61">
                  <c:v>18436.708787400901</c:v>
                </c:pt>
                <c:pt idx="62">
                  <c:v>18807.570782062601</c:v>
                </c:pt>
                <c:pt idx="63">
                  <c:v>19163.542240327701</c:v>
                </c:pt>
                <c:pt idx="64">
                  <c:v>19351.446246989999</c:v>
                </c:pt>
                <c:pt idx="65">
                  <c:v>19725.7236078565</c:v>
                </c:pt>
                <c:pt idx="66">
                  <c:v>19837.953206020102</c:v>
                </c:pt>
                <c:pt idx="67">
                  <c:v>20190.457457732198</c:v>
                </c:pt>
                <c:pt idx="68">
                  <c:v>20297.361891482898</c:v>
                </c:pt>
                <c:pt idx="69">
                  <c:v>20762.382356533199</c:v>
                </c:pt>
                <c:pt idx="70">
                  <c:v>20881.795399008599</c:v>
                </c:pt>
                <c:pt idx="71">
                  <c:v>21187.7419754773</c:v>
                </c:pt>
                <c:pt idx="72">
                  <c:v>21341.5034265022</c:v>
                </c:pt>
                <c:pt idx="73">
                  <c:v>21453.159144625301</c:v>
                </c:pt>
                <c:pt idx="74">
                  <c:v>21805.108421351601</c:v>
                </c:pt>
                <c:pt idx="75">
                  <c:v>21846.2973377868</c:v>
                </c:pt>
                <c:pt idx="76">
                  <c:v>21990.506083916898</c:v>
                </c:pt>
                <c:pt idx="77">
                  <c:v>22543.6404739596</c:v>
                </c:pt>
                <c:pt idx="78">
                  <c:v>22523.439007991499</c:v>
                </c:pt>
                <c:pt idx="79">
                  <c:v>23091.547564776101</c:v>
                </c:pt>
                <c:pt idx="80">
                  <c:v>23404.721944938901</c:v>
                </c:pt>
                <c:pt idx="81">
                  <c:v>23681.1942974337</c:v>
                </c:pt>
                <c:pt idx="82">
                  <c:v>23970.6054426146</c:v>
                </c:pt>
                <c:pt idx="83">
                  <c:v>24686.602211956499</c:v>
                </c:pt>
                <c:pt idx="84">
                  <c:v>24844.8498385229</c:v>
                </c:pt>
                <c:pt idx="85">
                  <c:v>25107.861795698002</c:v>
                </c:pt>
                <c:pt idx="86">
                  <c:v>25264.836401433698</c:v>
                </c:pt>
                <c:pt idx="87">
                  <c:v>25165.0250061101</c:v>
                </c:pt>
                <c:pt idx="88">
                  <c:v>25330.550167320202</c:v>
                </c:pt>
                <c:pt idx="89">
                  <c:v>25658.6558484534</c:v>
                </c:pt>
                <c:pt idx="90">
                  <c:v>25565.042666711801</c:v>
                </c:pt>
                <c:pt idx="91">
                  <c:v>25911.0294175089</c:v>
                </c:pt>
                <c:pt idx="92">
                  <c:v>27064.341850204899</c:v>
                </c:pt>
                <c:pt idx="93">
                  <c:v>26201.7573725285</c:v>
                </c:pt>
                <c:pt idx="94">
                  <c:v>26995.4025802941</c:v>
                </c:pt>
                <c:pt idx="95">
                  <c:v>27433.9975227168</c:v>
                </c:pt>
                <c:pt idx="96">
                  <c:v>28082.473090137599</c:v>
                </c:pt>
                <c:pt idx="97">
                  <c:v>28026.625188109701</c:v>
                </c:pt>
                <c:pt idx="98">
                  <c:v>27299.275928667899</c:v>
                </c:pt>
                <c:pt idx="99">
                  <c:v>28158.171948094099</c:v>
                </c:pt>
                <c:pt idx="100">
                  <c:v>27046.994683751898</c:v>
                </c:pt>
              </c:numCache>
            </c:numRef>
          </c:yVal>
          <c:smooth val="1"/>
        </c:ser>
        <c:ser>
          <c:idx val="1"/>
          <c:order val="2"/>
          <c:tx>
            <c:v>Phrase 4 (SEAIR)</c:v>
          </c:tx>
          <c:spPr>
            <a:ln w="19050">
              <a:solidFill>
                <a:srgbClr val="3D96AE"/>
              </a:solidFill>
              <a:prstDash val="sysDot"/>
            </a:ln>
          </c:spPr>
          <c:marker>
            <c:symbol val="none"/>
          </c:marker>
          <c:xVal>
            <c:numRef>
              <c:f>俄罗斯!$A$216:$A$316</c:f>
              <c:numCache>
                <c:formatCode>m/d/yyyy</c:formatCode>
                <c:ptCount val="101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</c:numCache>
            </c:numRef>
          </c:xVal>
          <c:yVal>
            <c:numRef>
              <c:f>俄罗斯!$M$216:$M$316</c:f>
              <c:numCache>
                <c:formatCode>General</c:formatCode>
                <c:ptCount val="101"/>
                <c:pt idx="0">
                  <c:v>4556.9396560599998</c:v>
                </c:pt>
                <c:pt idx="1">
                  <c:v>4541.6411152134096</c:v>
                </c:pt>
                <c:pt idx="2">
                  <c:v>2497.0974830749201</c:v>
                </c:pt>
                <c:pt idx="3">
                  <c:v>3144.3876753276199</c:v>
                </c:pt>
                <c:pt idx="4">
                  <c:v>3620.4697740883298</c:v>
                </c:pt>
                <c:pt idx="5">
                  <c:v>3979.0036872824098</c:v>
                </c:pt>
                <c:pt idx="6">
                  <c:v>4318.40513309773</c:v>
                </c:pt>
                <c:pt idx="7">
                  <c:v>4626.4364488891297</c:v>
                </c:pt>
                <c:pt idx="8">
                  <c:v>4855.7872767447998</c:v>
                </c:pt>
                <c:pt idx="9">
                  <c:v>5149.8209619743502</c:v>
                </c:pt>
                <c:pt idx="10">
                  <c:v>5423.5387608668898</c:v>
                </c:pt>
                <c:pt idx="11">
                  <c:v>5624.1395501324296</c:v>
                </c:pt>
                <c:pt idx="12">
                  <c:v>5851.8891553972999</c:v>
                </c:pt>
                <c:pt idx="13">
                  <c:v>6033.6889606330396</c:v>
                </c:pt>
                <c:pt idx="14">
                  <c:v>6248.09858183096</c:v>
                </c:pt>
                <c:pt idx="15">
                  <c:v>6438.4686948626904</c:v>
                </c:pt>
                <c:pt idx="16">
                  <c:v>6630.0877228670997</c:v>
                </c:pt>
                <c:pt idx="17">
                  <c:v>6792.4103056664399</c:v>
                </c:pt>
                <c:pt idx="18">
                  <c:v>6990.7590943073401</c:v>
                </c:pt>
                <c:pt idx="19">
                  <c:v>7252.7014410594902</c:v>
                </c:pt>
                <c:pt idx="20">
                  <c:v>7465.9982910161798</c:v>
                </c:pt>
                <c:pt idx="21">
                  <c:v>7655.2598562754301</c:v>
                </c:pt>
                <c:pt idx="22">
                  <c:v>7785.7203246930703</c:v>
                </c:pt>
                <c:pt idx="23">
                  <c:v>8057.3906043953202</c:v>
                </c:pt>
                <c:pt idx="24">
                  <c:v>8174.79792201482</c:v>
                </c:pt>
                <c:pt idx="25">
                  <c:v>8373.5481221750506</c:v>
                </c:pt>
                <c:pt idx="26">
                  <c:v>8563.0651531228705</c:v>
                </c:pt>
                <c:pt idx="27">
                  <c:v>8902.8650843427495</c:v>
                </c:pt>
                <c:pt idx="28">
                  <c:v>9138.5991362207096</c:v>
                </c:pt>
                <c:pt idx="29">
                  <c:v>9301.5818413389297</c:v>
                </c:pt>
                <c:pt idx="30">
                  <c:v>9500.9150034173108</c:v>
                </c:pt>
                <c:pt idx="31">
                  <c:v>9742.1361252596998</c:v>
                </c:pt>
                <c:pt idx="32">
                  <c:v>9958.0491319417597</c:v>
                </c:pt>
                <c:pt idx="33">
                  <c:v>10146.9009131452</c:v>
                </c:pt>
                <c:pt idx="34">
                  <c:v>10406.647727535699</c:v>
                </c:pt>
                <c:pt idx="35">
                  <c:v>10687.829688188</c:v>
                </c:pt>
                <c:pt idx="36">
                  <c:v>10933.694603154099</c:v>
                </c:pt>
                <c:pt idx="37">
                  <c:v>11135.1624048065</c:v>
                </c:pt>
                <c:pt idx="38">
                  <c:v>11420.419530853</c:v>
                </c:pt>
                <c:pt idx="39">
                  <c:v>11683.3269430169</c:v>
                </c:pt>
                <c:pt idx="40">
                  <c:v>11954.2164225385</c:v>
                </c:pt>
                <c:pt idx="41">
                  <c:v>12208.7897164064</c:v>
                </c:pt>
                <c:pt idx="42">
                  <c:v>12544.331123576399</c:v>
                </c:pt>
                <c:pt idx="43">
                  <c:v>12749.1429826897</c:v>
                </c:pt>
                <c:pt idx="44">
                  <c:v>13099.0974276014</c:v>
                </c:pt>
                <c:pt idx="45">
                  <c:v>13301.556060803399</c:v>
                </c:pt>
                <c:pt idx="46">
                  <c:v>13688.666089046899</c:v>
                </c:pt>
                <c:pt idx="47">
                  <c:v>13913.367625651201</c:v>
                </c:pt>
                <c:pt idx="48">
                  <c:v>14198.449651314901</c:v>
                </c:pt>
                <c:pt idx="49">
                  <c:v>14696.602253945999</c:v>
                </c:pt>
                <c:pt idx="50">
                  <c:v>14901.866424416799</c:v>
                </c:pt>
                <c:pt idx="51">
                  <c:v>15174.411311043799</c:v>
                </c:pt>
                <c:pt idx="52">
                  <c:v>15348.6434594969</c:v>
                </c:pt>
                <c:pt idx="53">
                  <c:v>15703.8595557059</c:v>
                </c:pt>
                <c:pt idx="54">
                  <c:v>16073.7823947658</c:v>
                </c:pt>
                <c:pt idx="55">
                  <c:v>16361.150397134599</c:v>
                </c:pt>
                <c:pt idx="56">
                  <c:v>16646.3665045405</c:v>
                </c:pt>
                <c:pt idx="57">
                  <c:v>16831.558392848699</c:v>
                </c:pt>
                <c:pt idx="58">
                  <c:v>17090.065078940199</c:v>
                </c:pt>
                <c:pt idx="59">
                  <c:v>17497.748781141501</c:v>
                </c:pt>
                <c:pt idx="60">
                  <c:v>17863.263070473098</c:v>
                </c:pt>
                <c:pt idx="61">
                  <c:v>18083.975676851202</c:v>
                </c:pt>
                <c:pt idx="62">
                  <c:v>18452.583364595899</c:v>
                </c:pt>
                <c:pt idx="63">
                  <c:v>18828.356430728702</c:v>
                </c:pt>
                <c:pt idx="64">
                  <c:v>19195.3749670859</c:v>
                </c:pt>
                <c:pt idx="65">
                  <c:v>19465.781960915501</c:v>
                </c:pt>
                <c:pt idx="66">
                  <c:v>19847.048696491998</c:v>
                </c:pt>
                <c:pt idx="67">
                  <c:v>20070.498043604901</c:v>
                </c:pt>
                <c:pt idx="68">
                  <c:v>20439.311432079001</c:v>
                </c:pt>
                <c:pt idx="69">
                  <c:v>20656.6689942636</c:v>
                </c:pt>
                <c:pt idx="70">
                  <c:v>21088.266478797399</c:v>
                </c:pt>
                <c:pt idx="71">
                  <c:v>21304.9199141028</c:v>
                </c:pt>
                <c:pt idx="72">
                  <c:v>21638.1050756435</c:v>
                </c:pt>
                <c:pt idx="73">
                  <c:v>21873.390512812999</c:v>
                </c:pt>
                <c:pt idx="74">
                  <c:v>22085.6974924184</c:v>
                </c:pt>
                <c:pt idx="75">
                  <c:v>22438.3205752799</c:v>
                </c:pt>
                <c:pt idx="76">
                  <c:v>22596.511581918101</c:v>
                </c:pt>
                <c:pt idx="77">
                  <c:v>22823.204669695198</c:v>
                </c:pt>
                <c:pt idx="78">
                  <c:v>23282.9006269663</c:v>
                </c:pt>
                <c:pt idx="79">
                  <c:v>23386.2051201211</c:v>
                </c:pt>
                <c:pt idx="80">
                  <c:v>23851.6273754742</c:v>
                </c:pt>
                <c:pt idx="81">
                  <c:v>24141.043369154901</c:v>
                </c:pt>
                <c:pt idx="82">
                  <c:v>24410.9101210716</c:v>
                </c:pt>
                <c:pt idx="83">
                  <c:v>24683.466805260901</c:v>
                </c:pt>
                <c:pt idx="84">
                  <c:v>25201.625151129701</c:v>
                </c:pt>
                <c:pt idx="85">
                  <c:v>25369.7062897129</c:v>
                </c:pt>
                <c:pt idx="86">
                  <c:v>25607.9326001431</c:v>
                </c:pt>
                <c:pt idx="87">
                  <c:v>25774.434203946701</c:v>
                </c:pt>
                <c:pt idx="88">
                  <c:v>25788.197743654699</c:v>
                </c:pt>
                <c:pt idx="89">
                  <c:v>25965.0908800213</c:v>
                </c:pt>
                <c:pt idx="90">
                  <c:v>26222.2957450125</c:v>
                </c:pt>
                <c:pt idx="91">
                  <c:v>26223.423074402999</c:v>
                </c:pt>
                <c:pt idx="92">
                  <c:v>26490.988257099401</c:v>
                </c:pt>
                <c:pt idx="93">
                  <c:v>27193.800268654599</c:v>
                </c:pt>
                <c:pt idx="94">
                  <c:v>26700.231170818901</c:v>
                </c:pt>
                <c:pt idx="95">
                  <c:v>27232.999274039201</c:v>
                </c:pt>
                <c:pt idx="96">
                  <c:v>27485.910574609101</c:v>
                </c:pt>
                <c:pt idx="97">
                  <c:v>27863.319532802499</c:v>
                </c:pt>
                <c:pt idx="98">
                  <c:v>27823.747739595099</c:v>
                </c:pt>
                <c:pt idx="99">
                  <c:v>27430.253235562199</c:v>
                </c:pt>
                <c:pt idx="100">
                  <c:v>27952.813592512401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99520"/>
        <c:axId val="147900096"/>
      </c:scatterChart>
      <c:valAx>
        <c:axId val="147899520"/>
        <c:scaling>
          <c:orientation val="minMax"/>
          <c:max val="44176"/>
          <c:min val="4407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/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7900096"/>
        <c:crosses val="autoZero"/>
        <c:crossBetween val="midCat"/>
      </c:valAx>
      <c:valAx>
        <c:axId val="147900096"/>
        <c:scaling>
          <c:orientation val="minMax"/>
          <c:max val="32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7899520"/>
        <c:crosses val="autoZero"/>
        <c:crossBetween val="midCat"/>
        <c:dispUnits>
          <c:builtInUnit val="tenThousands"/>
          <c:dispUnitsLbl>
            <c:layout>
              <c:manualLayout>
                <c:xMode val="edge"/>
                <c:yMode val="edge"/>
                <c:x val="8.3223603678884567E-2"/>
                <c:y val="6.4715012174057214E-4"/>
              </c:manualLayout>
            </c:layout>
            <c:txPr>
              <a:bodyPr rot="0" vert="horz"/>
              <a:lstStyle/>
              <a:p>
                <a:pPr>
                  <a:defRPr/>
                </a:pPr>
                <a:endParaRPr lang="zh-CN"/>
              </a:p>
            </c:txPr>
          </c:dispUnitsLbl>
        </c:dispUnits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5.0017911748312029E-2"/>
          <c:y val="6.9516726623545563E-2"/>
          <c:w val="0.40425131719579471"/>
          <c:h val="0.2550710959997847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'8'!$F$2:$F$80</c:f>
              <c:numCache>
                <c:formatCode>General</c:formatCode>
                <c:ptCount val="79"/>
                <c:pt idx="0">
                  <c:v>17529</c:v>
                </c:pt>
                <c:pt idx="1">
                  <c:v>18543</c:v>
                </c:pt>
                <c:pt idx="2">
                  <c:v>19288</c:v>
                </c:pt>
                <c:pt idx="3">
                  <c:v>19589</c:v>
                </c:pt>
                <c:pt idx="4">
                  <c:v>19999</c:v>
                </c:pt>
                <c:pt idx="5">
                  <c:v>19825</c:v>
                </c:pt>
                <c:pt idx="6">
                  <c:v>19376</c:v>
                </c:pt>
                <c:pt idx="7">
                  <c:v>18796</c:v>
                </c:pt>
                <c:pt idx="8">
                  <c:v>19308</c:v>
                </c:pt>
                <c:pt idx="9">
                  <c:v>21023</c:v>
                </c:pt>
                <c:pt idx="10">
                  <c:v>20942</c:v>
                </c:pt>
                <c:pt idx="11">
                  <c:v>21583</c:v>
                </c:pt>
                <c:pt idx="12">
                  <c:v>22015</c:v>
                </c:pt>
                <c:pt idx="13">
                  <c:v>21731</c:v>
                </c:pt>
                <c:pt idx="14">
                  <c:v>21040</c:v>
                </c:pt>
                <c:pt idx="15">
                  <c:v>21891</c:v>
                </c:pt>
                <c:pt idx="16">
                  <c:v>23330</c:v>
                </c:pt>
                <c:pt idx="17">
                  <c:v>23953</c:v>
                </c:pt>
                <c:pt idx="18">
                  <c:v>24632</c:v>
                </c:pt>
                <c:pt idx="19">
                  <c:v>25161</c:v>
                </c:pt>
                <c:pt idx="20">
                  <c:v>25150</c:v>
                </c:pt>
                <c:pt idx="21">
                  <c:v>24465</c:v>
                </c:pt>
                <c:pt idx="22">
                  <c:v>24479</c:v>
                </c:pt>
                <c:pt idx="23">
                  <c:v>26881</c:v>
                </c:pt>
                <c:pt idx="24">
                  <c:v>26561</c:v>
                </c:pt>
                <c:pt idx="25">
                  <c:v>28648</c:v>
                </c:pt>
                <c:pt idx="26">
                  <c:v>27889</c:v>
                </c:pt>
                <c:pt idx="27">
                  <c:v>28636</c:v>
                </c:pt>
                <c:pt idx="28">
                  <c:v>27414</c:v>
                </c:pt>
                <c:pt idx="29">
                  <c:v>27926</c:v>
                </c:pt>
                <c:pt idx="30">
                  <c:v>30489</c:v>
                </c:pt>
                <c:pt idx="31">
                  <c:v>31362</c:v>
                </c:pt>
                <c:pt idx="32">
                  <c:v>32351</c:v>
                </c:pt>
                <c:pt idx="33">
                  <c:v>33428</c:v>
                </c:pt>
                <c:pt idx="34">
                  <c:v>33434</c:v>
                </c:pt>
                <c:pt idx="35">
                  <c:v>32835</c:v>
                </c:pt>
                <c:pt idx="36">
                  <c:v>33162</c:v>
                </c:pt>
                <c:pt idx="37">
                  <c:v>35416</c:v>
                </c:pt>
                <c:pt idx="38">
                  <c:v>36205</c:v>
                </c:pt>
                <c:pt idx="39">
                  <c:v>36728</c:v>
                </c:pt>
                <c:pt idx="40">
                  <c:v>34690</c:v>
                </c:pt>
                <c:pt idx="41">
                  <c:v>36947</c:v>
                </c:pt>
                <c:pt idx="42">
                  <c:v>35454</c:v>
                </c:pt>
                <c:pt idx="43">
                  <c:v>35575</c:v>
                </c:pt>
                <c:pt idx="44">
                  <c:v>39070</c:v>
                </c:pt>
                <c:pt idx="45">
                  <c:v>38805</c:v>
                </c:pt>
                <c:pt idx="46">
                  <c:v>39203</c:v>
                </c:pt>
                <c:pt idx="47">
                  <c:v>39931</c:v>
                </c:pt>
                <c:pt idx="48">
                  <c:v>39321</c:v>
                </c:pt>
                <c:pt idx="49">
                  <c:v>37927</c:v>
                </c:pt>
                <c:pt idx="50">
                  <c:v>39357</c:v>
                </c:pt>
                <c:pt idx="51">
                  <c:v>39117</c:v>
                </c:pt>
                <c:pt idx="52">
                  <c:v>39617</c:v>
                </c:pt>
                <c:pt idx="53">
                  <c:v>40210</c:v>
                </c:pt>
                <c:pt idx="54">
                  <c:v>38028</c:v>
                </c:pt>
                <c:pt idx="55">
                  <c:v>38257</c:v>
                </c:pt>
                <c:pt idx="56">
                  <c:v>37999</c:v>
                </c:pt>
                <c:pt idx="57">
                  <c:v>36896</c:v>
                </c:pt>
                <c:pt idx="58">
                  <c:v>39584</c:v>
                </c:pt>
                <c:pt idx="59">
                  <c:v>38941</c:v>
                </c:pt>
                <c:pt idx="60">
                  <c:v>38068</c:v>
                </c:pt>
                <c:pt idx="61">
                  <c:v>37620</c:v>
                </c:pt>
                <c:pt idx="62">
                  <c:v>37210</c:v>
                </c:pt>
                <c:pt idx="63">
                  <c:v>35612</c:v>
                </c:pt>
                <c:pt idx="64">
                  <c:v>35415</c:v>
                </c:pt>
                <c:pt idx="65">
                  <c:v>36155</c:v>
                </c:pt>
                <c:pt idx="66">
                  <c:v>35935</c:v>
                </c:pt>
                <c:pt idx="67">
                  <c:v>35896</c:v>
                </c:pt>
                <c:pt idx="68">
                  <c:v>35749</c:v>
                </c:pt>
                <c:pt idx="69">
                  <c:v>34533</c:v>
                </c:pt>
                <c:pt idx="70">
                  <c:v>32899</c:v>
                </c:pt>
                <c:pt idx="71">
                  <c:v>32555</c:v>
                </c:pt>
                <c:pt idx="72">
                  <c:v>32866</c:v>
                </c:pt>
                <c:pt idx="73">
                  <c:v>33824</c:v>
                </c:pt>
                <c:pt idx="74">
                  <c:v>33119</c:v>
                </c:pt>
                <c:pt idx="75">
                  <c:v>32786</c:v>
                </c:pt>
                <c:pt idx="76">
                  <c:v>33170</c:v>
                </c:pt>
                <c:pt idx="77">
                  <c:v>31990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'8'!$G$1</c:f>
              <c:strCache>
                <c:ptCount val="1"/>
                <c:pt idx="0">
                  <c:v>IR</c:v>
                </c:pt>
              </c:strCache>
            </c:strRef>
          </c:tx>
          <c:marker>
            <c:symbol val="none"/>
          </c:marker>
          <c:val>
            <c:numRef>
              <c:f>'8'!$G$2:$G$80</c:f>
              <c:numCache>
                <c:formatCode>General</c:formatCode>
                <c:ptCount val="79"/>
                <c:pt idx="0">
                  <c:v>16586.240300000001</c:v>
                </c:pt>
                <c:pt idx="1">
                  <c:v>16138.9045673771</c:v>
                </c:pt>
                <c:pt idx="2">
                  <c:v>16472.2570304361</c:v>
                </c:pt>
                <c:pt idx="3">
                  <c:v>16920.703760722299</c:v>
                </c:pt>
                <c:pt idx="4">
                  <c:v>17324.164726242099</c:v>
                </c:pt>
                <c:pt idx="5">
                  <c:v>17749.040287165</c:v>
                </c:pt>
                <c:pt idx="6">
                  <c:v>17787.056759323299</c:v>
                </c:pt>
                <c:pt idx="7">
                  <c:v>18149.8254248669</c:v>
                </c:pt>
                <c:pt idx="8">
                  <c:v>18544.1122618277</c:v>
                </c:pt>
                <c:pt idx="9">
                  <c:v>18970.3476709649</c:v>
                </c:pt>
                <c:pt idx="10">
                  <c:v>19467.248252444901</c:v>
                </c:pt>
                <c:pt idx="11">
                  <c:v>19781.4620171104</c:v>
                </c:pt>
                <c:pt idx="12">
                  <c:v>20315.246769183901</c:v>
                </c:pt>
                <c:pt idx="13">
                  <c:v>20411.127759124</c:v>
                </c:pt>
                <c:pt idx="14">
                  <c:v>20938.591800646602</c:v>
                </c:pt>
                <c:pt idx="15">
                  <c:v>21418.012705657598</c:v>
                </c:pt>
                <c:pt idx="16">
                  <c:v>22028.295950289601</c:v>
                </c:pt>
                <c:pt idx="17">
                  <c:v>22542.583026423599</c:v>
                </c:pt>
                <c:pt idx="18">
                  <c:v>22939.297607598201</c:v>
                </c:pt>
                <c:pt idx="19">
                  <c:v>23417.162230517701</c:v>
                </c:pt>
                <c:pt idx="20">
                  <c:v>23864.699047580001</c:v>
                </c:pt>
                <c:pt idx="21">
                  <c:v>24459.085991319898</c:v>
                </c:pt>
                <c:pt idx="22">
                  <c:v>25049.4289650752</c:v>
                </c:pt>
                <c:pt idx="23">
                  <c:v>25678.515558708001</c:v>
                </c:pt>
                <c:pt idx="24">
                  <c:v>26224.248467931498</c:v>
                </c:pt>
                <c:pt idx="25">
                  <c:v>26793.012787781499</c:v>
                </c:pt>
                <c:pt idx="26">
                  <c:v>27364.3797568919</c:v>
                </c:pt>
                <c:pt idx="27">
                  <c:v>28026.751922948799</c:v>
                </c:pt>
                <c:pt idx="28">
                  <c:v>28704.8154779535</c:v>
                </c:pt>
                <c:pt idx="29">
                  <c:v>29405.380742193101</c:v>
                </c:pt>
                <c:pt idx="30">
                  <c:v>30063.744009234699</c:v>
                </c:pt>
                <c:pt idx="31">
                  <c:v>30733.3252863608</c:v>
                </c:pt>
                <c:pt idx="32">
                  <c:v>31415.1161501717</c:v>
                </c:pt>
                <c:pt idx="33">
                  <c:v>32156.705347144401</c:v>
                </c:pt>
                <c:pt idx="34">
                  <c:v>32919.667589834302</c:v>
                </c:pt>
                <c:pt idx="35">
                  <c:v>33698.232003282603</c:v>
                </c:pt>
                <c:pt idx="36">
                  <c:v>34456.447600273001</c:v>
                </c:pt>
                <c:pt idx="37">
                  <c:v>35221.451437712203</c:v>
                </c:pt>
                <c:pt idx="38">
                  <c:v>36000.647173791702</c:v>
                </c:pt>
                <c:pt idx="39">
                  <c:v>36820.7015650658</c:v>
                </c:pt>
                <c:pt idx="40">
                  <c:v>37661.511744164702</c:v>
                </c:pt>
                <c:pt idx="41">
                  <c:v>38514.205337270301</c:v>
                </c:pt>
                <c:pt idx="42">
                  <c:v>39357.721546393099</c:v>
                </c:pt>
                <c:pt idx="43">
                  <c:v>40205.917220531199</c:v>
                </c:pt>
                <c:pt idx="44">
                  <c:v>41066.812081238597</c:v>
                </c:pt>
                <c:pt idx="45">
                  <c:v>41955.942792724098</c:v>
                </c:pt>
                <c:pt idx="46">
                  <c:v>42862.478367298303</c:v>
                </c:pt>
                <c:pt idx="47">
                  <c:v>43777.968154723902</c:v>
                </c:pt>
                <c:pt idx="48">
                  <c:v>44689.404501631499</c:v>
                </c:pt>
                <c:pt idx="49">
                  <c:v>45603.830271584498</c:v>
                </c:pt>
                <c:pt idx="50">
                  <c:v>46527.990674646499</c:v>
                </c:pt>
                <c:pt idx="51">
                  <c:v>47471.273290582103</c:v>
                </c:pt>
                <c:pt idx="52">
                  <c:v>48427.6623490403</c:v>
                </c:pt>
                <c:pt idx="53">
                  <c:v>49390.203128422501</c:v>
                </c:pt>
                <c:pt idx="54">
                  <c:v>50350.488898475698</c:v>
                </c:pt>
                <c:pt idx="55">
                  <c:v>51312.0443282407</c:v>
                </c:pt>
                <c:pt idx="56">
                  <c:v>52280.0111712297</c:v>
                </c:pt>
                <c:pt idx="57">
                  <c:v>53260.266201454302</c:v>
                </c:pt>
                <c:pt idx="58">
                  <c:v>54249.389325971497</c:v>
                </c:pt>
                <c:pt idx="59">
                  <c:v>55242.051627802</c:v>
                </c:pt>
                <c:pt idx="60">
                  <c:v>56232.645724109701</c:v>
                </c:pt>
                <c:pt idx="61">
                  <c:v>57222.8978425686</c:v>
                </c:pt>
                <c:pt idx="62">
                  <c:v>58216.562323917402</c:v>
                </c:pt>
                <c:pt idx="63">
                  <c:v>59217.459739186997</c:v>
                </c:pt>
                <c:pt idx="64">
                  <c:v>60223.638283246299</c:v>
                </c:pt>
                <c:pt idx="65">
                  <c:v>61231.199693226597</c:v>
                </c:pt>
                <c:pt idx="66">
                  <c:v>62236.346850253598</c:v>
                </c:pt>
                <c:pt idx="67">
                  <c:v>63239.915909453201</c:v>
                </c:pt>
                <c:pt idx="68">
                  <c:v>64244.612137897901</c:v>
                </c:pt>
                <c:pt idx="69">
                  <c:v>65253.025948848699</c:v>
                </c:pt>
                <c:pt idx="70">
                  <c:v>66264.078344036694</c:v>
                </c:pt>
                <c:pt idx="71">
                  <c:v>67275.023592684505</c:v>
                </c:pt>
                <c:pt idx="72">
                  <c:v>68283.291131634702</c:v>
                </c:pt>
                <c:pt idx="73">
                  <c:v>69289.302234166404</c:v>
                </c:pt>
                <c:pt idx="74">
                  <c:v>70295.016841955396</c:v>
                </c:pt>
                <c:pt idx="75">
                  <c:v>71302.271040821506</c:v>
                </c:pt>
                <c:pt idx="76">
                  <c:v>72310.523492689099</c:v>
                </c:pt>
                <c:pt idx="77">
                  <c:v>73317.909612451505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024256"/>
        <c:axId val="263421952"/>
      </c:lineChart>
      <c:catAx>
        <c:axId val="26902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3421952"/>
        <c:crosses val="autoZero"/>
        <c:auto val="1"/>
        <c:lblAlgn val="ctr"/>
        <c:lblOffset val="100"/>
        <c:noMultiLvlLbl val="0"/>
      </c:catAx>
      <c:valAx>
        <c:axId val="26342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02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'1'!$F$2:$F$25</c:f>
              <c:numCache>
                <c:formatCode>General</c:formatCode>
                <c:ptCount val="24"/>
                <c:pt idx="0">
                  <c:v>4785</c:v>
                </c:pt>
                <c:pt idx="1">
                  <c:v>6060</c:v>
                </c:pt>
                <c:pt idx="2">
                  <c:v>4268</c:v>
                </c:pt>
                <c:pt idx="3">
                  <c:v>5642</c:v>
                </c:pt>
                <c:pt idx="4">
                  <c:v>5236</c:v>
                </c:pt>
                <c:pt idx="5">
                  <c:v>4774</c:v>
                </c:pt>
                <c:pt idx="6">
                  <c:v>5849</c:v>
                </c:pt>
                <c:pt idx="7">
                  <c:v>5966</c:v>
                </c:pt>
                <c:pt idx="8">
                  <c:v>6361</c:v>
                </c:pt>
                <c:pt idx="9">
                  <c:v>6198</c:v>
                </c:pt>
                <c:pt idx="10">
                  <c:v>6411</c:v>
                </c:pt>
                <c:pt idx="11">
                  <c:v>5841</c:v>
                </c:pt>
                <c:pt idx="12">
                  <c:v>7099</c:v>
                </c:pt>
                <c:pt idx="13">
                  <c:v>7933</c:v>
                </c:pt>
                <c:pt idx="14">
                  <c:v>9623</c:v>
                </c:pt>
                <c:pt idx="15">
                  <c:v>10633</c:v>
                </c:pt>
                <c:pt idx="16">
                  <c:v>10581</c:v>
                </c:pt>
                <c:pt idx="17">
                  <c:v>10102</c:v>
                </c:pt>
                <c:pt idx="18">
                  <c:v>10559</c:v>
                </c:pt>
                <c:pt idx="19">
                  <c:v>11231</c:v>
                </c:pt>
                <c:pt idx="20">
                  <c:v>10699</c:v>
                </c:pt>
                <c:pt idx="21">
                  <c:v>10817</c:v>
                </c:pt>
                <c:pt idx="22">
                  <c:v>11012</c:v>
                </c:pt>
                <c:pt idx="23">
                  <c:v>11656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'1'!$G$1</c:f>
              <c:strCache>
                <c:ptCount val="1"/>
                <c:pt idx="0">
                  <c:v>IR</c:v>
                </c:pt>
              </c:strCache>
            </c:strRef>
          </c:tx>
          <c:marker>
            <c:symbol val="none"/>
          </c:marker>
          <c:val>
            <c:numRef>
              <c:f>'1'!$G$2:$G$25</c:f>
              <c:numCache>
                <c:formatCode>General</c:formatCode>
                <c:ptCount val="24"/>
                <c:pt idx="0">
                  <c:v>4771.5559030000004</c:v>
                </c:pt>
                <c:pt idx="1">
                  <c:v>3213.4400514707499</c:v>
                </c:pt>
                <c:pt idx="2">
                  <c:v>3523.7346121964401</c:v>
                </c:pt>
                <c:pt idx="3">
                  <c:v>2759.6612402033202</c:v>
                </c:pt>
                <c:pt idx="4">
                  <c:v>3527.3755778988002</c:v>
                </c:pt>
                <c:pt idx="5">
                  <c:v>3364.6648577657802</c:v>
                </c:pt>
                <c:pt idx="6">
                  <c:v>4567.8570462322396</c:v>
                </c:pt>
                <c:pt idx="7">
                  <c:v>4280.1982704585498</c:v>
                </c:pt>
                <c:pt idx="8">
                  <c:v>5274.6771073428699</c:v>
                </c:pt>
                <c:pt idx="9">
                  <c:v>5489.5816684152496</c:v>
                </c:pt>
                <c:pt idx="10">
                  <c:v>4754.4243118450804</c:v>
                </c:pt>
                <c:pt idx="11">
                  <c:v>4893.7532935606396</c:v>
                </c:pt>
                <c:pt idx="12">
                  <c:v>6152.6081895922898</c:v>
                </c:pt>
                <c:pt idx="13">
                  <c:v>7870.4609266479501</c:v>
                </c:pt>
                <c:pt idx="14">
                  <c:v>7586.53697418302</c:v>
                </c:pt>
                <c:pt idx="15">
                  <c:v>8711.9554007940696</c:v>
                </c:pt>
                <c:pt idx="16">
                  <c:v>9162.1427212337003</c:v>
                </c:pt>
                <c:pt idx="17">
                  <c:v>9309.7093153741498</c:v>
                </c:pt>
                <c:pt idx="18">
                  <c:v>10785.2148984914</c:v>
                </c:pt>
                <c:pt idx="19">
                  <c:v>11255.035111766399</c:v>
                </c:pt>
                <c:pt idx="20">
                  <c:v>12338.1061045803</c:v>
                </c:pt>
                <c:pt idx="21">
                  <c:v>10974.835708214599</c:v>
                </c:pt>
                <c:pt idx="22">
                  <c:v>12482.6784498257</c:v>
                </c:pt>
                <c:pt idx="23">
                  <c:v>14403.755125330599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90720"/>
        <c:axId val="263424832"/>
      </c:lineChart>
      <c:catAx>
        <c:axId val="26979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63424832"/>
        <c:crosses val="autoZero"/>
        <c:auto val="1"/>
        <c:lblAlgn val="ctr"/>
        <c:lblOffset val="100"/>
        <c:noMultiLvlLbl val="0"/>
      </c:catAx>
      <c:valAx>
        <c:axId val="26342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79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Sheet3!$A$1:$A$31</c:f>
              <c:numCache>
                <c:formatCode>General</c:formatCode>
                <c:ptCount val="31"/>
                <c:pt idx="0">
                  <c:v>23953</c:v>
                </c:pt>
                <c:pt idx="1">
                  <c:v>24632</c:v>
                </c:pt>
                <c:pt idx="2">
                  <c:v>25161</c:v>
                </c:pt>
                <c:pt idx="3">
                  <c:v>25150</c:v>
                </c:pt>
                <c:pt idx="4">
                  <c:v>24465</c:v>
                </c:pt>
                <c:pt idx="5">
                  <c:v>24479</c:v>
                </c:pt>
                <c:pt idx="6">
                  <c:v>26881</c:v>
                </c:pt>
                <c:pt idx="7">
                  <c:v>26561</c:v>
                </c:pt>
                <c:pt idx="8">
                  <c:v>28648</c:v>
                </c:pt>
                <c:pt idx="9">
                  <c:v>27889</c:v>
                </c:pt>
                <c:pt idx="10">
                  <c:v>28636</c:v>
                </c:pt>
                <c:pt idx="11">
                  <c:v>27414</c:v>
                </c:pt>
                <c:pt idx="12">
                  <c:v>27926</c:v>
                </c:pt>
                <c:pt idx="13">
                  <c:v>30489</c:v>
                </c:pt>
                <c:pt idx="14">
                  <c:v>31362</c:v>
                </c:pt>
                <c:pt idx="15">
                  <c:v>32351</c:v>
                </c:pt>
                <c:pt idx="16">
                  <c:v>33428</c:v>
                </c:pt>
                <c:pt idx="17">
                  <c:v>33434</c:v>
                </c:pt>
                <c:pt idx="18">
                  <c:v>32835</c:v>
                </c:pt>
                <c:pt idx="19">
                  <c:v>33162</c:v>
                </c:pt>
                <c:pt idx="20">
                  <c:v>35416</c:v>
                </c:pt>
                <c:pt idx="21">
                  <c:v>36205</c:v>
                </c:pt>
                <c:pt idx="22">
                  <c:v>36728</c:v>
                </c:pt>
                <c:pt idx="23">
                  <c:v>34690</c:v>
                </c:pt>
                <c:pt idx="24">
                  <c:v>36947</c:v>
                </c:pt>
                <c:pt idx="25">
                  <c:v>35454</c:v>
                </c:pt>
                <c:pt idx="26">
                  <c:v>35575</c:v>
                </c:pt>
                <c:pt idx="27">
                  <c:v>39070</c:v>
                </c:pt>
                <c:pt idx="28">
                  <c:v>38805</c:v>
                </c:pt>
                <c:pt idx="29">
                  <c:v>39203</c:v>
                </c:pt>
                <c:pt idx="30">
                  <c:v>39931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Sheet3!$B$1:$B$31</c:f>
              <c:numCache>
                <c:formatCode>General</c:formatCode>
                <c:ptCount val="31"/>
                <c:pt idx="0">
                  <c:v>22829.647197582799</c:v>
                </c:pt>
                <c:pt idx="1">
                  <c:v>23263.811305262301</c:v>
                </c:pt>
                <c:pt idx="2">
                  <c:v>23744.482358768098</c:v>
                </c:pt>
                <c:pt idx="3">
                  <c:v>24215.948230088801</c:v>
                </c:pt>
                <c:pt idx="4">
                  <c:v>24767.237214045799</c:v>
                </c:pt>
                <c:pt idx="5">
                  <c:v>25322.890107109401</c:v>
                </c:pt>
                <c:pt idx="6">
                  <c:v>25904.568247329102</c:v>
                </c:pt>
                <c:pt idx="7">
                  <c:v>26451.257419033998</c:v>
                </c:pt>
                <c:pt idx="8">
                  <c:v>27016.529991908701</c:v>
                </c:pt>
                <c:pt idx="9">
                  <c:v>27590.376151135799</c:v>
                </c:pt>
                <c:pt idx="10">
                  <c:v>28217.376913890199</c:v>
                </c:pt>
                <c:pt idx="11">
                  <c:v>28860.017315943001</c:v>
                </c:pt>
                <c:pt idx="12">
                  <c:v>29521.976865564098</c:v>
                </c:pt>
                <c:pt idx="13">
                  <c:v>30171.0763138779</c:v>
                </c:pt>
                <c:pt idx="14">
                  <c:v>30834.3907514969</c:v>
                </c:pt>
                <c:pt idx="15">
                  <c:v>31512.709530104101</c:v>
                </c:pt>
                <c:pt idx="16">
                  <c:v>32230.202542796</c:v>
                </c:pt>
                <c:pt idx="17">
                  <c:v>32967.906074255901</c:v>
                </c:pt>
                <c:pt idx="18">
                  <c:v>33723.241985316999</c:v>
                </c:pt>
                <c:pt idx="19">
                  <c:v>34478.501584149999</c:v>
                </c:pt>
                <c:pt idx="20">
                  <c:v>35247.626267398096</c:v>
                </c:pt>
                <c:pt idx="21">
                  <c:v>36034.665313874502</c:v>
                </c:pt>
                <c:pt idx="22">
                  <c:v>36853.3346797954</c:v>
                </c:pt>
                <c:pt idx="23">
                  <c:v>37693.8958560143</c:v>
                </c:pt>
                <c:pt idx="24">
                  <c:v>38552.246354369003</c:v>
                </c:pt>
                <c:pt idx="25">
                  <c:v>39418.172420229101</c:v>
                </c:pt>
                <c:pt idx="26">
                  <c:v>40298.975023646999</c:v>
                </c:pt>
                <c:pt idx="27">
                  <c:v>41199.027193874797</c:v>
                </c:pt>
                <c:pt idx="28">
                  <c:v>42126.471190694501</c:v>
                </c:pt>
                <c:pt idx="29">
                  <c:v>43076.221831387702</c:v>
                </c:pt>
                <c:pt idx="30">
                  <c:v>44044.384306555199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854208"/>
        <c:axId val="263425408"/>
      </c:lineChart>
      <c:catAx>
        <c:axId val="34985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63425408"/>
        <c:crosses val="autoZero"/>
        <c:auto val="1"/>
        <c:lblAlgn val="ctr"/>
        <c:lblOffset val="100"/>
        <c:noMultiLvlLbl val="0"/>
      </c:catAx>
      <c:valAx>
        <c:axId val="26342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85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Sheet4!$A$1:$A$30</c:f>
              <c:numCache>
                <c:formatCode>General</c:formatCode>
                <c:ptCount val="30"/>
                <c:pt idx="0">
                  <c:v>39321</c:v>
                </c:pt>
                <c:pt idx="1">
                  <c:v>37927</c:v>
                </c:pt>
                <c:pt idx="2">
                  <c:v>39357</c:v>
                </c:pt>
                <c:pt idx="3">
                  <c:v>39117</c:v>
                </c:pt>
                <c:pt idx="4">
                  <c:v>39617</c:v>
                </c:pt>
                <c:pt idx="5">
                  <c:v>40210</c:v>
                </c:pt>
                <c:pt idx="6">
                  <c:v>38028</c:v>
                </c:pt>
                <c:pt idx="7">
                  <c:v>38257</c:v>
                </c:pt>
                <c:pt idx="8">
                  <c:v>37999</c:v>
                </c:pt>
                <c:pt idx="9">
                  <c:v>36896</c:v>
                </c:pt>
                <c:pt idx="10">
                  <c:v>39584</c:v>
                </c:pt>
                <c:pt idx="11">
                  <c:v>38941</c:v>
                </c:pt>
                <c:pt idx="12">
                  <c:v>38068</c:v>
                </c:pt>
                <c:pt idx="13">
                  <c:v>37620</c:v>
                </c:pt>
                <c:pt idx="14">
                  <c:v>37210</c:v>
                </c:pt>
                <c:pt idx="15">
                  <c:v>35612</c:v>
                </c:pt>
                <c:pt idx="16">
                  <c:v>35415</c:v>
                </c:pt>
                <c:pt idx="17">
                  <c:v>36155</c:v>
                </c:pt>
                <c:pt idx="18">
                  <c:v>35935</c:v>
                </c:pt>
                <c:pt idx="19">
                  <c:v>35896</c:v>
                </c:pt>
                <c:pt idx="20">
                  <c:v>35749</c:v>
                </c:pt>
                <c:pt idx="21">
                  <c:v>34533</c:v>
                </c:pt>
                <c:pt idx="22">
                  <c:v>32899</c:v>
                </c:pt>
                <c:pt idx="23">
                  <c:v>32555</c:v>
                </c:pt>
                <c:pt idx="24">
                  <c:v>32866</c:v>
                </c:pt>
                <c:pt idx="25">
                  <c:v>33824</c:v>
                </c:pt>
                <c:pt idx="26">
                  <c:v>33119</c:v>
                </c:pt>
                <c:pt idx="27">
                  <c:v>32786</c:v>
                </c:pt>
                <c:pt idx="28">
                  <c:v>33170</c:v>
                </c:pt>
                <c:pt idx="29">
                  <c:v>31990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Sheet4!$B$1:$B$30</c:f>
              <c:numCache>
                <c:formatCode>General</c:formatCode>
                <c:ptCount val="30"/>
                <c:pt idx="0">
                  <c:v>45024.7729980812</c:v>
                </c:pt>
                <c:pt idx="1">
                  <c:v>46021.2533749297</c:v>
                </c:pt>
                <c:pt idx="2">
                  <c:v>47037.534967437401</c:v>
                </c:pt>
                <c:pt idx="3">
                  <c:v>48078.645635776898</c:v>
                </c:pt>
                <c:pt idx="4">
                  <c:v>49141.877819696398</c:v>
                </c:pt>
                <c:pt idx="5">
                  <c:v>50224.042323824302</c:v>
                </c:pt>
                <c:pt idx="6">
                  <c:v>51321.2092079012</c:v>
                </c:pt>
                <c:pt idx="7">
                  <c:v>52435.422293369302</c:v>
                </c:pt>
                <c:pt idx="8">
                  <c:v>53569.524949439103</c:v>
                </c:pt>
                <c:pt idx="9">
                  <c:v>54726.717727449599</c:v>
                </c:pt>
                <c:pt idx="10">
                  <c:v>55905.522158468302</c:v>
                </c:pt>
                <c:pt idx="11">
                  <c:v>57103.486019327502</c:v>
                </c:pt>
                <c:pt idx="12">
                  <c:v>58318.0001703741</c:v>
                </c:pt>
                <c:pt idx="13">
                  <c:v>59550.121330177099</c:v>
                </c:pt>
                <c:pt idx="14">
                  <c:v>60801.9104489042</c:v>
                </c:pt>
                <c:pt idx="15">
                  <c:v>62075.448504823798</c:v>
                </c:pt>
                <c:pt idx="16">
                  <c:v>63369.901732243103</c:v>
                </c:pt>
                <c:pt idx="17">
                  <c:v>64683.441008832102</c:v>
                </c:pt>
                <c:pt idx="18">
                  <c:v>66014.269778846894</c:v>
                </c:pt>
                <c:pt idx="19">
                  <c:v>67362.9048038521</c:v>
                </c:pt>
                <c:pt idx="20">
                  <c:v>68730.789739031796</c:v>
                </c:pt>
                <c:pt idx="21">
                  <c:v>70119.298916353306</c:v>
                </c:pt>
                <c:pt idx="22">
                  <c:v>71527.946807354703</c:v>
                </c:pt>
                <c:pt idx="23">
                  <c:v>72955.393372649996</c:v>
                </c:pt>
                <c:pt idx="24">
                  <c:v>74400.370984472494</c:v>
                </c:pt>
                <c:pt idx="25">
                  <c:v>75863.106816769301</c:v>
                </c:pt>
                <c:pt idx="26">
                  <c:v>77344.594577998694</c:v>
                </c:pt>
                <c:pt idx="27">
                  <c:v>78845.758147962304</c:v>
                </c:pt>
                <c:pt idx="28">
                  <c:v>80366.312620523604</c:v>
                </c:pt>
                <c:pt idx="29">
                  <c:v>81905.2939407784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016000"/>
        <c:axId val="267550720"/>
      </c:lineChart>
      <c:catAx>
        <c:axId val="35001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7550720"/>
        <c:crosses val="autoZero"/>
        <c:auto val="1"/>
        <c:lblAlgn val="ctr"/>
        <c:lblOffset val="100"/>
        <c:noMultiLvlLbl val="0"/>
      </c:catAx>
      <c:valAx>
        <c:axId val="26755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01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250677878269972E-2"/>
          <c:y val="6.5289442986293383E-2"/>
          <c:w val="0.83209042176147441"/>
          <c:h val="0.78626158462342222"/>
        </c:manualLayout>
      </c:layout>
      <c:scatterChart>
        <c:scatterStyle val="lineMarker"/>
        <c:varyColors val="0"/>
        <c:ser>
          <c:idx val="0"/>
          <c:order val="0"/>
          <c:tx>
            <c:v>Actual data</c:v>
          </c:tx>
          <c:spPr>
            <a:ln w="1905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俄罗斯!$A$317:$A$480</c:f>
              <c:numCache>
                <c:formatCode>m/d/yyyy</c:formatCode>
                <c:ptCount val="164"/>
                <c:pt idx="0">
                  <c:v>44176</c:v>
                </c:pt>
                <c:pt idx="1">
                  <c:v>44177</c:v>
                </c:pt>
                <c:pt idx="2">
                  <c:v>44178</c:v>
                </c:pt>
                <c:pt idx="3">
                  <c:v>44179</c:v>
                </c:pt>
                <c:pt idx="4">
                  <c:v>44180</c:v>
                </c:pt>
                <c:pt idx="5">
                  <c:v>44181</c:v>
                </c:pt>
                <c:pt idx="6">
                  <c:v>44182</c:v>
                </c:pt>
                <c:pt idx="7">
                  <c:v>44183</c:v>
                </c:pt>
                <c:pt idx="8">
                  <c:v>44184</c:v>
                </c:pt>
                <c:pt idx="9">
                  <c:v>44185</c:v>
                </c:pt>
                <c:pt idx="10">
                  <c:v>44186</c:v>
                </c:pt>
                <c:pt idx="11">
                  <c:v>44187</c:v>
                </c:pt>
                <c:pt idx="12">
                  <c:v>44188</c:v>
                </c:pt>
                <c:pt idx="13">
                  <c:v>44189</c:v>
                </c:pt>
                <c:pt idx="14">
                  <c:v>44190</c:v>
                </c:pt>
                <c:pt idx="15">
                  <c:v>44191</c:v>
                </c:pt>
                <c:pt idx="16">
                  <c:v>44192</c:v>
                </c:pt>
                <c:pt idx="17">
                  <c:v>44193</c:v>
                </c:pt>
                <c:pt idx="18">
                  <c:v>44194</c:v>
                </c:pt>
                <c:pt idx="19">
                  <c:v>44195</c:v>
                </c:pt>
                <c:pt idx="20">
                  <c:v>44196</c:v>
                </c:pt>
                <c:pt idx="21">
                  <c:v>44197</c:v>
                </c:pt>
                <c:pt idx="22">
                  <c:v>44198</c:v>
                </c:pt>
                <c:pt idx="23">
                  <c:v>44199</c:v>
                </c:pt>
                <c:pt idx="24">
                  <c:v>44200</c:v>
                </c:pt>
                <c:pt idx="25">
                  <c:v>44201</c:v>
                </c:pt>
                <c:pt idx="26">
                  <c:v>44202</c:v>
                </c:pt>
                <c:pt idx="27">
                  <c:v>44203</c:v>
                </c:pt>
                <c:pt idx="28">
                  <c:v>44204</c:v>
                </c:pt>
                <c:pt idx="29">
                  <c:v>44205</c:v>
                </c:pt>
                <c:pt idx="30">
                  <c:v>44206</c:v>
                </c:pt>
                <c:pt idx="31">
                  <c:v>44207</c:v>
                </c:pt>
                <c:pt idx="32">
                  <c:v>44208</c:v>
                </c:pt>
                <c:pt idx="33">
                  <c:v>44209</c:v>
                </c:pt>
                <c:pt idx="34">
                  <c:v>44210</c:v>
                </c:pt>
                <c:pt idx="35">
                  <c:v>44211</c:v>
                </c:pt>
                <c:pt idx="36">
                  <c:v>44212</c:v>
                </c:pt>
                <c:pt idx="37">
                  <c:v>44213</c:v>
                </c:pt>
                <c:pt idx="38">
                  <c:v>44214</c:v>
                </c:pt>
                <c:pt idx="39">
                  <c:v>44215</c:v>
                </c:pt>
                <c:pt idx="40">
                  <c:v>44216</c:v>
                </c:pt>
                <c:pt idx="41">
                  <c:v>44217</c:v>
                </c:pt>
                <c:pt idx="42">
                  <c:v>44218</c:v>
                </c:pt>
                <c:pt idx="43">
                  <c:v>44219</c:v>
                </c:pt>
                <c:pt idx="44">
                  <c:v>44220</c:v>
                </c:pt>
                <c:pt idx="45">
                  <c:v>44221</c:v>
                </c:pt>
                <c:pt idx="46">
                  <c:v>44222</c:v>
                </c:pt>
                <c:pt idx="47">
                  <c:v>44223</c:v>
                </c:pt>
                <c:pt idx="48">
                  <c:v>44224</c:v>
                </c:pt>
                <c:pt idx="49">
                  <c:v>44225</c:v>
                </c:pt>
                <c:pt idx="50">
                  <c:v>44226</c:v>
                </c:pt>
                <c:pt idx="51">
                  <c:v>44227</c:v>
                </c:pt>
                <c:pt idx="52">
                  <c:v>44228</c:v>
                </c:pt>
                <c:pt idx="53">
                  <c:v>44229</c:v>
                </c:pt>
                <c:pt idx="54">
                  <c:v>44230</c:v>
                </c:pt>
                <c:pt idx="55">
                  <c:v>44231</c:v>
                </c:pt>
                <c:pt idx="56">
                  <c:v>44232</c:v>
                </c:pt>
                <c:pt idx="57">
                  <c:v>44233</c:v>
                </c:pt>
                <c:pt idx="58">
                  <c:v>44234</c:v>
                </c:pt>
                <c:pt idx="59">
                  <c:v>44235</c:v>
                </c:pt>
                <c:pt idx="60">
                  <c:v>44236</c:v>
                </c:pt>
                <c:pt idx="61">
                  <c:v>44237</c:v>
                </c:pt>
                <c:pt idx="62">
                  <c:v>44238</c:v>
                </c:pt>
                <c:pt idx="63">
                  <c:v>44239</c:v>
                </c:pt>
                <c:pt idx="64">
                  <c:v>44240</c:v>
                </c:pt>
                <c:pt idx="65">
                  <c:v>44241</c:v>
                </c:pt>
                <c:pt idx="66">
                  <c:v>44242</c:v>
                </c:pt>
                <c:pt idx="67">
                  <c:v>44243</c:v>
                </c:pt>
                <c:pt idx="68">
                  <c:v>44244</c:v>
                </c:pt>
                <c:pt idx="69">
                  <c:v>44245</c:v>
                </c:pt>
                <c:pt idx="70">
                  <c:v>44246</c:v>
                </c:pt>
                <c:pt idx="71">
                  <c:v>44247</c:v>
                </c:pt>
                <c:pt idx="72">
                  <c:v>44248</c:v>
                </c:pt>
                <c:pt idx="73">
                  <c:v>44249</c:v>
                </c:pt>
                <c:pt idx="74">
                  <c:v>44250</c:v>
                </c:pt>
                <c:pt idx="75">
                  <c:v>44251</c:v>
                </c:pt>
                <c:pt idx="76">
                  <c:v>44252</c:v>
                </c:pt>
                <c:pt idx="77">
                  <c:v>44253</c:v>
                </c:pt>
                <c:pt idx="78">
                  <c:v>44254</c:v>
                </c:pt>
                <c:pt idx="79">
                  <c:v>44255</c:v>
                </c:pt>
                <c:pt idx="80">
                  <c:v>44256</c:v>
                </c:pt>
                <c:pt idx="81">
                  <c:v>44257</c:v>
                </c:pt>
                <c:pt idx="82">
                  <c:v>44258</c:v>
                </c:pt>
                <c:pt idx="83">
                  <c:v>44259</c:v>
                </c:pt>
                <c:pt idx="84">
                  <c:v>44260</c:v>
                </c:pt>
                <c:pt idx="85">
                  <c:v>44261</c:v>
                </c:pt>
                <c:pt idx="86">
                  <c:v>44262</c:v>
                </c:pt>
                <c:pt idx="87">
                  <c:v>44263</c:v>
                </c:pt>
                <c:pt idx="88">
                  <c:v>44264</c:v>
                </c:pt>
                <c:pt idx="89">
                  <c:v>44265</c:v>
                </c:pt>
                <c:pt idx="90">
                  <c:v>44266</c:v>
                </c:pt>
                <c:pt idx="91">
                  <c:v>44267</c:v>
                </c:pt>
                <c:pt idx="92">
                  <c:v>44268</c:v>
                </c:pt>
                <c:pt idx="93">
                  <c:v>44269</c:v>
                </c:pt>
                <c:pt idx="94">
                  <c:v>44270</c:v>
                </c:pt>
                <c:pt idx="95">
                  <c:v>44271</c:v>
                </c:pt>
                <c:pt idx="96">
                  <c:v>44272</c:v>
                </c:pt>
                <c:pt idx="97">
                  <c:v>44273</c:v>
                </c:pt>
                <c:pt idx="98">
                  <c:v>44274</c:v>
                </c:pt>
                <c:pt idx="99">
                  <c:v>44275</c:v>
                </c:pt>
                <c:pt idx="100">
                  <c:v>44276</c:v>
                </c:pt>
                <c:pt idx="101">
                  <c:v>44277</c:v>
                </c:pt>
                <c:pt idx="102">
                  <c:v>44278</c:v>
                </c:pt>
                <c:pt idx="103">
                  <c:v>44279</c:v>
                </c:pt>
                <c:pt idx="104">
                  <c:v>44280</c:v>
                </c:pt>
                <c:pt idx="105">
                  <c:v>44281</c:v>
                </c:pt>
                <c:pt idx="106">
                  <c:v>44282</c:v>
                </c:pt>
                <c:pt idx="107">
                  <c:v>44283</c:v>
                </c:pt>
                <c:pt idx="108">
                  <c:v>44284</c:v>
                </c:pt>
                <c:pt idx="109">
                  <c:v>44285</c:v>
                </c:pt>
                <c:pt idx="110">
                  <c:v>44286</c:v>
                </c:pt>
                <c:pt idx="111">
                  <c:v>44287</c:v>
                </c:pt>
                <c:pt idx="112">
                  <c:v>44288</c:v>
                </c:pt>
                <c:pt idx="113">
                  <c:v>44289</c:v>
                </c:pt>
                <c:pt idx="114">
                  <c:v>44290</c:v>
                </c:pt>
                <c:pt idx="115">
                  <c:v>44291</c:v>
                </c:pt>
                <c:pt idx="116">
                  <c:v>44292</c:v>
                </c:pt>
                <c:pt idx="117">
                  <c:v>44293</c:v>
                </c:pt>
                <c:pt idx="118">
                  <c:v>44294</c:v>
                </c:pt>
                <c:pt idx="119">
                  <c:v>44295</c:v>
                </c:pt>
                <c:pt idx="120">
                  <c:v>44296</c:v>
                </c:pt>
                <c:pt idx="121">
                  <c:v>44297</c:v>
                </c:pt>
                <c:pt idx="122">
                  <c:v>44298</c:v>
                </c:pt>
                <c:pt idx="123">
                  <c:v>44299</c:v>
                </c:pt>
                <c:pt idx="124">
                  <c:v>44300</c:v>
                </c:pt>
                <c:pt idx="125">
                  <c:v>44301</c:v>
                </c:pt>
                <c:pt idx="126">
                  <c:v>44302</c:v>
                </c:pt>
                <c:pt idx="127">
                  <c:v>44303</c:v>
                </c:pt>
                <c:pt idx="128">
                  <c:v>44304</c:v>
                </c:pt>
                <c:pt idx="129">
                  <c:v>44305</c:v>
                </c:pt>
                <c:pt idx="130">
                  <c:v>44306</c:v>
                </c:pt>
                <c:pt idx="131">
                  <c:v>44307</c:v>
                </c:pt>
                <c:pt idx="132">
                  <c:v>44308</c:v>
                </c:pt>
                <c:pt idx="133">
                  <c:v>44309</c:v>
                </c:pt>
                <c:pt idx="134">
                  <c:v>44310</c:v>
                </c:pt>
                <c:pt idx="135">
                  <c:v>44311</c:v>
                </c:pt>
                <c:pt idx="136">
                  <c:v>44312</c:v>
                </c:pt>
                <c:pt idx="137">
                  <c:v>44313</c:v>
                </c:pt>
                <c:pt idx="138">
                  <c:v>44314</c:v>
                </c:pt>
                <c:pt idx="139">
                  <c:v>44315</c:v>
                </c:pt>
                <c:pt idx="140">
                  <c:v>44316</c:v>
                </c:pt>
                <c:pt idx="141">
                  <c:v>44317</c:v>
                </c:pt>
                <c:pt idx="142">
                  <c:v>44318</c:v>
                </c:pt>
                <c:pt idx="143">
                  <c:v>44319</c:v>
                </c:pt>
                <c:pt idx="144">
                  <c:v>44320</c:v>
                </c:pt>
                <c:pt idx="145">
                  <c:v>44321</c:v>
                </c:pt>
                <c:pt idx="146">
                  <c:v>44322</c:v>
                </c:pt>
                <c:pt idx="147">
                  <c:v>44323</c:v>
                </c:pt>
                <c:pt idx="148">
                  <c:v>44324</c:v>
                </c:pt>
                <c:pt idx="149">
                  <c:v>44325</c:v>
                </c:pt>
                <c:pt idx="150">
                  <c:v>44326</c:v>
                </c:pt>
                <c:pt idx="151">
                  <c:v>44327</c:v>
                </c:pt>
                <c:pt idx="152">
                  <c:v>44328</c:v>
                </c:pt>
                <c:pt idx="153">
                  <c:v>44329</c:v>
                </c:pt>
                <c:pt idx="154">
                  <c:v>44330</c:v>
                </c:pt>
                <c:pt idx="155">
                  <c:v>44331</c:v>
                </c:pt>
                <c:pt idx="156">
                  <c:v>44332</c:v>
                </c:pt>
                <c:pt idx="157">
                  <c:v>44333</c:v>
                </c:pt>
                <c:pt idx="158">
                  <c:v>44334</c:v>
                </c:pt>
                <c:pt idx="159">
                  <c:v>44335</c:v>
                </c:pt>
                <c:pt idx="160">
                  <c:v>44336</c:v>
                </c:pt>
                <c:pt idx="161">
                  <c:v>44337</c:v>
                </c:pt>
                <c:pt idx="162">
                  <c:v>44338</c:v>
                </c:pt>
                <c:pt idx="163">
                  <c:v>44339</c:v>
                </c:pt>
              </c:numCache>
            </c:numRef>
          </c:xVal>
          <c:yVal>
            <c:numRef>
              <c:f>俄罗斯!$F$317:$F$480</c:f>
              <c:numCache>
                <c:formatCode>General</c:formatCode>
                <c:ptCount val="164"/>
                <c:pt idx="0">
                  <c:v>28206</c:v>
                </c:pt>
                <c:pt idx="1">
                  <c:v>27729</c:v>
                </c:pt>
                <c:pt idx="2">
                  <c:v>27651</c:v>
                </c:pt>
                <c:pt idx="3">
                  <c:v>26902</c:v>
                </c:pt>
                <c:pt idx="4">
                  <c:v>26265</c:v>
                </c:pt>
                <c:pt idx="5">
                  <c:v>26074</c:v>
                </c:pt>
                <c:pt idx="6">
                  <c:v>27787</c:v>
                </c:pt>
                <c:pt idx="7">
                  <c:v>28116</c:v>
                </c:pt>
                <c:pt idx="8">
                  <c:v>27772</c:v>
                </c:pt>
                <c:pt idx="9">
                  <c:v>28510</c:v>
                </c:pt>
                <c:pt idx="10">
                  <c:v>28917</c:v>
                </c:pt>
                <c:pt idx="11">
                  <c:v>28340</c:v>
                </c:pt>
                <c:pt idx="12">
                  <c:v>26814</c:v>
                </c:pt>
                <c:pt idx="13">
                  <c:v>29499</c:v>
                </c:pt>
                <c:pt idx="14">
                  <c:v>28595</c:v>
                </c:pt>
                <c:pt idx="15">
                  <c:v>28833</c:v>
                </c:pt>
                <c:pt idx="16">
                  <c:v>27849</c:v>
                </c:pt>
                <c:pt idx="17">
                  <c:v>27363</c:v>
                </c:pt>
                <c:pt idx="18">
                  <c:v>26588</c:v>
                </c:pt>
                <c:pt idx="19">
                  <c:v>26095</c:v>
                </c:pt>
                <c:pt idx="20">
                  <c:v>27329</c:v>
                </c:pt>
                <c:pt idx="21">
                  <c:v>26613</c:v>
                </c:pt>
                <c:pt idx="22">
                  <c:v>25938</c:v>
                </c:pt>
                <c:pt idx="23">
                  <c:v>23845</c:v>
                </c:pt>
                <c:pt idx="24">
                  <c:v>23015</c:v>
                </c:pt>
                <c:pt idx="25">
                  <c:v>23955</c:v>
                </c:pt>
                <c:pt idx="26">
                  <c:v>23902</c:v>
                </c:pt>
                <c:pt idx="27">
                  <c:v>23218</c:v>
                </c:pt>
                <c:pt idx="28">
                  <c:v>23330</c:v>
                </c:pt>
                <c:pt idx="29">
                  <c:v>23012</c:v>
                </c:pt>
                <c:pt idx="30">
                  <c:v>22540</c:v>
                </c:pt>
                <c:pt idx="31">
                  <c:v>23018</c:v>
                </c:pt>
                <c:pt idx="32">
                  <c:v>22657</c:v>
                </c:pt>
                <c:pt idx="33">
                  <c:v>22544</c:v>
                </c:pt>
                <c:pt idx="34">
                  <c:v>24303</c:v>
                </c:pt>
                <c:pt idx="35">
                  <c:v>24294</c:v>
                </c:pt>
                <c:pt idx="36">
                  <c:v>23670</c:v>
                </c:pt>
                <c:pt idx="37">
                  <c:v>23178</c:v>
                </c:pt>
                <c:pt idx="38">
                  <c:v>22509</c:v>
                </c:pt>
                <c:pt idx="39">
                  <c:v>21442</c:v>
                </c:pt>
                <c:pt idx="40">
                  <c:v>20806</c:v>
                </c:pt>
                <c:pt idx="41">
                  <c:v>21544</c:v>
                </c:pt>
                <c:pt idx="42">
                  <c:v>21182</c:v>
                </c:pt>
                <c:pt idx="43">
                  <c:v>20585</c:v>
                </c:pt>
                <c:pt idx="44">
                  <c:v>20800</c:v>
                </c:pt>
                <c:pt idx="45">
                  <c:v>18999</c:v>
                </c:pt>
                <c:pt idx="46">
                  <c:v>17982</c:v>
                </c:pt>
                <c:pt idx="47">
                  <c:v>17464</c:v>
                </c:pt>
                <c:pt idx="48">
                  <c:v>18856</c:v>
                </c:pt>
                <c:pt idx="49">
                  <c:v>18966</c:v>
                </c:pt>
                <c:pt idx="50">
                  <c:v>18751</c:v>
                </c:pt>
                <c:pt idx="51">
                  <c:v>18083</c:v>
                </c:pt>
                <c:pt idx="52">
                  <c:v>17391</c:v>
                </c:pt>
                <c:pt idx="53">
                  <c:v>16406</c:v>
                </c:pt>
                <c:pt idx="54">
                  <c:v>16222</c:v>
                </c:pt>
                <c:pt idx="55">
                  <c:v>16463</c:v>
                </c:pt>
                <c:pt idx="56">
                  <c:v>16444</c:v>
                </c:pt>
                <c:pt idx="57">
                  <c:v>16379</c:v>
                </c:pt>
                <c:pt idx="58">
                  <c:v>15808</c:v>
                </c:pt>
                <c:pt idx="59">
                  <c:v>15701</c:v>
                </c:pt>
                <c:pt idx="60">
                  <c:v>14808</c:v>
                </c:pt>
                <c:pt idx="61">
                  <c:v>14258</c:v>
                </c:pt>
                <c:pt idx="62">
                  <c:v>14803</c:v>
                </c:pt>
                <c:pt idx="63">
                  <c:v>14867</c:v>
                </c:pt>
                <c:pt idx="64">
                  <c:v>14640</c:v>
                </c:pt>
                <c:pt idx="65">
                  <c:v>13968</c:v>
                </c:pt>
                <c:pt idx="66">
                  <c:v>13999</c:v>
                </c:pt>
                <c:pt idx="67">
                  <c:v>13030</c:v>
                </c:pt>
                <c:pt idx="68">
                  <c:v>12629</c:v>
                </c:pt>
                <c:pt idx="69">
                  <c:v>13243</c:v>
                </c:pt>
                <c:pt idx="70">
                  <c:v>13242</c:v>
                </c:pt>
                <c:pt idx="71">
                  <c:v>12775</c:v>
                </c:pt>
                <c:pt idx="72">
                  <c:v>12568</c:v>
                </c:pt>
                <c:pt idx="73">
                  <c:v>12455</c:v>
                </c:pt>
                <c:pt idx="74">
                  <c:v>11679</c:v>
                </c:pt>
                <c:pt idx="75">
                  <c:v>11609</c:v>
                </c:pt>
                <c:pt idx="76">
                  <c:v>11067</c:v>
                </c:pt>
                <c:pt idx="77">
                  <c:v>10955</c:v>
                </c:pt>
                <c:pt idx="78">
                  <c:v>11409</c:v>
                </c:pt>
                <c:pt idx="79">
                  <c:v>11234</c:v>
                </c:pt>
                <c:pt idx="80">
                  <c:v>11450</c:v>
                </c:pt>
                <c:pt idx="81">
                  <c:v>10441</c:v>
                </c:pt>
                <c:pt idx="82">
                  <c:v>10416</c:v>
                </c:pt>
                <c:pt idx="83">
                  <c:v>11263</c:v>
                </c:pt>
                <c:pt idx="84">
                  <c:v>10906</c:v>
                </c:pt>
                <c:pt idx="85">
                  <c:v>10909</c:v>
                </c:pt>
                <c:pt idx="86">
                  <c:v>10478</c:v>
                </c:pt>
                <c:pt idx="87">
                  <c:v>10145</c:v>
                </c:pt>
                <c:pt idx="88">
                  <c:v>9342</c:v>
                </c:pt>
                <c:pt idx="89">
                  <c:v>8976</c:v>
                </c:pt>
                <c:pt idx="90">
                  <c:v>9167</c:v>
                </c:pt>
                <c:pt idx="91">
                  <c:v>9695</c:v>
                </c:pt>
                <c:pt idx="92">
                  <c:v>9808</c:v>
                </c:pt>
                <c:pt idx="93">
                  <c:v>9985</c:v>
                </c:pt>
                <c:pt idx="94">
                  <c:v>9347</c:v>
                </c:pt>
                <c:pt idx="95">
                  <c:v>9305</c:v>
                </c:pt>
                <c:pt idx="96">
                  <c:v>8910</c:v>
                </c:pt>
                <c:pt idx="97">
                  <c:v>9713</c:v>
                </c:pt>
                <c:pt idx="98">
                  <c:v>9612</c:v>
                </c:pt>
                <c:pt idx="99">
                  <c:v>9548</c:v>
                </c:pt>
                <c:pt idx="100">
                  <c:v>9215</c:v>
                </c:pt>
                <c:pt idx="101">
                  <c:v>9195</c:v>
                </c:pt>
                <c:pt idx="102">
                  <c:v>8369</c:v>
                </c:pt>
                <c:pt idx="103">
                  <c:v>8769</c:v>
                </c:pt>
                <c:pt idx="104">
                  <c:v>9128</c:v>
                </c:pt>
                <c:pt idx="105">
                  <c:v>9073</c:v>
                </c:pt>
                <c:pt idx="106">
                  <c:v>8783</c:v>
                </c:pt>
                <c:pt idx="107">
                  <c:v>8979</c:v>
                </c:pt>
                <c:pt idx="108">
                  <c:v>8589</c:v>
                </c:pt>
                <c:pt idx="109">
                  <c:v>8162</c:v>
                </c:pt>
                <c:pt idx="110">
                  <c:v>8156</c:v>
                </c:pt>
                <c:pt idx="111">
                  <c:v>9057</c:v>
                </c:pt>
                <c:pt idx="112">
                  <c:v>8682</c:v>
                </c:pt>
                <c:pt idx="113">
                  <c:v>8906</c:v>
                </c:pt>
                <c:pt idx="114">
                  <c:v>8697</c:v>
                </c:pt>
                <c:pt idx="115">
                  <c:v>8525</c:v>
                </c:pt>
                <c:pt idx="116">
                  <c:v>8206</c:v>
                </c:pt>
                <c:pt idx="117">
                  <c:v>8174</c:v>
                </c:pt>
                <c:pt idx="118">
                  <c:v>8545</c:v>
                </c:pt>
                <c:pt idx="119">
                  <c:v>9027</c:v>
                </c:pt>
                <c:pt idx="120">
                  <c:v>8580</c:v>
                </c:pt>
                <c:pt idx="121">
                  <c:v>8576</c:v>
                </c:pt>
                <c:pt idx="122">
                  <c:v>8191</c:v>
                </c:pt>
                <c:pt idx="123">
                  <c:v>8044</c:v>
                </c:pt>
                <c:pt idx="124">
                  <c:v>8202</c:v>
                </c:pt>
                <c:pt idx="125">
                  <c:v>8818</c:v>
                </c:pt>
                <c:pt idx="126">
                  <c:v>8872</c:v>
                </c:pt>
                <c:pt idx="127">
                  <c:v>9201</c:v>
                </c:pt>
                <c:pt idx="128">
                  <c:v>8507</c:v>
                </c:pt>
                <c:pt idx="129">
                  <c:v>8465</c:v>
                </c:pt>
                <c:pt idx="130">
                  <c:v>8044</c:v>
                </c:pt>
                <c:pt idx="131">
                  <c:v>8146</c:v>
                </c:pt>
                <c:pt idx="132">
                  <c:v>8874</c:v>
                </c:pt>
                <c:pt idx="133">
                  <c:v>8717</c:v>
                </c:pt>
                <c:pt idx="134">
                  <c:v>8698</c:v>
                </c:pt>
                <c:pt idx="135">
                  <c:v>8652</c:v>
                </c:pt>
                <c:pt idx="136">
                  <c:v>8681</c:v>
                </c:pt>
                <c:pt idx="137">
                  <c:v>7931</c:v>
                </c:pt>
                <c:pt idx="138">
                  <c:v>7729</c:v>
                </c:pt>
                <c:pt idx="139">
                  <c:v>9161</c:v>
                </c:pt>
                <c:pt idx="140">
                  <c:v>8613</c:v>
                </c:pt>
                <c:pt idx="141">
                  <c:v>9147</c:v>
                </c:pt>
                <c:pt idx="142">
                  <c:v>8574</c:v>
                </c:pt>
                <c:pt idx="143">
                  <c:v>8368</c:v>
                </c:pt>
                <c:pt idx="144">
                  <c:v>7653</c:v>
                </c:pt>
                <c:pt idx="145">
                  <c:v>7857</c:v>
                </c:pt>
                <c:pt idx="146">
                  <c:v>7518</c:v>
                </c:pt>
                <c:pt idx="147">
                  <c:v>8261</c:v>
                </c:pt>
                <c:pt idx="148">
                  <c:v>8198</c:v>
                </c:pt>
                <c:pt idx="149">
                  <c:v>8290</c:v>
                </c:pt>
                <c:pt idx="150">
                  <c:v>8338</c:v>
                </c:pt>
                <c:pt idx="151">
                  <c:v>7989</c:v>
                </c:pt>
                <c:pt idx="152">
                  <c:v>8096</c:v>
                </c:pt>
                <c:pt idx="153">
                  <c:v>8259</c:v>
                </c:pt>
                <c:pt idx="154">
                  <c:v>9338</c:v>
                </c:pt>
                <c:pt idx="155">
                  <c:v>8667</c:v>
                </c:pt>
                <c:pt idx="156">
                  <c:v>8426</c:v>
                </c:pt>
                <c:pt idx="157">
                  <c:v>9204</c:v>
                </c:pt>
                <c:pt idx="158">
                  <c:v>8057</c:v>
                </c:pt>
                <c:pt idx="159">
                  <c:v>7799</c:v>
                </c:pt>
                <c:pt idx="160">
                  <c:v>9112</c:v>
                </c:pt>
                <c:pt idx="161">
                  <c:v>8811</c:v>
                </c:pt>
                <c:pt idx="162">
                  <c:v>8585</c:v>
                </c:pt>
                <c:pt idx="163">
                  <c:v>8827</c:v>
                </c:pt>
              </c:numCache>
            </c:numRef>
          </c:yVal>
          <c:smooth val="1"/>
        </c:ser>
        <c:ser>
          <c:idx val="5"/>
          <c:order val="1"/>
          <c:tx>
            <c:v>Phase 5 (IR)</c:v>
          </c:tx>
          <c:spPr>
            <a:ln w="19050">
              <a:solidFill>
                <a:schemeClr val="accent6">
                  <a:shade val="76000"/>
                  <a:shade val="95000"/>
                  <a:satMod val="105000"/>
                </a:schemeClr>
              </a:solidFill>
              <a:prstDash val="sysDash"/>
            </a:ln>
            <a:effectLst/>
          </c:spPr>
          <c:marker>
            <c:symbol val="none"/>
          </c:marker>
          <c:xVal>
            <c:numRef>
              <c:f>俄罗斯!$A$317:$A$480</c:f>
              <c:numCache>
                <c:formatCode>m/d/yyyy</c:formatCode>
                <c:ptCount val="164"/>
                <c:pt idx="0">
                  <c:v>44176</c:v>
                </c:pt>
                <c:pt idx="1">
                  <c:v>44177</c:v>
                </c:pt>
                <c:pt idx="2">
                  <c:v>44178</c:v>
                </c:pt>
                <c:pt idx="3">
                  <c:v>44179</c:v>
                </c:pt>
                <c:pt idx="4">
                  <c:v>44180</c:v>
                </c:pt>
                <c:pt idx="5">
                  <c:v>44181</c:v>
                </c:pt>
                <c:pt idx="6">
                  <c:v>44182</c:v>
                </c:pt>
                <c:pt idx="7">
                  <c:v>44183</c:v>
                </c:pt>
                <c:pt idx="8">
                  <c:v>44184</c:v>
                </c:pt>
                <c:pt idx="9">
                  <c:v>44185</c:v>
                </c:pt>
                <c:pt idx="10">
                  <c:v>44186</c:v>
                </c:pt>
                <c:pt idx="11">
                  <c:v>44187</c:v>
                </c:pt>
                <c:pt idx="12">
                  <c:v>44188</c:v>
                </c:pt>
                <c:pt idx="13">
                  <c:v>44189</c:v>
                </c:pt>
                <c:pt idx="14">
                  <c:v>44190</c:v>
                </c:pt>
                <c:pt idx="15">
                  <c:v>44191</c:v>
                </c:pt>
                <c:pt idx="16">
                  <c:v>44192</c:v>
                </c:pt>
                <c:pt idx="17">
                  <c:v>44193</c:v>
                </c:pt>
                <c:pt idx="18">
                  <c:v>44194</c:v>
                </c:pt>
                <c:pt idx="19">
                  <c:v>44195</c:v>
                </c:pt>
                <c:pt idx="20">
                  <c:v>44196</c:v>
                </c:pt>
                <c:pt idx="21">
                  <c:v>44197</c:v>
                </c:pt>
                <c:pt idx="22">
                  <c:v>44198</c:v>
                </c:pt>
                <c:pt idx="23">
                  <c:v>44199</c:v>
                </c:pt>
                <c:pt idx="24">
                  <c:v>44200</c:v>
                </c:pt>
                <c:pt idx="25">
                  <c:v>44201</c:v>
                </c:pt>
                <c:pt idx="26">
                  <c:v>44202</c:v>
                </c:pt>
                <c:pt idx="27">
                  <c:v>44203</c:v>
                </c:pt>
                <c:pt idx="28">
                  <c:v>44204</c:v>
                </c:pt>
                <c:pt idx="29">
                  <c:v>44205</c:v>
                </c:pt>
                <c:pt idx="30">
                  <c:v>44206</c:v>
                </c:pt>
                <c:pt idx="31">
                  <c:v>44207</c:v>
                </c:pt>
                <c:pt idx="32">
                  <c:v>44208</c:v>
                </c:pt>
                <c:pt idx="33">
                  <c:v>44209</c:v>
                </c:pt>
                <c:pt idx="34">
                  <c:v>44210</c:v>
                </c:pt>
                <c:pt idx="35">
                  <c:v>44211</c:v>
                </c:pt>
                <c:pt idx="36">
                  <c:v>44212</c:v>
                </c:pt>
                <c:pt idx="37">
                  <c:v>44213</c:v>
                </c:pt>
                <c:pt idx="38">
                  <c:v>44214</c:v>
                </c:pt>
                <c:pt idx="39">
                  <c:v>44215</c:v>
                </c:pt>
                <c:pt idx="40">
                  <c:v>44216</c:v>
                </c:pt>
                <c:pt idx="41">
                  <c:v>44217</c:v>
                </c:pt>
                <c:pt idx="42">
                  <c:v>44218</c:v>
                </c:pt>
                <c:pt idx="43">
                  <c:v>44219</c:v>
                </c:pt>
                <c:pt idx="44">
                  <c:v>44220</c:v>
                </c:pt>
                <c:pt idx="45">
                  <c:v>44221</c:v>
                </c:pt>
                <c:pt idx="46">
                  <c:v>44222</c:v>
                </c:pt>
                <c:pt idx="47">
                  <c:v>44223</c:v>
                </c:pt>
                <c:pt idx="48">
                  <c:v>44224</c:v>
                </c:pt>
                <c:pt idx="49">
                  <c:v>44225</c:v>
                </c:pt>
                <c:pt idx="50">
                  <c:v>44226</c:v>
                </c:pt>
                <c:pt idx="51">
                  <c:v>44227</c:v>
                </c:pt>
                <c:pt idx="52">
                  <c:v>44228</c:v>
                </c:pt>
                <c:pt idx="53">
                  <c:v>44229</c:v>
                </c:pt>
                <c:pt idx="54">
                  <c:v>44230</c:v>
                </c:pt>
                <c:pt idx="55">
                  <c:v>44231</c:v>
                </c:pt>
                <c:pt idx="56">
                  <c:v>44232</c:v>
                </c:pt>
                <c:pt idx="57">
                  <c:v>44233</c:v>
                </c:pt>
                <c:pt idx="58">
                  <c:v>44234</c:v>
                </c:pt>
                <c:pt idx="59">
                  <c:v>44235</c:v>
                </c:pt>
                <c:pt idx="60">
                  <c:v>44236</c:v>
                </c:pt>
                <c:pt idx="61">
                  <c:v>44237</c:v>
                </c:pt>
                <c:pt idx="62">
                  <c:v>44238</c:v>
                </c:pt>
                <c:pt idx="63">
                  <c:v>44239</c:v>
                </c:pt>
                <c:pt idx="64">
                  <c:v>44240</c:v>
                </c:pt>
                <c:pt idx="65">
                  <c:v>44241</c:v>
                </c:pt>
                <c:pt idx="66">
                  <c:v>44242</c:v>
                </c:pt>
                <c:pt idx="67">
                  <c:v>44243</c:v>
                </c:pt>
                <c:pt idx="68">
                  <c:v>44244</c:v>
                </c:pt>
                <c:pt idx="69">
                  <c:v>44245</c:v>
                </c:pt>
                <c:pt idx="70">
                  <c:v>44246</c:v>
                </c:pt>
                <c:pt idx="71">
                  <c:v>44247</c:v>
                </c:pt>
                <c:pt idx="72">
                  <c:v>44248</c:v>
                </c:pt>
                <c:pt idx="73">
                  <c:v>44249</c:v>
                </c:pt>
                <c:pt idx="74">
                  <c:v>44250</c:v>
                </c:pt>
                <c:pt idx="75">
                  <c:v>44251</c:v>
                </c:pt>
                <c:pt idx="76">
                  <c:v>44252</c:v>
                </c:pt>
                <c:pt idx="77">
                  <c:v>44253</c:v>
                </c:pt>
                <c:pt idx="78">
                  <c:v>44254</c:v>
                </c:pt>
                <c:pt idx="79">
                  <c:v>44255</c:v>
                </c:pt>
                <c:pt idx="80">
                  <c:v>44256</c:v>
                </c:pt>
                <c:pt idx="81">
                  <c:v>44257</c:v>
                </c:pt>
                <c:pt idx="82">
                  <c:v>44258</c:v>
                </c:pt>
                <c:pt idx="83">
                  <c:v>44259</c:v>
                </c:pt>
                <c:pt idx="84">
                  <c:v>44260</c:v>
                </c:pt>
                <c:pt idx="85">
                  <c:v>44261</c:v>
                </c:pt>
                <c:pt idx="86">
                  <c:v>44262</c:v>
                </c:pt>
                <c:pt idx="87">
                  <c:v>44263</c:v>
                </c:pt>
                <c:pt idx="88">
                  <c:v>44264</c:v>
                </c:pt>
                <c:pt idx="89">
                  <c:v>44265</c:v>
                </c:pt>
                <c:pt idx="90">
                  <c:v>44266</c:v>
                </c:pt>
                <c:pt idx="91">
                  <c:v>44267</c:v>
                </c:pt>
                <c:pt idx="92">
                  <c:v>44268</c:v>
                </c:pt>
                <c:pt idx="93">
                  <c:v>44269</c:v>
                </c:pt>
                <c:pt idx="94">
                  <c:v>44270</c:v>
                </c:pt>
                <c:pt idx="95">
                  <c:v>44271</c:v>
                </c:pt>
                <c:pt idx="96">
                  <c:v>44272</c:v>
                </c:pt>
                <c:pt idx="97">
                  <c:v>44273</c:v>
                </c:pt>
                <c:pt idx="98">
                  <c:v>44274</c:v>
                </c:pt>
                <c:pt idx="99">
                  <c:v>44275</c:v>
                </c:pt>
                <c:pt idx="100">
                  <c:v>44276</c:v>
                </c:pt>
                <c:pt idx="101">
                  <c:v>44277</c:v>
                </c:pt>
                <c:pt idx="102">
                  <c:v>44278</c:v>
                </c:pt>
                <c:pt idx="103">
                  <c:v>44279</c:v>
                </c:pt>
                <c:pt idx="104">
                  <c:v>44280</c:v>
                </c:pt>
                <c:pt idx="105">
                  <c:v>44281</c:v>
                </c:pt>
                <c:pt idx="106">
                  <c:v>44282</c:v>
                </c:pt>
                <c:pt idx="107">
                  <c:v>44283</c:v>
                </c:pt>
                <c:pt idx="108">
                  <c:v>44284</c:v>
                </c:pt>
                <c:pt idx="109">
                  <c:v>44285</c:v>
                </c:pt>
                <c:pt idx="110">
                  <c:v>44286</c:v>
                </c:pt>
                <c:pt idx="111">
                  <c:v>44287</c:v>
                </c:pt>
                <c:pt idx="112">
                  <c:v>44288</c:v>
                </c:pt>
                <c:pt idx="113">
                  <c:v>44289</c:v>
                </c:pt>
                <c:pt idx="114">
                  <c:v>44290</c:v>
                </c:pt>
                <c:pt idx="115">
                  <c:v>44291</c:v>
                </c:pt>
                <c:pt idx="116">
                  <c:v>44292</c:v>
                </c:pt>
                <c:pt idx="117">
                  <c:v>44293</c:v>
                </c:pt>
                <c:pt idx="118">
                  <c:v>44294</c:v>
                </c:pt>
                <c:pt idx="119">
                  <c:v>44295</c:v>
                </c:pt>
                <c:pt idx="120">
                  <c:v>44296</c:v>
                </c:pt>
                <c:pt idx="121">
                  <c:v>44297</c:v>
                </c:pt>
                <c:pt idx="122">
                  <c:v>44298</c:v>
                </c:pt>
                <c:pt idx="123">
                  <c:v>44299</c:v>
                </c:pt>
                <c:pt idx="124">
                  <c:v>44300</c:v>
                </c:pt>
                <c:pt idx="125">
                  <c:v>44301</c:v>
                </c:pt>
                <c:pt idx="126">
                  <c:v>44302</c:v>
                </c:pt>
                <c:pt idx="127">
                  <c:v>44303</c:v>
                </c:pt>
                <c:pt idx="128">
                  <c:v>44304</c:v>
                </c:pt>
                <c:pt idx="129">
                  <c:v>44305</c:v>
                </c:pt>
                <c:pt idx="130">
                  <c:v>44306</c:v>
                </c:pt>
                <c:pt idx="131">
                  <c:v>44307</c:v>
                </c:pt>
                <c:pt idx="132">
                  <c:v>44308</c:v>
                </c:pt>
                <c:pt idx="133">
                  <c:v>44309</c:v>
                </c:pt>
                <c:pt idx="134">
                  <c:v>44310</c:v>
                </c:pt>
                <c:pt idx="135">
                  <c:v>44311</c:v>
                </c:pt>
                <c:pt idx="136">
                  <c:v>44312</c:v>
                </c:pt>
                <c:pt idx="137">
                  <c:v>44313</c:v>
                </c:pt>
                <c:pt idx="138">
                  <c:v>44314</c:v>
                </c:pt>
                <c:pt idx="139">
                  <c:v>44315</c:v>
                </c:pt>
                <c:pt idx="140">
                  <c:v>44316</c:v>
                </c:pt>
                <c:pt idx="141">
                  <c:v>44317</c:v>
                </c:pt>
                <c:pt idx="142">
                  <c:v>44318</c:v>
                </c:pt>
                <c:pt idx="143">
                  <c:v>44319</c:v>
                </c:pt>
                <c:pt idx="144">
                  <c:v>44320</c:v>
                </c:pt>
                <c:pt idx="145">
                  <c:v>44321</c:v>
                </c:pt>
                <c:pt idx="146">
                  <c:v>44322</c:v>
                </c:pt>
                <c:pt idx="147">
                  <c:v>44323</c:v>
                </c:pt>
                <c:pt idx="148">
                  <c:v>44324</c:v>
                </c:pt>
                <c:pt idx="149">
                  <c:v>44325</c:v>
                </c:pt>
                <c:pt idx="150">
                  <c:v>44326</c:v>
                </c:pt>
                <c:pt idx="151">
                  <c:v>44327</c:v>
                </c:pt>
                <c:pt idx="152">
                  <c:v>44328</c:v>
                </c:pt>
                <c:pt idx="153">
                  <c:v>44329</c:v>
                </c:pt>
                <c:pt idx="154">
                  <c:v>44330</c:v>
                </c:pt>
                <c:pt idx="155">
                  <c:v>44331</c:v>
                </c:pt>
                <c:pt idx="156">
                  <c:v>44332</c:v>
                </c:pt>
                <c:pt idx="157">
                  <c:v>44333</c:v>
                </c:pt>
                <c:pt idx="158">
                  <c:v>44334</c:v>
                </c:pt>
                <c:pt idx="159">
                  <c:v>44335</c:v>
                </c:pt>
                <c:pt idx="160">
                  <c:v>44336</c:v>
                </c:pt>
                <c:pt idx="161">
                  <c:v>44337</c:v>
                </c:pt>
                <c:pt idx="162">
                  <c:v>44338</c:v>
                </c:pt>
                <c:pt idx="163">
                  <c:v>44339</c:v>
                </c:pt>
              </c:numCache>
            </c:numRef>
          </c:xVal>
          <c:yVal>
            <c:numRef>
              <c:f>俄罗斯!$J$317:$J$479</c:f>
              <c:numCache>
                <c:formatCode>General</c:formatCode>
                <c:ptCount val="163"/>
                <c:pt idx="0">
                  <c:v>28205.076768708001</c:v>
                </c:pt>
                <c:pt idx="1">
                  <c:v>27690.778478799199</c:v>
                </c:pt>
                <c:pt idx="2">
                  <c:v>27758.708021011698</c:v>
                </c:pt>
                <c:pt idx="3">
                  <c:v>27808.780613504601</c:v>
                </c:pt>
                <c:pt idx="4">
                  <c:v>27830.048344254199</c:v>
                </c:pt>
                <c:pt idx="5">
                  <c:v>27830.519356810099</c:v>
                </c:pt>
                <c:pt idx="6">
                  <c:v>27818.6928563129</c:v>
                </c:pt>
                <c:pt idx="7">
                  <c:v>27775.404777359799</c:v>
                </c:pt>
                <c:pt idx="8">
                  <c:v>27792.475319141198</c:v>
                </c:pt>
                <c:pt idx="9">
                  <c:v>27696.5931426315</c:v>
                </c:pt>
                <c:pt idx="10">
                  <c:v>27626.7972254587</c:v>
                </c:pt>
                <c:pt idx="11">
                  <c:v>27622.838291302302</c:v>
                </c:pt>
                <c:pt idx="12">
                  <c:v>27576.451294951799</c:v>
                </c:pt>
                <c:pt idx="13">
                  <c:v>27440.2809186349</c:v>
                </c:pt>
                <c:pt idx="14">
                  <c:v>27340.565393165001</c:v>
                </c:pt>
                <c:pt idx="15">
                  <c:v>27263.707212449801</c:v>
                </c:pt>
                <c:pt idx="16">
                  <c:v>27047.757890084798</c:v>
                </c:pt>
                <c:pt idx="17">
                  <c:v>26749.194896082699</c:v>
                </c:pt>
                <c:pt idx="18">
                  <c:v>26595.370541222299</c:v>
                </c:pt>
                <c:pt idx="19">
                  <c:v>26509.8566706696</c:v>
                </c:pt>
                <c:pt idx="20">
                  <c:v>26413.989534039501</c:v>
                </c:pt>
                <c:pt idx="21">
                  <c:v>26304.84568513</c:v>
                </c:pt>
                <c:pt idx="22">
                  <c:v>26091.914756631901</c:v>
                </c:pt>
                <c:pt idx="23">
                  <c:v>25717.3223013303</c:v>
                </c:pt>
                <c:pt idx="24">
                  <c:v>25399.3193992899</c:v>
                </c:pt>
                <c:pt idx="25">
                  <c:v>25249.422432479601</c:v>
                </c:pt>
                <c:pt idx="26">
                  <c:v>25185.0395502313</c:v>
                </c:pt>
                <c:pt idx="27">
                  <c:v>24906.981276547001</c:v>
                </c:pt>
                <c:pt idx="28">
                  <c:v>24659.252910870699</c:v>
                </c:pt>
                <c:pt idx="29">
                  <c:v>24373.976851617201</c:v>
                </c:pt>
                <c:pt idx="30">
                  <c:v>24103.255027909199</c:v>
                </c:pt>
                <c:pt idx="31">
                  <c:v>23846.388005446101</c:v>
                </c:pt>
                <c:pt idx="32">
                  <c:v>23527.706625396801</c:v>
                </c:pt>
                <c:pt idx="33">
                  <c:v>23257.606687146701</c:v>
                </c:pt>
                <c:pt idx="34">
                  <c:v>22883.9813523599</c:v>
                </c:pt>
                <c:pt idx="35">
                  <c:v>22624.7774057881</c:v>
                </c:pt>
                <c:pt idx="36">
                  <c:v>22226.744970341198</c:v>
                </c:pt>
                <c:pt idx="37">
                  <c:v>22070.2449801646</c:v>
                </c:pt>
                <c:pt idx="38">
                  <c:v>21789.0486764737</c:v>
                </c:pt>
                <c:pt idx="39">
                  <c:v>21364.643400924699</c:v>
                </c:pt>
                <c:pt idx="40">
                  <c:v>21001.198370446298</c:v>
                </c:pt>
                <c:pt idx="41">
                  <c:v>20655.734723147201</c:v>
                </c:pt>
                <c:pt idx="42">
                  <c:v>20382.352657949799</c:v>
                </c:pt>
                <c:pt idx="43">
                  <c:v>20077.3003113292</c:v>
                </c:pt>
                <c:pt idx="44">
                  <c:v>19855.890443819899</c:v>
                </c:pt>
                <c:pt idx="45">
                  <c:v>19578.2818751741</c:v>
                </c:pt>
                <c:pt idx="46">
                  <c:v>19137.6219473497</c:v>
                </c:pt>
                <c:pt idx="47">
                  <c:v>18674.965872261801</c:v>
                </c:pt>
                <c:pt idx="48">
                  <c:v>18551.9166891311</c:v>
                </c:pt>
                <c:pt idx="49">
                  <c:v>18265.161757267098</c:v>
                </c:pt>
                <c:pt idx="50">
                  <c:v>17972.716291056098</c:v>
                </c:pt>
                <c:pt idx="51">
                  <c:v>17782.614870114499</c:v>
                </c:pt>
                <c:pt idx="52">
                  <c:v>17381.342853822702</c:v>
                </c:pt>
                <c:pt idx="53">
                  <c:v>16924.2037660151</c:v>
                </c:pt>
                <c:pt idx="54">
                  <c:v>16508.665434203798</c:v>
                </c:pt>
                <c:pt idx="55">
                  <c:v>16420.6918490469</c:v>
                </c:pt>
                <c:pt idx="56">
                  <c:v>16280.0767176274</c:v>
                </c:pt>
                <c:pt idx="57">
                  <c:v>15938.586897702</c:v>
                </c:pt>
                <c:pt idx="58">
                  <c:v>15677.9867857506</c:v>
                </c:pt>
                <c:pt idx="59">
                  <c:v>15502.787968518</c:v>
                </c:pt>
                <c:pt idx="60">
                  <c:v>15097.0667384113</c:v>
                </c:pt>
                <c:pt idx="61">
                  <c:v>14726.206481692499</c:v>
                </c:pt>
                <c:pt idx="62">
                  <c:v>14602.097492218099</c:v>
                </c:pt>
                <c:pt idx="63">
                  <c:v>14298.1351342245</c:v>
                </c:pt>
                <c:pt idx="64">
                  <c:v>14070.5890254141</c:v>
                </c:pt>
                <c:pt idx="65">
                  <c:v>14007.308879254701</c:v>
                </c:pt>
                <c:pt idx="66">
                  <c:v>13785.710452691799</c:v>
                </c:pt>
                <c:pt idx="67">
                  <c:v>13472.9813045708</c:v>
                </c:pt>
                <c:pt idx="68">
                  <c:v>13208.8671082935</c:v>
                </c:pt>
                <c:pt idx="69">
                  <c:v>13042.5015918753</c:v>
                </c:pt>
                <c:pt idx="70">
                  <c:v>12852.313383532901</c:v>
                </c:pt>
                <c:pt idx="71">
                  <c:v>12658.519230600001</c:v>
                </c:pt>
                <c:pt idx="72">
                  <c:v>12405.058745779799</c:v>
                </c:pt>
                <c:pt idx="73">
                  <c:v>12203.2213246395</c:v>
                </c:pt>
                <c:pt idx="74">
                  <c:v>12103.503554225799</c:v>
                </c:pt>
                <c:pt idx="75">
                  <c:v>11971.1934459398</c:v>
                </c:pt>
                <c:pt idx="76">
                  <c:v>11710.7743182786</c:v>
                </c:pt>
                <c:pt idx="77">
                  <c:v>11622.4687179959</c:v>
                </c:pt>
                <c:pt idx="78">
                  <c:v>11543.0428825456</c:v>
                </c:pt>
                <c:pt idx="79">
                  <c:v>11427.3509171354</c:v>
                </c:pt>
                <c:pt idx="80">
                  <c:v>11235.980114423801</c:v>
                </c:pt>
                <c:pt idx="81">
                  <c:v>10977.153863891799</c:v>
                </c:pt>
                <c:pt idx="82">
                  <c:v>10973.0369063573</c:v>
                </c:pt>
                <c:pt idx="83">
                  <c:v>10608.3198857937</c:v>
                </c:pt>
                <c:pt idx="84">
                  <c:v>10660.5153746709</c:v>
                </c:pt>
                <c:pt idx="85">
                  <c:v>10529.204496239799</c:v>
                </c:pt>
                <c:pt idx="86">
                  <c:v>10442.096319566799</c:v>
                </c:pt>
                <c:pt idx="87">
                  <c:v>10392.277651033501</c:v>
                </c:pt>
                <c:pt idx="88">
                  <c:v>10222.3574433422</c:v>
                </c:pt>
                <c:pt idx="89">
                  <c:v>10153.997319387299</c:v>
                </c:pt>
                <c:pt idx="90">
                  <c:v>9829.8140321208102</c:v>
                </c:pt>
                <c:pt idx="91">
                  <c:v>9806.1482007905106</c:v>
                </c:pt>
                <c:pt idx="92">
                  <c:v>9862.5461741679501</c:v>
                </c:pt>
                <c:pt idx="93">
                  <c:v>9796.8848297757795</c:v>
                </c:pt>
                <c:pt idx="94">
                  <c:v>9582.5567525144397</c:v>
                </c:pt>
                <c:pt idx="95">
                  <c:v>9450.0195763740903</c:v>
                </c:pt>
                <c:pt idx="96">
                  <c:v>9406.7257301917398</c:v>
                </c:pt>
                <c:pt idx="97">
                  <c:v>9331.2087641831604</c:v>
                </c:pt>
                <c:pt idx="98">
                  <c:v>9283.9916602006397</c:v>
                </c:pt>
                <c:pt idx="99">
                  <c:v>9285.3752381812101</c:v>
                </c:pt>
                <c:pt idx="100">
                  <c:v>9224.0995450165901</c:v>
                </c:pt>
                <c:pt idx="101">
                  <c:v>9154.4015733909291</c:v>
                </c:pt>
                <c:pt idx="102">
                  <c:v>9135.5618679624204</c:v>
                </c:pt>
                <c:pt idx="103">
                  <c:v>9072.0316386550603</c:v>
                </c:pt>
                <c:pt idx="104">
                  <c:v>8965.3131486830007</c:v>
                </c:pt>
                <c:pt idx="105">
                  <c:v>8906.7008341492601</c:v>
                </c:pt>
                <c:pt idx="106">
                  <c:v>8866.9982191745694</c:v>
                </c:pt>
                <c:pt idx="107">
                  <c:v>8845.2496437206901</c:v>
                </c:pt>
                <c:pt idx="108">
                  <c:v>8729.61928521952</c:v>
                </c:pt>
                <c:pt idx="109">
                  <c:v>8688.6647728318894</c:v>
                </c:pt>
                <c:pt idx="110">
                  <c:v>8794.9003693982995</c:v>
                </c:pt>
                <c:pt idx="111">
                  <c:v>8757.7051909275506</c:v>
                </c:pt>
                <c:pt idx="112">
                  <c:v>8697.2076970476191</c:v>
                </c:pt>
                <c:pt idx="113">
                  <c:v>8601.9941383257992</c:v>
                </c:pt>
                <c:pt idx="114">
                  <c:v>8534.6561282801595</c:v>
                </c:pt>
                <c:pt idx="115">
                  <c:v>8476.0057798468006</c:v>
                </c:pt>
                <c:pt idx="116">
                  <c:v>8366.9315219870205</c:v>
                </c:pt>
                <c:pt idx="117">
                  <c:v>8398.91091581207</c:v>
                </c:pt>
                <c:pt idx="118">
                  <c:v>8472.6880480219806</c:v>
                </c:pt>
                <c:pt idx="119">
                  <c:v>8451.1942197831795</c:v>
                </c:pt>
                <c:pt idx="120">
                  <c:v>8478.3962929932804</c:v>
                </c:pt>
                <c:pt idx="121">
                  <c:v>8363.80291351507</c:v>
                </c:pt>
                <c:pt idx="122">
                  <c:v>8288.1662790076207</c:v>
                </c:pt>
                <c:pt idx="123">
                  <c:v>8239.8471872166901</c:v>
                </c:pt>
                <c:pt idx="124">
                  <c:v>8392.7192904758303</c:v>
                </c:pt>
                <c:pt idx="125">
                  <c:v>8347.2542554212905</c:v>
                </c:pt>
                <c:pt idx="126">
                  <c:v>8285.1366476376406</c:v>
                </c:pt>
                <c:pt idx="127">
                  <c:v>8358.52081698453</c:v>
                </c:pt>
                <c:pt idx="128">
                  <c:v>8448.0264005714598</c:v>
                </c:pt>
                <c:pt idx="129">
                  <c:v>8325.1845198703795</c:v>
                </c:pt>
                <c:pt idx="130">
                  <c:v>8400.3063651324501</c:v>
                </c:pt>
                <c:pt idx="131">
                  <c:v>8350.1108694825107</c:v>
                </c:pt>
                <c:pt idx="132">
                  <c:v>8321.5862490673899</c:v>
                </c:pt>
                <c:pt idx="133">
                  <c:v>8333.2422006933502</c:v>
                </c:pt>
                <c:pt idx="134">
                  <c:v>8265.2881878977605</c:v>
                </c:pt>
                <c:pt idx="135">
                  <c:v>8316.4821523471001</c:v>
                </c:pt>
                <c:pt idx="136">
                  <c:v>8346.0358614524594</c:v>
                </c:pt>
                <c:pt idx="137">
                  <c:v>8287.5965848799697</c:v>
                </c:pt>
                <c:pt idx="138">
                  <c:v>8201.4817576117402</c:v>
                </c:pt>
                <c:pt idx="139">
                  <c:v>8304.7113628530096</c:v>
                </c:pt>
                <c:pt idx="140">
                  <c:v>8289.9727350879093</c:v>
                </c:pt>
                <c:pt idx="141">
                  <c:v>8215.5695033013508</c:v>
                </c:pt>
                <c:pt idx="142">
                  <c:v>8277.0179401340993</c:v>
                </c:pt>
                <c:pt idx="143">
                  <c:v>8329.7506634505698</c:v>
                </c:pt>
                <c:pt idx="144">
                  <c:v>8308.84443064878</c:v>
                </c:pt>
                <c:pt idx="145">
                  <c:v>8299.6380141124791</c:v>
                </c:pt>
                <c:pt idx="146">
                  <c:v>8300.0381283135503</c:v>
                </c:pt>
                <c:pt idx="147">
                  <c:v>8254.6086261095497</c:v>
                </c:pt>
                <c:pt idx="148">
                  <c:v>8307.6128458437706</c:v>
                </c:pt>
                <c:pt idx="149">
                  <c:v>8293.2373452312895</c:v>
                </c:pt>
                <c:pt idx="150">
                  <c:v>8385.8773131039907</c:v>
                </c:pt>
                <c:pt idx="151">
                  <c:v>8315.6083501344001</c:v>
                </c:pt>
                <c:pt idx="152">
                  <c:v>8286.6535629298305</c:v>
                </c:pt>
                <c:pt idx="153">
                  <c:v>8276.9685770741798</c:v>
                </c:pt>
                <c:pt idx="154">
                  <c:v>8291.0305204692995</c:v>
                </c:pt>
                <c:pt idx="155">
                  <c:v>8281.4724532609707</c:v>
                </c:pt>
                <c:pt idx="156">
                  <c:v>8311.0276305340794</c:v>
                </c:pt>
                <c:pt idx="157">
                  <c:v>8309.2567213510101</c:v>
                </c:pt>
                <c:pt idx="158">
                  <c:v>8309.9634030379202</c:v>
                </c:pt>
                <c:pt idx="159">
                  <c:v>8300.5031464329204</c:v>
                </c:pt>
                <c:pt idx="160">
                  <c:v>8409.6816691657896</c:v>
                </c:pt>
                <c:pt idx="161">
                  <c:v>8383.38875236071</c:v>
                </c:pt>
                <c:pt idx="162">
                  <c:v>8388.7012501947502</c:v>
                </c:pt>
              </c:numCache>
            </c:numRef>
          </c:yVal>
          <c:smooth val="1"/>
        </c:ser>
        <c:ser>
          <c:idx val="1"/>
          <c:order val="2"/>
          <c:tx>
            <c:v>Phrase 5 (SEAIR)</c:v>
          </c:tx>
          <c:spPr>
            <a:ln w="19050">
              <a:solidFill>
                <a:schemeClr val="accent6">
                  <a:shade val="76000"/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俄罗斯!$A$317:$A$479</c:f>
              <c:numCache>
                <c:formatCode>m/d/yyyy</c:formatCode>
                <c:ptCount val="163"/>
                <c:pt idx="0">
                  <c:v>44176</c:v>
                </c:pt>
                <c:pt idx="1">
                  <c:v>44177</c:v>
                </c:pt>
                <c:pt idx="2">
                  <c:v>44178</c:v>
                </c:pt>
                <c:pt idx="3">
                  <c:v>44179</c:v>
                </c:pt>
                <c:pt idx="4">
                  <c:v>44180</c:v>
                </c:pt>
                <c:pt idx="5">
                  <c:v>44181</c:v>
                </c:pt>
                <c:pt idx="6">
                  <c:v>44182</c:v>
                </c:pt>
                <c:pt idx="7">
                  <c:v>44183</c:v>
                </c:pt>
                <c:pt idx="8">
                  <c:v>44184</c:v>
                </c:pt>
                <c:pt idx="9">
                  <c:v>44185</c:v>
                </c:pt>
                <c:pt idx="10">
                  <c:v>44186</c:v>
                </c:pt>
                <c:pt idx="11">
                  <c:v>44187</c:v>
                </c:pt>
                <c:pt idx="12">
                  <c:v>44188</c:v>
                </c:pt>
                <c:pt idx="13">
                  <c:v>44189</c:v>
                </c:pt>
                <c:pt idx="14">
                  <c:v>44190</c:v>
                </c:pt>
                <c:pt idx="15">
                  <c:v>44191</c:v>
                </c:pt>
                <c:pt idx="16">
                  <c:v>44192</c:v>
                </c:pt>
                <c:pt idx="17">
                  <c:v>44193</c:v>
                </c:pt>
                <c:pt idx="18">
                  <c:v>44194</c:v>
                </c:pt>
                <c:pt idx="19">
                  <c:v>44195</c:v>
                </c:pt>
                <c:pt idx="20">
                  <c:v>44196</c:v>
                </c:pt>
                <c:pt idx="21">
                  <c:v>44197</c:v>
                </c:pt>
                <c:pt idx="22">
                  <c:v>44198</c:v>
                </c:pt>
                <c:pt idx="23">
                  <c:v>44199</c:v>
                </c:pt>
                <c:pt idx="24">
                  <c:v>44200</c:v>
                </c:pt>
                <c:pt idx="25">
                  <c:v>44201</c:v>
                </c:pt>
                <c:pt idx="26">
                  <c:v>44202</c:v>
                </c:pt>
                <c:pt idx="27">
                  <c:v>44203</c:v>
                </c:pt>
                <c:pt idx="28">
                  <c:v>44204</c:v>
                </c:pt>
                <c:pt idx="29">
                  <c:v>44205</c:v>
                </c:pt>
                <c:pt idx="30">
                  <c:v>44206</c:v>
                </c:pt>
                <c:pt idx="31">
                  <c:v>44207</c:v>
                </c:pt>
                <c:pt idx="32">
                  <c:v>44208</c:v>
                </c:pt>
                <c:pt idx="33">
                  <c:v>44209</c:v>
                </c:pt>
                <c:pt idx="34">
                  <c:v>44210</c:v>
                </c:pt>
                <c:pt idx="35">
                  <c:v>44211</c:v>
                </c:pt>
                <c:pt idx="36">
                  <c:v>44212</c:v>
                </c:pt>
                <c:pt idx="37">
                  <c:v>44213</c:v>
                </c:pt>
                <c:pt idx="38">
                  <c:v>44214</c:v>
                </c:pt>
                <c:pt idx="39">
                  <c:v>44215</c:v>
                </c:pt>
                <c:pt idx="40">
                  <c:v>44216</c:v>
                </c:pt>
                <c:pt idx="41">
                  <c:v>44217</c:v>
                </c:pt>
                <c:pt idx="42">
                  <c:v>44218</c:v>
                </c:pt>
                <c:pt idx="43">
                  <c:v>44219</c:v>
                </c:pt>
                <c:pt idx="44">
                  <c:v>44220</c:v>
                </c:pt>
                <c:pt idx="45">
                  <c:v>44221</c:v>
                </c:pt>
                <c:pt idx="46">
                  <c:v>44222</c:v>
                </c:pt>
                <c:pt idx="47">
                  <c:v>44223</c:v>
                </c:pt>
                <c:pt idx="48">
                  <c:v>44224</c:v>
                </c:pt>
                <c:pt idx="49">
                  <c:v>44225</c:v>
                </c:pt>
                <c:pt idx="50">
                  <c:v>44226</c:v>
                </c:pt>
                <c:pt idx="51">
                  <c:v>44227</c:v>
                </c:pt>
                <c:pt idx="52">
                  <c:v>44228</c:v>
                </c:pt>
                <c:pt idx="53">
                  <c:v>44229</c:v>
                </c:pt>
                <c:pt idx="54">
                  <c:v>44230</c:v>
                </c:pt>
                <c:pt idx="55">
                  <c:v>44231</c:v>
                </c:pt>
                <c:pt idx="56">
                  <c:v>44232</c:v>
                </c:pt>
                <c:pt idx="57">
                  <c:v>44233</c:v>
                </c:pt>
                <c:pt idx="58">
                  <c:v>44234</c:v>
                </c:pt>
                <c:pt idx="59">
                  <c:v>44235</c:v>
                </c:pt>
                <c:pt idx="60">
                  <c:v>44236</c:v>
                </c:pt>
                <c:pt idx="61">
                  <c:v>44237</c:v>
                </c:pt>
                <c:pt idx="62">
                  <c:v>44238</c:v>
                </c:pt>
                <c:pt idx="63">
                  <c:v>44239</c:v>
                </c:pt>
                <c:pt idx="64">
                  <c:v>44240</c:v>
                </c:pt>
                <c:pt idx="65">
                  <c:v>44241</c:v>
                </c:pt>
                <c:pt idx="66">
                  <c:v>44242</c:v>
                </c:pt>
                <c:pt idx="67">
                  <c:v>44243</c:v>
                </c:pt>
                <c:pt idx="68">
                  <c:v>44244</c:v>
                </c:pt>
                <c:pt idx="69">
                  <c:v>44245</c:v>
                </c:pt>
                <c:pt idx="70">
                  <c:v>44246</c:v>
                </c:pt>
                <c:pt idx="71">
                  <c:v>44247</c:v>
                </c:pt>
                <c:pt idx="72">
                  <c:v>44248</c:v>
                </c:pt>
                <c:pt idx="73">
                  <c:v>44249</c:v>
                </c:pt>
                <c:pt idx="74">
                  <c:v>44250</c:v>
                </c:pt>
                <c:pt idx="75">
                  <c:v>44251</c:v>
                </c:pt>
                <c:pt idx="76">
                  <c:v>44252</c:v>
                </c:pt>
                <c:pt idx="77">
                  <c:v>44253</c:v>
                </c:pt>
                <c:pt idx="78">
                  <c:v>44254</c:v>
                </c:pt>
                <c:pt idx="79">
                  <c:v>44255</c:v>
                </c:pt>
                <c:pt idx="80">
                  <c:v>44256</c:v>
                </c:pt>
                <c:pt idx="81">
                  <c:v>44257</c:v>
                </c:pt>
                <c:pt idx="82">
                  <c:v>44258</c:v>
                </c:pt>
                <c:pt idx="83">
                  <c:v>44259</c:v>
                </c:pt>
                <c:pt idx="84">
                  <c:v>44260</c:v>
                </c:pt>
                <c:pt idx="85">
                  <c:v>44261</c:v>
                </c:pt>
                <c:pt idx="86">
                  <c:v>44262</c:v>
                </c:pt>
                <c:pt idx="87">
                  <c:v>44263</c:v>
                </c:pt>
                <c:pt idx="88">
                  <c:v>44264</c:v>
                </c:pt>
                <c:pt idx="89">
                  <c:v>44265</c:v>
                </c:pt>
                <c:pt idx="90">
                  <c:v>44266</c:v>
                </c:pt>
                <c:pt idx="91">
                  <c:v>44267</c:v>
                </c:pt>
                <c:pt idx="92">
                  <c:v>44268</c:v>
                </c:pt>
                <c:pt idx="93">
                  <c:v>44269</c:v>
                </c:pt>
                <c:pt idx="94">
                  <c:v>44270</c:v>
                </c:pt>
                <c:pt idx="95">
                  <c:v>44271</c:v>
                </c:pt>
                <c:pt idx="96">
                  <c:v>44272</c:v>
                </c:pt>
                <c:pt idx="97">
                  <c:v>44273</c:v>
                </c:pt>
                <c:pt idx="98">
                  <c:v>44274</c:v>
                </c:pt>
                <c:pt idx="99">
                  <c:v>44275</c:v>
                </c:pt>
                <c:pt idx="100">
                  <c:v>44276</c:v>
                </c:pt>
                <c:pt idx="101">
                  <c:v>44277</c:v>
                </c:pt>
                <c:pt idx="102">
                  <c:v>44278</c:v>
                </c:pt>
                <c:pt idx="103">
                  <c:v>44279</c:v>
                </c:pt>
                <c:pt idx="104">
                  <c:v>44280</c:v>
                </c:pt>
                <c:pt idx="105">
                  <c:v>44281</c:v>
                </c:pt>
                <c:pt idx="106">
                  <c:v>44282</c:v>
                </c:pt>
                <c:pt idx="107">
                  <c:v>44283</c:v>
                </c:pt>
                <c:pt idx="108">
                  <c:v>44284</c:v>
                </c:pt>
                <c:pt idx="109">
                  <c:v>44285</c:v>
                </c:pt>
                <c:pt idx="110">
                  <c:v>44286</c:v>
                </c:pt>
                <c:pt idx="111">
                  <c:v>44287</c:v>
                </c:pt>
                <c:pt idx="112">
                  <c:v>44288</c:v>
                </c:pt>
                <c:pt idx="113">
                  <c:v>44289</c:v>
                </c:pt>
                <c:pt idx="114">
                  <c:v>44290</c:v>
                </c:pt>
                <c:pt idx="115">
                  <c:v>44291</c:v>
                </c:pt>
                <c:pt idx="116">
                  <c:v>44292</c:v>
                </c:pt>
                <c:pt idx="117">
                  <c:v>44293</c:v>
                </c:pt>
                <c:pt idx="118">
                  <c:v>44294</c:v>
                </c:pt>
                <c:pt idx="119">
                  <c:v>44295</c:v>
                </c:pt>
                <c:pt idx="120">
                  <c:v>44296</c:v>
                </c:pt>
                <c:pt idx="121">
                  <c:v>44297</c:v>
                </c:pt>
                <c:pt idx="122">
                  <c:v>44298</c:v>
                </c:pt>
                <c:pt idx="123">
                  <c:v>44299</c:v>
                </c:pt>
                <c:pt idx="124">
                  <c:v>44300</c:v>
                </c:pt>
                <c:pt idx="125">
                  <c:v>44301</c:v>
                </c:pt>
                <c:pt idx="126">
                  <c:v>44302</c:v>
                </c:pt>
                <c:pt idx="127">
                  <c:v>44303</c:v>
                </c:pt>
                <c:pt idx="128">
                  <c:v>44304</c:v>
                </c:pt>
                <c:pt idx="129">
                  <c:v>44305</c:v>
                </c:pt>
                <c:pt idx="130">
                  <c:v>44306</c:v>
                </c:pt>
                <c:pt idx="131">
                  <c:v>44307</c:v>
                </c:pt>
                <c:pt idx="132">
                  <c:v>44308</c:v>
                </c:pt>
                <c:pt idx="133">
                  <c:v>44309</c:v>
                </c:pt>
                <c:pt idx="134">
                  <c:v>44310</c:v>
                </c:pt>
                <c:pt idx="135">
                  <c:v>44311</c:v>
                </c:pt>
                <c:pt idx="136">
                  <c:v>44312</c:v>
                </c:pt>
                <c:pt idx="137">
                  <c:v>44313</c:v>
                </c:pt>
                <c:pt idx="138">
                  <c:v>44314</c:v>
                </c:pt>
                <c:pt idx="139">
                  <c:v>44315</c:v>
                </c:pt>
                <c:pt idx="140">
                  <c:v>44316</c:v>
                </c:pt>
                <c:pt idx="141">
                  <c:v>44317</c:v>
                </c:pt>
                <c:pt idx="142">
                  <c:v>44318</c:v>
                </c:pt>
                <c:pt idx="143">
                  <c:v>44319</c:v>
                </c:pt>
                <c:pt idx="144">
                  <c:v>44320</c:v>
                </c:pt>
                <c:pt idx="145">
                  <c:v>44321</c:v>
                </c:pt>
                <c:pt idx="146">
                  <c:v>44322</c:v>
                </c:pt>
                <c:pt idx="147">
                  <c:v>44323</c:v>
                </c:pt>
                <c:pt idx="148">
                  <c:v>44324</c:v>
                </c:pt>
                <c:pt idx="149">
                  <c:v>44325</c:v>
                </c:pt>
                <c:pt idx="150">
                  <c:v>44326</c:v>
                </c:pt>
                <c:pt idx="151">
                  <c:v>44327</c:v>
                </c:pt>
                <c:pt idx="152">
                  <c:v>44328</c:v>
                </c:pt>
                <c:pt idx="153">
                  <c:v>44329</c:v>
                </c:pt>
                <c:pt idx="154">
                  <c:v>44330</c:v>
                </c:pt>
                <c:pt idx="155">
                  <c:v>44331</c:v>
                </c:pt>
                <c:pt idx="156">
                  <c:v>44332</c:v>
                </c:pt>
                <c:pt idx="157">
                  <c:v>44333</c:v>
                </c:pt>
                <c:pt idx="158">
                  <c:v>44334</c:v>
                </c:pt>
                <c:pt idx="159">
                  <c:v>44335</c:v>
                </c:pt>
                <c:pt idx="160">
                  <c:v>44336</c:v>
                </c:pt>
                <c:pt idx="161">
                  <c:v>44337</c:v>
                </c:pt>
                <c:pt idx="162">
                  <c:v>44338</c:v>
                </c:pt>
              </c:numCache>
            </c:numRef>
          </c:xVal>
          <c:yVal>
            <c:numRef>
              <c:f>俄罗斯!$M$317:$M$479</c:f>
              <c:numCache>
                <c:formatCode>General</c:formatCode>
                <c:ptCount val="163"/>
                <c:pt idx="0">
                  <c:v>27313.467295074399</c:v>
                </c:pt>
                <c:pt idx="1">
                  <c:v>28013.198467747799</c:v>
                </c:pt>
                <c:pt idx="2">
                  <c:v>26289.710894274202</c:v>
                </c:pt>
                <c:pt idx="3">
                  <c:v>27208.607749039998</c:v>
                </c:pt>
                <c:pt idx="4">
                  <c:v>27541.6340552129</c:v>
                </c:pt>
                <c:pt idx="5">
                  <c:v>27781.204415396602</c:v>
                </c:pt>
                <c:pt idx="6">
                  <c:v>27905.313147215998</c:v>
                </c:pt>
                <c:pt idx="7">
                  <c:v>27956.382697018202</c:v>
                </c:pt>
                <c:pt idx="8">
                  <c:v>27925.702016322</c:v>
                </c:pt>
                <c:pt idx="9">
                  <c:v>27946.1195519516</c:v>
                </c:pt>
                <c:pt idx="10">
                  <c:v>27793.107887392602</c:v>
                </c:pt>
                <c:pt idx="11">
                  <c:v>27683.4299776978</c:v>
                </c:pt>
                <c:pt idx="12">
                  <c:v>27637.958147804598</c:v>
                </c:pt>
                <c:pt idx="13">
                  <c:v>27525.747163883101</c:v>
                </c:pt>
                <c:pt idx="14">
                  <c:v>27315.807588768701</c:v>
                </c:pt>
                <c:pt idx="15">
                  <c:v>27166.0204760089</c:v>
                </c:pt>
                <c:pt idx="16">
                  <c:v>27037.131585307801</c:v>
                </c:pt>
                <c:pt idx="17">
                  <c:v>26753.258838956499</c:v>
                </c:pt>
                <c:pt idx="18">
                  <c:v>26411.915219303599</c:v>
                </c:pt>
                <c:pt idx="19">
                  <c:v>26249.811097129699</c:v>
                </c:pt>
                <c:pt idx="20">
                  <c:v>26138.6905691875</c:v>
                </c:pt>
                <c:pt idx="21">
                  <c:v>26011.425097305499</c:v>
                </c:pt>
                <c:pt idx="22">
                  <c:v>25875.0155551077</c:v>
                </c:pt>
                <c:pt idx="23">
                  <c:v>25636.913245170901</c:v>
                </c:pt>
                <c:pt idx="24">
                  <c:v>25258.2244800587</c:v>
                </c:pt>
                <c:pt idx="25">
                  <c:v>24968.978689195399</c:v>
                </c:pt>
                <c:pt idx="26">
                  <c:v>24835.610817083299</c:v>
                </c:pt>
                <c:pt idx="27">
                  <c:v>24758.8791941247</c:v>
                </c:pt>
                <c:pt idx="28">
                  <c:v>24471.363715470499</c:v>
                </c:pt>
                <c:pt idx="29">
                  <c:v>24244.917856382199</c:v>
                </c:pt>
                <c:pt idx="30">
                  <c:v>23977.066986993501</c:v>
                </c:pt>
                <c:pt idx="31">
                  <c:v>23729.6389836614</c:v>
                </c:pt>
                <c:pt idx="32">
                  <c:v>23491.2937696058</c:v>
                </c:pt>
                <c:pt idx="33">
                  <c:v>23197.601864976201</c:v>
                </c:pt>
                <c:pt idx="34">
                  <c:v>22952.7915486048</c:v>
                </c:pt>
                <c:pt idx="35">
                  <c:v>22613.570899620401</c:v>
                </c:pt>
                <c:pt idx="36">
                  <c:v>22381.226387757601</c:v>
                </c:pt>
                <c:pt idx="37">
                  <c:v>22019.533147202699</c:v>
                </c:pt>
                <c:pt idx="38">
                  <c:v>21864.304314006898</c:v>
                </c:pt>
                <c:pt idx="39">
                  <c:v>21575.622734963701</c:v>
                </c:pt>
                <c:pt idx="40">
                  <c:v>21194.718239490099</c:v>
                </c:pt>
                <c:pt idx="41">
                  <c:v>20872.9364001166</c:v>
                </c:pt>
                <c:pt idx="42">
                  <c:v>20553.6603860125</c:v>
                </c:pt>
                <c:pt idx="43">
                  <c:v>20281.864681023599</c:v>
                </c:pt>
                <c:pt idx="44">
                  <c:v>19976.212176177702</c:v>
                </c:pt>
                <c:pt idx="45">
                  <c:v>19727.944916075601</c:v>
                </c:pt>
                <c:pt idx="46">
                  <c:v>19428.061243611399</c:v>
                </c:pt>
                <c:pt idx="47">
                  <c:v>19026.293853191499</c:v>
                </c:pt>
                <c:pt idx="48">
                  <c:v>18628.069383491002</c:v>
                </c:pt>
                <c:pt idx="49">
                  <c:v>18441.4151324017</c:v>
                </c:pt>
                <c:pt idx="50">
                  <c:v>18117.340449082902</c:v>
                </c:pt>
                <c:pt idx="51">
                  <c:v>17808.331355995499</c:v>
                </c:pt>
                <c:pt idx="52">
                  <c:v>17555.422003927801</c:v>
                </c:pt>
                <c:pt idx="53">
                  <c:v>17171.785389424898</c:v>
                </c:pt>
                <c:pt idx="54">
                  <c:v>16780.364084855599</c:v>
                </c:pt>
                <c:pt idx="55">
                  <c:v>16419.5069120302</c:v>
                </c:pt>
                <c:pt idx="56">
                  <c:v>16231.305902702499</c:v>
                </c:pt>
                <c:pt idx="57">
                  <c:v>15987.500064620701</c:v>
                </c:pt>
                <c:pt idx="58">
                  <c:v>15650.1869633119</c:v>
                </c:pt>
                <c:pt idx="59">
                  <c:v>15371.8372955787</c:v>
                </c:pt>
                <c:pt idx="60">
                  <c:v>15129.946864654699</c:v>
                </c:pt>
                <c:pt idx="61">
                  <c:v>14776.540590976399</c:v>
                </c:pt>
                <c:pt idx="62">
                  <c:v>14464.618166009701</c:v>
                </c:pt>
                <c:pt idx="63">
                  <c:v>14265.717037681499</c:v>
                </c:pt>
                <c:pt idx="64">
                  <c:v>13974.016055563499</c:v>
                </c:pt>
                <c:pt idx="65">
                  <c:v>13736.5619438825</c:v>
                </c:pt>
                <c:pt idx="66">
                  <c:v>13566.391006104701</c:v>
                </c:pt>
                <c:pt idx="67">
                  <c:v>13324.538997691399</c:v>
                </c:pt>
                <c:pt idx="68">
                  <c:v>13062.923892622601</c:v>
                </c:pt>
                <c:pt idx="69">
                  <c:v>12832.471147140701</c:v>
                </c:pt>
                <c:pt idx="70">
                  <c:v>12643.421794801699</c:v>
                </c:pt>
                <c:pt idx="71">
                  <c:v>12445.576521643199</c:v>
                </c:pt>
                <c:pt idx="72">
                  <c:v>12254.598363114699</c:v>
                </c:pt>
                <c:pt idx="73">
                  <c:v>12047.7642849653</c:v>
                </c:pt>
                <c:pt idx="74">
                  <c:v>11869.8997350888</c:v>
                </c:pt>
                <c:pt idx="75">
                  <c:v>11730.9275869838</c:v>
                </c:pt>
                <c:pt idx="76">
                  <c:v>11580.5356753542</c:v>
                </c:pt>
                <c:pt idx="77">
                  <c:v>11393.9877831633</c:v>
                </c:pt>
                <c:pt idx="78">
                  <c:v>11278.3831488176</c:v>
                </c:pt>
                <c:pt idx="79">
                  <c:v>11160.5776532083</c:v>
                </c:pt>
                <c:pt idx="80">
                  <c:v>11036.3792062221</c:v>
                </c:pt>
                <c:pt idx="81">
                  <c:v>10894.056476871499</c:v>
                </c:pt>
                <c:pt idx="82">
                  <c:v>10738.991948921101</c:v>
                </c:pt>
                <c:pt idx="83">
                  <c:v>10672.159027244699</c:v>
                </c:pt>
                <c:pt idx="84">
                  <c:v>10484.6432152251</c:v>
                </c:pt>
                <c:pt idx="85">
                  <c:v>10449.2372772042</c:v>
                </c:pt>
                <c:pt idx="86">
                  <c:v>10339.0668304878</c:v>
                </c:pt>
                <c:pt idx="87">
                  <c:v>10257.393232459201</c:v>
                </c:pt>
                <c:pt idx="88">
                  <c:v>10186.395404521199</c:v>
                </c:pt>
                <c:pt idx="89">
                  <c:v>10082.187344620599</c:v>
                </c:pt>
                <c:pt idx="90">
                  <c:v>10016.2282932076</c:v>
                </c:pt>
                <c:pt idx="91">
                  <c:v>9874.78320682292</c:v>
                </c:pt>
                <c:pt idx="92">
                  <c:v>9834.3723435493503</c:v>
                </c:pt>
                <c:pt idx="93">
                  <c:v>9803.6818214273499</c:v>
                </c:pt>
                <c:pt idx="94">
                  <c:v>9739.7531955159902</c:v>
                </c:pt>
                <c:pt idx="95">
                  <c:v>9642.1717281630808</c:v>
                </c:pt>
                <c:pt idx="96">
                  <c:v>9575.1913434333801</c:v>
                </c:pt>
                <c:pt idx="97">
                  <c:v>9530.3299274827496</c:v>
                </c:pt>
                <c:pt idx="98">
                  <c:v>9475.4607292978708</c:v>
                </c:pt>
                <c:pt idx="99">
                  <c:v>9431.5391758288897</c:v>
                </c:pt>
                <c:pt idx="100">
                  <c:v>9400.4917709787496</c:v>
                </c:pt>
                <c:pt idx="101">
                  <c:v>9352.4789808677706</c:v>
                </c:pt>
                <c:pt idx="102">
                  <c:v>9306.2705957836406</c:v>
                </c:pt>
                <c:pt idx="103">
                  <c:v>9274.4147021697008</c:v>
                </c:pt>
                <c:pt idx="104">
                  <c:v>9230.1144948003894</c:v>
                </c:pt>
                <c:pt idx="105">
                  <c:v>9177.8293869332392</c:v>
                </c:pt>
                <c:pt idx="106">
                  <c:v>9140.2846227887894</c:v>
                </c:pt>
                <c:pt idx="107">
                  <c:v>9106.3923282032792</c:v>
                </c:pt>
                <c:pt idx="108">
                  <c:v>9077.3532932063208</c:v>
                </c:pt>
                <c:pt idx="109">
                  <c:v>9024.9662520330403</c:v>
                </c:pt>
                <c:pt idx="110">
                  <c:v>8995.5962378358308</c:v>
                </c:pt>
                <c:pt idx="111">
                  <c:v>8999.7327062871409</c:v>
                </c:pt>
                <c:pt idx="112">
                  <c:v>8964.04391941219</c:v>
                </c:pt>
                <c:pt idx="113">
                  <c:v>8928.9890853682991</c:v>
                </c:pt>
                <c:pt idx="114">
                  <c:v>8886.06255693407</c:v>
                </c:pt>
                <c:pt idx="115">
                  <c:v>8851.7639552917008</c:v>
                </c:pt>
                <c:pt idx="116">
                  <c:v>8818.8703995006908</c:v>
                </c:pt>
                <c:pt idx="117">
                  <c:v>8774.2603256662496</c:v>
                </c:pt>
                <c:pt idx="118">
                  <c:v>8765.4959416813999</c:v>
                </c:pt>
                <c:pt idx="119">
                  <c:v>8761.3843372989195</c:v>
                </c:pt>
                <c:pt idx="120">
                  <c:v>8734.2109545071307</c:v>
                </c:pt>
                <c:pt idx="121">
                  <c:v>8722.0755860597092</c:v>
                </c:pt>
                <c:pt idx="122">
                  <c:v>8674.7354085815296</c:v>
                </c:pt>
                <c:pt idx="123">
                  <c:v>8642.1679570714696</c:v>
                </c:pt>
                <c:pt idx="124">
                  <c:v>8614.1274541785406</c:v>
                </c:pt>
                <c:pt idx="125">
                  <c:v>8631.8455261957206</c:v>
                </c:pt>
                <c:pt idx="126">
                  <c:v>8597.1823328221799</c:v>
                </c:pt>
                <c:pt idx="127">
                  <c:v>8566.5684399466209</c:v>
                </c:pt>
                <c:pt idx="128">
                  <c:v>8566.4068144151297</c:v>
                </c:pt>
                <c:pt idx="129">
                  <c:v>8565.3568086637897</c:v>
                </c:pt>
                <c:pt idx="130">
                  <c:v>8516.3257967244208</c:v>
                </c:pt>
                <c:pt idx="131">
                  <c:v>8519.1276953934394</c:v>
                </c:pt>
                <c:pt idx="132">
                  <c:v>8486.2586816064195</c:v>
                </c:pt>
                <c:pt idx="133">
                  <c:v>8463.5331066435192</c:v>
                </c:pt>
                <c:pt idx="134">
                  <c:v>8448.3802079998495</c:v>
                </c:pt>
                <c:pt idx="135">
                  <c:v>8414.5403116333091</c:v>
                </c:pt>
                <c:pt idx="136">
                  <c:v>8409.8379201720909</c:v>
                </c:pt>
                <c:pt idx="137">
                  <c:v>8396.0638767762703</c:v>
                </c:pt>
                <c:pt idx="138">
                  <c:v>8364.3203099962102</c:v>
                </c:pt>
                <c:pt idx="139">
                  <c:v>8329.35956112856</c:v>
                </c:pt>
                <c:pt idx="140">
                  <c:v>8336.0784923943902</c:v>
                </c:pt>
                <c:pt idx="141">
                  <c:v>8311.0841799456794</c:v>
                </c:pt>
                <c:pt idx="142">
                  <c:v>8277.9074826244796</c:v>
                </c:pt>
                <c:pt idx="143">
                  <c:v>8275.1878360201408</c:v>
                </c:pt>
                <c:pt idx="144">
                  <c:v>8266.04227463602</c:v>
                </c:pt>
                <c:pt idx="145">
                  <c:v>8242.0740548574795</c:v>
                </c:pt>
                <c:pt idx="146">
                  <c:v>8222.7817471162798</c:v>
                </c:pt>
                <c:pt idx="147">
                  <c:v>8204.8763803121401</c:v>
                </c:pt>
                <c:pt idx="148">
                  <c:v>8177.1673297709604</c:v>
                </c:pt>
                <c:pt idx="149">
                  <c:v>8171.5726276518199</c:v>
                </c:pt>
                <c:pt idx="150">
                  <c:v>8148.6314102572796</c:v>
                </c:pt>
                <c:pt idx="151">
                  <c:v>8150.4276780302798</c:v>
                </c:pt>
                <c:pt idx="152">
                  <c:v>8114.7886062958596</c:v>
                </c:pt>
                <c:pt idx="153">
                  <c:v>8093.2501701897399</c:v>
                </c:pt>
                <c:pt idx="154">
                  <c:v>8073.7188374830603</c:v>
                </c:pt>
                <c:pt idx="155">
                  <c:v>8058.7798211523204</c:v>
                </c:pt>
                <c:pt idx="156">
                  <c:v>8038.3518519260097</c:v>
                </c:pt>
                <c:pt idx="157">
                  <c:v>8026.67944067195</c:v>
                </c:pt>
                <c:pt idx="158">
                  <c:v>8007.3606602360396</c:v>
                </c:pt>
                <c:pt idx="159">
                  <c:v>7989.67452728232</c:v>
                </c:pt>
                <c:pt idx="160">
                  <c:v>7969.7355310769699</c:v>
                </c:pt>
                <c:pt idx="161">
                  <c:v>7973.8116611802197</c:v>
                </c:pt>
                <c:pt idx="162">
                  <c:v>7947.2789604683903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02400"/>
        <c:axId val="147902976"/>
      </c:scatterChart>
      <c:valAx>
        <c:axId val="147902400"/>
        <c:scaling>
          <c:orientation val="minMax"/>
          <c:max val="44339"/>
          <c:min val="4417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/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7902976"/>
        <c:crosses val="autoZero"/>
        <c:crossBetween val="midCat"/>
        <c:majorUnit val="30"/>
      </c:valAx>
      <c:valAx>
        <c:axId val="147902976"/>
        <c:scaling>
          <c:orientation val="minMax"/>
          <c:max val="32000"/>
          <c:min val="5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7902400"/>
        <c:crosses val="autoZero"/>
        <c:crossBetween val="midCat"/>
        <c:dispUnits>
          <c:builtInUnit val="tenThousands"/>
          <c:dispUnitsLbl>
            <c:layout>
              <c:manualLayout>
                <c:xMode val="edge"/>
                <c:yMode val="edge"/>
                <c:x val="8.3223603678884567E-2"/>
                <c:y val="6.4715012174057214E-4"/>
              </c:manualLayout>
            </c:layout>
            <c:txPr>
              <a:bodyPr rot="0" vert="horz"/>
              <a:lstStyle/>
              <a:p>
                <a:pPr>
                  <a:defRPr/>
                </a:pPr>
                <a:endParaRPr lang="zh-CN"/>
              </a:p>
            </c:txPr>
          </c:dispUnitsLbl>
        </c:dispUnits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45609236708732848"/>
          <c:y val="6.9516751569226085E-2"/>
          <c:w val="0.41674233366108021"/>
          <c:h val="0.2687431550451354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250677878269972E-2"/>
          <c:y val="6.5289442986293383E-2"/>
          <c:w val="0.83922182349813934"/>
          <c:h val="0.78626158462342222"/>
        </c:manualLayout>
      </c:layout>
      <c:scatterChart>
        <c:scatterStyle val="lineMarker"/>
        <c:varyColors val="0"/>
        <c:ser>
          <c:idx val="0"/>
          <c:order val="0"/>
          <c:tx>
            <c:v>Actual data</c:v>
          </c:tx>
          <c:spPr>
            <a:ln w="1905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俄罗斯!$A$480:$A$527</c:f>
              <c:numCache>
                <c:formatCode>m/d/yyyy</c:formatCode>
                <c:ptCount val="48"/>
                <c:pt idx="0">
                  <c:v>44339</c:v>
                </c:pt>
                <c:pt idx="1">
                  <c:v>44340</c:v>
                </c:pt>
                <c:pt idx="2">
                  <c:v>44341</c:v>
                </c:pt>
                <c:pt idx="3">
                  <c:v>44342</c:v>
                </c:pt>
                <c:pt idx="4">
                  <c:v>44343</c:v>
                </c:pt>
                <c:pt idx="5">
                  <c:v>44344</c:v>
                </c:pt>
                <c:pt idx="6">
                  <c:v>44345</c:v>
                </c:pt>
                <c:pt idx="7">
                  <c:v>44346</c:v>
                </c:pt>
                <c:pt idx="8">
                  <c:v>44347</c:v>
                </c:pt>
                <c:pt idx="9">
                  <c:v>44348</c:v>
                </c:pt>
                <c:pt idx="10">
                  <c:v>44349</c:v>
                </c:pt>
                <c:pt idx="11">
                  <c:v>44350</c:v>
                </c:pt>
                <c:pt idx="12">
                  <c:v>44351</c:v>
                </c:pt>
                <c:pt idx="13">
                  <c:v>44352</c:v>
                </c:pt>
                <c:pt idx="14">
                  <c:v>44353</c:v>
                </c:pt>
                <c:pt idx="15">
                  <c:v>44354</c:v>
                </c:pt>
                <c:pt idx="16">
                  <c:v>44355</c:v>
                </c:pt>
                <c:pt idx="17">
                  <c:v>44356</c:v>
                </c:pt>
                <c:pt idx="18">
                  <c:v>44357</c:v>
                </c:pt>
                <c:pt idx="19">
                  <c:v>44358</c:v>
                </c:pt>
                <c:pt idx="20">
                  <c:v>44359</c:v>
                </c:pt>
                <c:pt idx="21">
                  <c:v>44360</c:v>
                </c:pt>
                <c:pt idx="22">
                  <c:v>44361</c:v>
                </c:pt>
                <c:pt idx="23">
                  <c:v>44362</c:v>
                </c:pt>
                <c:pt idx="24">
                  <c:v>44363</c:v>
                </c:pt>
                <c:pt idx="25">
                  <c:v>44364</c:v>
                </c:pt>
                <c:pt idx="26">
                  <c:v>44365</c:v>
                </c:pt>
                <c:pt idx="27">
                  <c:v>44366</c:v>
                </c:pt>
                <c:pt idx="28">
                  <c:v>44367</c:v>
                </c:pt>
                <c:pt idx="29">
                  <c:v>44368</c:v>
                </c:pt>
                <c:pt idx="30">
                  <c:v>44369</c:v>
                </c:pt>
                <c:pt idx="31">
                  <c:v>44370</c:v>
                </c:pt>
                <c:pt idx="32">
                  <c:v>44371</c:v>
                </c:pt>
                <c:pt idx="33">
                  <c:v>44372</c:v>
                </c:pt>
                <c:pt idx="34">
                  <c:v>44373</c:v>
                </c:pt>
                <c:pt idx="35">
                  <c:v>44374</c:v>
                </c:pt>
                <c:pt idx="36">
                  <c:v>44375</c:v>
                </c:pt>
                <c:pt idx="37">
                  <c:v>44376</c:v>
                </c:pt>
                <c:pt idx="38">
                  <c:v>44377</c:v>
                </c:pt>
                <c:pt idx="39">
                  <c:v>44378</c:v>
                </c:pt>
                <c:pt idx="40">
                  <c:v>44379</c:v>
                </c:pt>
                <c:pt idx="41">
                  <c:v>44380</c:v>
                </c:pt>
                <c:pt idx="42">
                  <c:v>44381</c:v>
                </c:pt>
                <c:pt idx="43">
                  <c:v>44382</c:v>
                </c:pt>
                <c:pt idx="44">
                  <c:v>44383</c:v>
                </c:pt>
                <c:pt idx="45">
                  <c:v>44384</c:v>
                </c:pt>
                <c:pt idx="46">
                  <c:v>44385</c:v>
                </c:pt>
                <c:pt idx="47">
                  <c:v>44386</c:v>
                </c:pt>
              </c:numCache>
            </c:numRef>
          </c:xVal>
          <c:yVal>
            <c:numRef>
              <c:f>俄罗斯!$F$480:$F$527</c:f>
              <c:numCache>
                <c:formatCode>General</c:formatCode>
                <c:ptCount val="48"/>
                <c:pt idx="0">
                  <c:v>8827</c:v>
                </c:pt>
                <c:pt idx="1">
                  <c:v>8283</c:v>
                </c:pt>
                <c:pt idx="2">
                  <c:v>7762</c:v>
                </c:pt>
                <c:pt idx="3">
                  <c:v>8247</c:v>
                </c:pt>
                <c:pt idx="4">
                  <c:v>8911</c:v>
                </c:pt>
                <c:pt idx="5">
                  <c:v>9126</c:v>
                </c:pt>
                <c:pt idx="6">
                  <c:v>9155</c:v>
                </c:pt>
                <c:pt idx="7">
                  <c:v>9558</c:v>
                </c:pt>
                <c:pt idx="8">
                  <c:v>8341</c:v>
                </c:pt>
                <c:pt idx="9">
                  <c:v>9369</c:v>
                </c:pt>
                <c:pt idx="10">
                  <c:v>8702</c:v>
                </c:pt>
                <c:pt idx="11">
                  <c:v>8807</c:v>
                </c:pt>
                <c:pt idx="12">
                  <c:v>8820</c:v>
                </c:pt>
                <c:pt idx="13">
                  <c:v>9011</c:v>
                </c:pt>
                <c:pt idx="14">
                  <c:v>9025</c:v>
                </c:pt>
                <c:pt idx="15">
                  <c:v>9297</c:v>
                </c:pt>
                <c:pt idx="16">
                  <c:v>9843</c:v>
                </c:pt>
                <c:pt idx="17">
                  <c:v>10271</c:v>
                </c:pt>
                <c:pt idx="18">
                  <c:v>11560</c:v>
                </c:pt>
                <c:pt idx="19">
                  <c:v>12361</c:v>
                </c:pt>
                <c:pt idx="20">
                  <c:v>13360</c:v>
                </c:pt>
                <c:pt idx="21">
                  <c:v>14561</c:v>
                </c:pt>
                <c:pt idx="22">
                  <c:v>13550</c:v>
                </c:pt>
                <c:pt idx="23">
                  <c:v>14002</c:v>
                </c:pt>
                <c:pt idx="24">
                  <c:v>13209</c:v>
                </c:pt>
                <c:pt idx="25">
                  <c:v>13857</c:v>
                </c:pt>
                <c:pt idx="26">
                  <c:v>17051</c:v>
                </c:pt>
                <c:pt idx="27">
                  <c:v>17679</c:v>
                </c:pt>
                <c:pt idx="28">
                  <c:v>17367</c:v>
                </c:pt>
                <c:pt idx="29">
                  <c:v>17114</c:v>
                </c:pt>
                <c:pt idx="30">
                  <c:v>16438</c:v>
                </c:pt>
                <c:pt idx="31">
                  <c:v>17303</c:v>
                </c:pt>
                <c:pt idx="32">
                  <c:v>19871</c:v>
                </c:pt>
                <c:pt idx="33">
                  <c:v>20065</c:v>
                </c:pt>
                <c:pt idx="34">
                  <c:v>21312</c:v>
                </c:pt>
                <c:pt idx="35">
                  <c:v>20169</c:v>
                </c:pt>
                <c:pt idx="36">
                  <c:v>21258</c:v>
                </c:pt>
                <c:pt idx="37">
                  <c:v>20217</c:v>
                </c:pt>
                <c:pt idx="38">
                  <c:v>20633</c:v>
                </c:pt>
                <c:pt idx="39">
                  <c:v>23128</c:v>
                </c:pt>
                <c:pt idx="40">
                  <c:v>22791</c:v>
                </c:pt>
                <c:pt idx="41">
                  <c:v>24003</c:v>
                </c:pt>
                <c:pt idx="42">
                  <c:v>24693</c:v>
                </c:pt>
                <c:pt idx="43">
                  <c:v>23895</c:v>
                </c:pt>
                <c:pt idx="44">
                  <c:v>22926</c:v>
                </c:pt>
                <c:pt idx="45">
                  <c:v>23510</c:v>
                </c:pt>
                <c:pt idx="46">
                  <c:v>24361</c:v>
                </c:pt>
                <c:pt idx="47">
                  <c:v>25299</c:v>
                </c:pt>
              </c:numCache>
            </c:numRef>
          </c:yVal>
          <c:smooth val="1"/>
        </c:ser>
        <c:ser>
          <c:idx val="6"/>
          <c:order val="1"/>
          <c:tx>
            <c:v>Phase 6 (IR)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俄罗斯!$A$480:$A$527</c:f>
              <c:numCache>
                <c:formatCode>m/d/yyyy</c:formatCode>
                <c:ptCount val="48"/>
                <c:pt idx="0">
                  <c:v>44339</c:v>
                </c:pt>
                <c:pt idx="1">
                  <c:v>44340</c:v>
                </c:pt>
                <c:pt idx="2">
                  <c:v>44341</c:v>
                </c:pt>
                <c:pt idx="3">
                  <c:v>44342</c:v>
                </c:pt>
                <c:pt idx="4">
                  <c:v>44343</c:v>
                </c:pt>
                <c:pt idx="5">
                  <c:v>44344</c:v>
                </c:pt>
                <c:pt idx="6">
                  <c:v>44345</c:v>
                </c:pt>
                <c:pt idx="7">
                  <c:v>44346</c:v>
                </c:pt>
                <c:pt idx="8">
                  <c:v>44347</c:v>
                </c:pt>
                <c:pt idx="9">
                  <c:v>44348</c:v>
                </c:pt>
                <c:pt idx="10">
                  <c:v>44349</c:v>
                </c:pt>
                <c:pt idx="11">
                  <c:v>44350</c:v>
                </c:pt>
                <c:pt idx="12">
                  <c:v>44351</c:v>
                </c:pt>
                <c:pt idx="13">
                  <c:v>44352</c:v>
                </c:pt>
                <c:pt idx="14">
                  <c:v>44353</c:v>
                </c:pt>
                <c:pt idx="15">
                  <c:v>44354</c:v>
                </c:pt>
                <c:pt idx="16">
                  <c:v>44355</c:v>
                </c:pt>
                <c:pt idx="17">
                  <c:v>44356</c:v>
                </c:pt>
                <c:pt idx="18">
                  <c:v>44357</c:v>
                </c:pt>
                <c:pt idx="19">
                  <c:v>44358</c:v>
                </c:pt>
                <c:pt idx="20">
                  <c:v>44359</c:v>
                </c:pt>
                <c:pt idx="21">
                  <c:v>44360</c:v>
                </c:pt>
                <c:pt idx="22">
                  <c:v>44361</c:v>
                </c:pt>
                <c:pt idx="23">
                  <c:v>44362</c:v>
                </c:pt>
                <c:pt idx="24">
                  <c:v>44363</c:v>
                </c:pt>
                <c:pt idx="25">
                  <c:v>44364</c:v>
                </c:pt>
                <c:pt idx="26">
                  <c:v>44365</c:v>
                </c:pt>
                <c:pt idx="27">
                  <c:v>44366</c:v>
                </c:pt>
                <c:pt idx="28">
                  <c:v>44367</c:v>
                </c:pt>
                <c:pt idx="29">
                  <c:v>44368</c:v>
                </c:pt>
                <c:pt idx="30">
                  <c:v>44369</c:v>
                </c:pt>
                <c:pt idx="31">
                  <c:v>44370</c:v>
                </c:pt>
                <c:pt idx="32">
                  <c:v>44371</c:v>
                </c:pt>
                <c:pt idx="33">
                  <c:v>44372</c:v>
                </c:pt>
                <c:pt idx="34">
                  <c:v>44373</c:v>
                </c:pt>
                <c:pt idx="35">
                  <c:v>44374</c:v>
                </c:pt>
                <c:pt idx="36">
                  <c:v>44375</c:v>
                </c:pt>
                <c:pt idx="37">
                  <c:v>44376</c:v>
                </c:pt>
                <c:pt idx="38">
                  <c:v>44377</c:v>
                </c:pt>
                <c:pt idx="39">
                  <c:v>44378</c:v>
                </c:pt>
                <c:pt idx="40">
                  <c:v>44379</c:v>
                </c:pt>
                <c:pt idx="41">
                  <c:v>44380</c:v>
                </c:pt>
                <c:pt idx="42">
                  <c:v>44381</c:v>
                </c:pt>
                <c:pt idx="43">
                  <c:v>44382</c:v>
                </c:pt>
                <c:pt idx="44">
                  <c:v>44383</c:v>
                </c:pt>
                <c:pt idx="45">
                  <c:v>44384</c:v>
                </c:pt>
                <c:pt idx="46">
                  <c:v>44385</c:v>
                </c:pt>
                <c:pt idx="47">
                  <c:v>44386</c:v>
                </c:pt>
              </c:numCache>
            </c:numRef>
          </c:xVal>
          <c:yVal>
            <c:numRef>
              <c:f>俄罗斯!$J$480:$J$526</c:f>
              <c:numCache>
                <c:formatCode>General</c:formatCode>
                <c:ptCount val="47"/>
                <c:pt idx="0">
                  <c:v>8374.3350817303308</c:v>
                </c:pt>
                <c:pt idx="1">
                  <c:v>7303.8164297011099</c:v>
                </c:pt>
                <c:pt idx="2">
                  <c:v>7477.8098729472804</c:v>
                </c:pt>
                <c:pt idx="3">
                  <c:v>7943.1306069163302</c:v>
                </c:pt>
                <c:pt idx="4">
                  <c:v>8470.3896492270906</c:v>
                </c:pt>
                <c:pt idx="5">
                  <c:v>8506.12941361911</c:v>
                </c:pt>
                <c:pt idx="6">
                  <c:v>8493.8886272507407</c:v>
                </c:pt>
                <c:pt idx="7">
                  <c:v>8803.4276539259008</c:v>
                </c:pt>
                <c:pt idx="8">
                  <c:v>8802.4199224803597</c:v>
                </c:pt>
                <c:pt idx="9">
                  <c:v>9375.8432544183506</c:v>
                </c:pt>
                <c:pt idx="10">
                  <c:v>9588.1074712388199</c:v>
                </c:pt>
                <c:pt idx="11">
                  <c:v>10117.295304429999</c:v>
                </c:pt>
                <c:pt idx="12">
                  <c:v>10111.851302708401</c:v>
                </c:pt>
                <c:pt idx="13">
                  <c:v>10401.0974413235</c:v>
                </c:pt>
                <c:pt idx="14">
                  <c:v>10560.9073640242</c:v>
                </c:pt>
                <c:pt idx="15">
                  <c:v>10941.2713105969</c:v>
                </c:pt>
                <c:pt idx="16">
                  <c:v>11451.6875811152</c:v>
                </c:pt>
                <c:pt idx="17">
                  <c:v>11928.440465838101</c:v>
                </c:pt>
                <c:pt idx="18">
                  <c:v>11891.080039431499</c:v>
                </c:pt>
                <c:pt idx="19">
                  <c:v>12320.2388308067</c:v>
                </c:pt>
                <c:pt idx="20">
                  <c:v>12792.4369527586</c:v>
                </c:pt>
                <c:pt idx="21">
                  <c:v>13248.802788695601</c:v>
                </c:pt>
                <c:pt idx="22">
                  <c:v>13517.6070983297</c:v>
                </c:pt>
                <c:pt idx="23">
                  <c:v>13724.142450212699</c:v>
                </c:pt>
                <c:pt idx="24">
                  <c:v>14420.7697462002</c:v>
                </c:pt>
                <c:pt idx="25">
                  <c:v>14516.713123392499</c:v>
                </c:pt>
                <c:pt idx="26">
                  <c:v>15115.287547723001</c:v>
                </c:pt>
                <c:pt idx="27">
                  <c:v>15665.4207563458</c:v>
                </c:pt>
                <c:pt idx="28">
                  <c:v>15993.708233412</c:v>
                </c:pt>
                <c:pt idx="29">
                  <c:v>16249.5477610459</c:v>
                </c:pt>
                <c:pt idx="30">
                  <c:v>16891.7926565089</c:v>
                </c:pt>
                <c:pt idx="31">
                  <c:v>17620.410858538002</c:v>
                </c:pt>
                <c:pt idx="32">
                  <c:v>18192.5307777302</c:v>
                </c:pt>
                <c:pt idx="33">
                  <c:v>18760.123758916001</c:v>
                </c:pt>
                <c:pt idx="34">
                  <c:v>19160.9274656946</c:v>
                </c:pt>
                <c:pt idx="35">
                  <c:v>19635.1368235017</c:v>
                </c:pt>
                <c:pt idx="36">
                  <c:v>20381.845653006501</c:v>
                </c:pt>
                <c:pt idx="37">
                  <c:v>20771.438859792699</c:v>
                </c:pt>
                <c:pt idx="38">
                  <c:v>21002.7978897432</c:v>
                </c:pt>
                <c:pt idx="39">
                  <c:v>21728.249087714499</c:v>
                </c:pt>
                <c:pt idx="40">
                  <c:v>22265.771353744702</c:v>
                </c:pt>
                <c:pt idx="41">
                  <c:v>22936.113048496602</c:v>
                </c:pt>
                <c:pt idx="42">
                  <c:v>23716.587422390901</c:v>
                </c:pt>
                <c:pt idx="43">
                  <c:v>24235.040082208299</c:v>
                </c:pt>
                <c:pt idx="44">
                  <c:v>24903.740830969498</c:v>
                </c:pt>
                <c:pt idx="45">
                  <c:v>25665.3782234184</c:v>
                </c:pt>
                <c:pt idx="46">
                  <c:v>26080.199836368902</c:v>
                </c:pt>
              </c:numCache>
            </c:numRef>
          </c:yVal>
          <c:smooth val="1"/>
        </c:ser>
        <c:ser>
          <c:idx val="1"/>
          <c:order val="2"/>
          <c:tx>
            <c:v>Phrase 6 (SEAIR)</c:v>
          </c:tx>
          <c:spPr>
            <a:ln w="19050">
              <a:solidFill>
                <a:schemeClr val="accent1">
                  <a:tint val="77000"/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俄罗斯!$A$480:$A$526</c:f>
              <c:numCache>
                <c:formatCode>m/d/yyyy</c:formatCode>
                <c:ptCount val="47"/>
                <c:pt idx="0">
                  <c:v>44339</c:v>
                </c:pt>
                <c:pt idx="1">
                  <c:v>44340</c:v>
                </c:pt>
                <c:pt idx="2">
                  <c:v>44341</c:v>
                </c:pt>
                <c:pt idx="3">
                  <c:v>44342</c:v>
                </c:pt>
                <c:pt idx="4">
                  <c:v>44343</c:v>
                </c:pt>
                <c:pt idx="5">
                  <c:v>44344</c:v>
                </c:pt>
                <c:pt idx="6">
                  <c:v>44345</c:v>
                </c:pt>
                <c:pt idx="7">
                  <c:v>44346</c:v>
                </c:pt>
                <c:pt idx="8">
                  <c:v>44347</c:v>
                </c:pt>
                <c:pt idx="9">
                  <c:v>44348</c:v>
                </c:pt>
                <c:pt idx="10">
                  <c:v>44349</c:v>
                </c:pt>
                <c:pt idx="11">
                  <c:v>44350</c:v>
                </c:pt>
                <c:pt idx="12">
                  <c:v>44351</c:v>
                </c:pt>
                <c:pt idx="13">
                  <c:v>44352</c:v>
                </c:pt>
                <c:pt idx="14">
                  <c:v>44353</c:v>
                </c:pt>
                <c:pt idx="15">
                  <c:v>44354</c:v>
                </c:pt>
                <c:pt idx="16">
                  <c:v>44355</c:v>
                </c:pt>
                <c:pt idx="17">
                  <c:v>44356</c:v>
                </c:pt>
                <c:pt idx="18">
                  <c:v>44357</c:v>
                </c:pt>
                <c:pt idx="19">
                  <c:v>44358</c:v>
                </c:pt>
                <c:pt idx="20">
                  <c:v>44359</c:v>
                </c:pt>
                <c:pt idx="21">
                  <c:v>44360</c:v>
                </c:pt>
                <c:pt idx="22">
                  <c:v>44361</c:v>
                </c:pt>
                <c:pt idx="23">
                  <c:v>44362</c:v>
                </c:pt>
                <c:pt idx="24">
                  <c:v>44363</c:v>
                </c:pt>
                <c:pt idx="25">
                  <c:v>44364</c:v>
                </c:pt>
                <c:pt idx="26">
                  <c:v>44365</c:v>
                </c:pt>
                <c:pt idx="27">
                  <c:v>44366</c:v>
                </c:pt>
                <c:pt idx="28">
                  <c:v>44367</c:v>
                </c:pt>
                <c:pt idx="29">
                  <c:v>44368</c:v>
                </c:pt>
                <c:pt idx="30">
                  <c:v>44369</c:v>
                </c:pt>
                <c:pt idx="31">
                  <c:v>44370</c:v>
                </c:pt>
                <c:pt idx="32">
                  <c:v>44371</c:v>
                </c:pt>
                <c:pt idx="33">
                  <c:v>44372</c:v>
                </c:pt>
                <c:pt idx="34">
                  <c:v>44373</c:v>
                </c:pt>
                <c:pt idx="35">
                  <c:v>44374</c:v>
                </c:pt>
                <c:pt idx="36">
                  <c:v>44375</c:v>
                </c:pt>
                <c:pt idx="37">
                  <c:v>44376</c:v>
                </c:pt>
                <c:pt idx="38">
                  <c:v>44377</c:v>
                </c:pt>
                <c:pt idx="39">
                  <c:v>44378</c:v>
                </c:pt>
                <c:pt idx="40">
                  <c:v>44379</c:v>
                </c:pt>
                <c:pt idx="41">
                  <c:v>44380</c:v>
                </c:pt>
                <c:pt idx="42">
                  <c:v>44381</c:v>
                </c:pt>
                <c:pt idx="43">
                  <c:v>44382</c:v>
                </c:pt>
                <c:pt idx="44">
                  <c:v>44383</c:v>
                </c:pt>
                <c:pt idx="45">
                  <c:v>44384</c:v>
                </c:pt>
                <c:pt idx="46">
                  <c:v>44385</c:v>
                </c:pt>
              </c:numCache>
            </c:numRef>
          </c:xVal>
          <c:yVal>
            <c:numRef>
              <c:f>俄罗斯!$M$480:$M$526</c:f>
              <c:numCache>
                <c:formatCode>General</c:formatCode>
                <c:ptCount val="47"/>
                <c:pt idx="0">
                  <c:v>7931.5034053412401</c:v>
                </c:pt>
                <c:pt idx="1">
                  <c:v>7910.3080536989501</c:v>
                </c:pt>
                <c:pt idx="2">
                  <c:v>10161.9737548665</c:v>
                </c:pt>
                <c:pt idx="3">
                  <c:v>9711.6944762804196</c:v>
                </c:pt>
                <c:pt idx="4">
                  <c:v>9211.0740988763791</c:v>
                </c:pt>
                <c:pt idx="5">
                  <c:v>8881.5113466907496</c:v>
                </c:pt>
                <c:pt idx="6">
                  <c:v>8511.2741518435505</c:v>
                </c:pt>
                <c:pt idx="7">
                  <c:v>8236.0784293480701</c:v>
                </c:pt>
                <c:pt idx="8">
                  <c:v>8193.1923285524899</c:v>
                </c:pt>
                <c:pt idx="9">
                  <c:v>8151.2420880815298</c:v>
                </c:pt>
                <c:pt idx="10">
                  <c:v>8383.3600906828397</c:v>
                </c:pt>
                <c:pt idx="11">
                  <c:v>8583.3827936476901</c:v>
                </c:pt>
                <c:pt idx="12">
                  <c:v>8945.39048288509</c:v>
                </c:pt>
                <c:pt idx="13">
                  <c:v>9172.2500720292701</c:v>
                </c:pt>
                <c:pt idx="14">
                  <c:v>9526.1918660446609</c:v>
                </c:pt>
                <c:pt idx="15">
                  <c:v>9875.9935492365403</c:v>
                </c:pt>
                <c:pt idx="16">
                  <c:v>10341.852485781899</c:v>
                </c:pt>
                <c:pt idx="17">
                  <c:v>10906.5614648136</c:v>
                </c:pt>
                <c:pt idx="18">
                  <c:v>11495.9244936661</c:v>
                </c:pt>
                <c:pt idx="19">
                  <c:v>11855.5508810793</c:v>
                </c:pt>
                <c:pt idx="20">
                  <c:v>12416.770962697899</c:v>
                </c:pt>
                <c:pt idx="21">
                  <c:v>13039.526007513199</c:v>
                </c:pt>
                <c:pt idx="22">
                  <c:v>13670.851910036499</c:v>
                </c:pt>
                <c:pt idx="23">
                  <c:v>14197.966615576501</c:v>
                </c:pt>
                <c:pt idx="24">
                  <c:v>14663.577072795701</c:v>
                </c:pt>
                <c:pt idx="25">
                  <c:v>15411.531211355101</c:v>
                </c:pt>
                <c:pt idx="26">
                  <c:v>15813.9687578177</c:v>
                </c:pt>
                <c:pt idx="27">
                  <c:v>16477.3473330819</c:v>
                </c:pt>
                <c:pt idx="28">
                  <c:v>17135.373749681501</c:v>
                </c:pt>
                <c:pt idx="29">
                  <c:v>17619.898385262801</c:v>
                </c:pt>
                <c:pt idx="30">
                  <c:v>18000.3154142659</c:v>
                </c:pt>
                <c:pt idx="31">
                  <c:v>18627.569899187201</c:v>
                </c:pt>
                <c:pt idx="32">
                  <c:v>19337.2060414064</c:v>
                </c:pt>
                <c:pt idx="33">
                  <c:v>19918.477641018901</c:v>
                </c:pt>
                <c:pt idx="34">
                  <c:v>20451.094370454801</c:v>
                </c:pt>
                <c:pt idx="35">
                  <c:v>20808.881607617299</c:v>
                </c:pt>
                <c:pt idx="36">
                  <c:v>21169.7650371079</c:v>
                </c:pt>
                <c:pt idx="37">
                  <c:v>21735.226416671801</c:v>
                </c:pt>
                <c:pt idx="38">
                  <c:v>21992.770543630701</c:v>
                </c:pt>
                <c:pt idx="39">
                  <c:v>22029.028587941099</c:v>
                </c:pt>
                <c:pt idx="40">
                  <c:v>22443.8870427822</c:v>
                </c:pt>
                <c:pt idx="41">
                  <c:v>22715.980963971499</c:v>
                </c:pt>
                <c:pt idx="42">
                  <c:v>23058.781977004699</c:v>
                </c:pt>
                <c:pt idx="43">
                  <c:v>23485.888604273099</c:v>
                </c:pt>
                <c:pt idx="44">
                  <c:v>23657.746844499499</c:v>
                </c:pt>
                <c:pt idx="45">
                  <c:v>23904.383987649999</c:v>
                </c:pt>
                <c:pt idx="46">
                  <c:v>24224.775939703599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93824"/>
        <c:axId val="150094976"/>
      </c:scatterChart>
      <c:valAx>
        <c:axId val="150093824"/>
        <c:scaling>
          <c:orientation val="minMax"/>
          <c:max val="44386"/>
          <c:min val="4433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/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0094976"/>
        <c:crosses val="autoZero"/>
        <c:crossBetween val="midCat"/>
        <c:majorUnit val="9"/>
      </c:valAx>
      <c:valAx>
        <c:axId val="150094976"/>
        <c:scaling>
          <c:orientation val="minMax"/>
          <c:min val="5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0093824"/>
        <c:crosses val="autoZero"/>
        <c:crossBetween val="midCat"/>
        <c:dispUnits>
          <c:builtInUnit val="tenThousands"/>
          <c:dispUnitsLbl>
            <c:layout>
              <c:manualLayout>
                <c:xMode val="edge"/>
                <c:yMode val="edge"/>
                <c:x val="8.3223603678884567E-2"/>
                <c:y val="6.4715012174057214E-4"/>
              </c:manualLayout>
            </c:layout>
            <c:txPr>
              <a:bodyPr rot="0" vert="horz"/>
              <a:lstStyle/>
              <a:p>
                <a:pPr>
                  <a:defRPr/>
                </a:pPr>
                <a:endParaRPr lang="zh-CN"/>
              </a:p>
            </c:txPr>
          </c:dispUnitsLbl>
        </c:dispUnits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7.2257664362927521E-2"/>
          <c:y val="7.4045335232315712E-2"/>
          <c:w val="0.3230593413639925"/>
          <c:h val="0.2824151225596793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11256716290925E-2"/>
          <c:y val="6.52895423839812E-2"/>
          <c:w val="0.83209042176147441"/>
          <c:h val="0.78626158462342222"/>
        </c:manualLayout>
      </c:layout>
      <c:scatterChart>
        <c:scatterStyle val="lineMarker"/>
        <c:varyColors val="0"/>
        <c:ser>
          <c:idx val="0"/>
          <c:order val="0"/>
          <c:tx>
            <c:v>Actual data</c:v>
          </c:tx>
          <c:spPr>
            <a:ln w="1905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俄罗斯!$A$527:$A$594</c:f>
              <c:numCache>
                <c:formatCode>m/d/yyyy</c:formatCode>
                <c:ptCount val="68"/>
                <c:pt idx="0">
                  <c:v>44386</c:v>
                </c:pt>
                <c:pt idx="1">
                  <c:v>44387</c:v>
                </c:pt>
                <c:pt idx="2">
                  <c:v>44388</c:v>
                </c:pt>
                <c:pt idx="3">
                  <c:v>44389</c:v>
                </c:pt>
                <c:pt idx="4">
                  <c:v>44390</c:v>
                </c:pt>
                <c:pt idx="5">
                  <c:v>44391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44399</c:v>
                </c:pt>
                <c:pt idx="14">
                  <c:v>44400</c:v>
                </c:pt>
                <c:pt idx="15">
                  <c:v>44401</c:v>
                </c:pt>
                <c:pt idx="16">
                  <c:v>44402</c:v>
                </c:pt>
                <c:pt idx="17">
                  <c:v>44403</c:v>
                </c:pt>
                <c:pt idx="18">
                  <c:v>44404</c:v>
                </c:pt>
                <c:pt idx="19">
                  <c:v>44405</c:v>
                </c:pt>
                <c:pt idx="20">
                  <c:v>44406</c:v>
                </c:pt>
                <c:pt idx="21">
                  <c:v>44407</c:v>
                </c:pt>
                <c:pt idx="22">
                  <c:v>44408</c:v>
                </c:pt>
                <c:pt idx="23">
                  <c:v>44409</c:v>
                </c:pt>
                <c:pt idx="24">
                  <c:v>44410</c:v>
                </c:pt>
                <c:pt idx="25">
                  <c:v>44411</c:v>
                </c:pt>
                <c:pt idx="26">
                  <c:v>44412</c:v>
                </c:pt>
                <c:pt idx="27">
                  <c:v>44413</c:v>
                </c:pt>
                <c:pt idx="28">
                  <c:v>44414</c:v>
                </c:pt>
                <c:pt idx="29">
                  <c:v>44415</c:v>
                </c:pt>
                <c:pt idx="30">
                  <c:v>44416</c:v>
                </c:pt>
                <c:pt idx="31">
                  <c:v>44417</c:v>
                </c:pt>
                <c:pt idx="32">
                  <c:v>44418</c:v>
                </c:pt>
                <c:pt idx="33">
                  <c:v>44419</c:v>
                </c:pt>
                <c:pt idx="34">
                  <c:v>44420</c:v>
                </c:pt>
                <c:pt idx="35">
                  <c:v>44421</c:v>
                </c:pt>
                <c:pt idx="36">
                  <c:v>44422</c:v>
                </c:pt>
                <c:pt idx="37">
                  <c:v>44423</c:v>
                </c:pt>
                <c:pt idx="38">
                  <c:v>44424</c:v>
                </c:pt>
                <c:pt idx="39">
                  <c:v>44425</c:v>
                </c:pt>
                <c:pt idx="40">
                  <c:v>44426</c:v>
                </c:pt>
                <c:pt idx="41">
                  <c:v>44427</c:v>
                </c:pt>
                <c:pt idx="42">
                  <c:v>44428</c:v>
                </c:pt>
                <c:pt idx="43">
                  <c:v>44429</c:v>
                </c:pt>
                <c:pt idx="44">
                  <c:v>44430</c:v>
                </c:pt>
                <c:pt idx="45">
                  <c:v>44431</c:v>
                </c:pt>
                <c:pt idx="46">
                  <c:v>44432</c:v>
                </c:pt>
                <c:pt idx="47">
                  <c:v>44433</c:v>
                </c:pt>
                <c:pt idx="48">
                  <c:v>44434</c:v>
                </c:pt>
                <c:pt idx="49">
                  <c:v>44435</c:v>
                </c:pt>
                <c:pt idx="50">
                  <c:v>44436</c:v>
                </c:pt>
                <c:pt idx="51">
                  <c:v>44437</c:v>
                </c:pt>
                <c:pt idx="52">
                  <c:v>44438</c:v>
                </c:pt>
                <c:pt idx="53">
                  <c:v>44439</c:v>
                </c:pt>
                <c:pt idx="54">
                  <c:v>44440</c:v>
                </c:pt>
                <c:pt idx="55">
                  <c:v>44441</c:v>
                </c:pt>
                <c:pt idx="56">
                  <c:v>44442</c:v>
                </c:pt>
                <c:pt idx="57">
                  <c:v>44443</c:v>
                </c:pt>
                <c:pt idx="58">
                  <c:v>44444</c:v>
                </c:pt>
                <c:pt idx="59">
                  <c:v>44445</c:v>
                </c:pt>
                <c:pt idx="60">
                  <c:v>44446</c:v>
                </c:pt>
                <c:pt idx="61">
                  <c:v>44447</c:v>
                </c:pt>
                <c:pt idx="62">
                  <c:v>44448</c:v>
                </c:pt>
                <c:pt idx="63">
                  <c:v>44449</c:v>
                </c:pt>
                <c:pt idx="64">
                  <c:v>44450</c:v>
                </c:pt>
                <c:pt idx="65">
                  <c:v>44451</c:v>
                </c:pt>
                <c:pt idx="66">
                  <c:v>44452</c:v>
                </c:pt>
                <c:pt idx="67">
                  <c:v>44453</c:v>
                </c:pt>
              </c:numCache>
            </c:numRef>
          </c:xVal>
          <c:yVal>
            <c:numRef>
              <c:f>俄罗斯!$F$527:$F$594</c:f>
              <c:numCache>
                <c:formatCode>General</c:formatCode>
                <c:ptCount val="68"/>
                <c:pt idx="0">
                  <c:v>25299</c:v>
                </c:pt>
                <c:pt idx="1">
                  <c:v>24607</c:v>
                </c:pt>
                <c:pt idx="2">
                  <c:v>24544</c:v>
                </c:pt>
                <c:pt idx="3">
                  <c:v>24649</c:v>
                </c:pt>
                <c:pt idx="4">
                  <c:v>24211</c:v>
                </c:pt>
                <c:pt idx="5">
                  <c:v>23331</c:v>
                </c:pt>
                <c:pt idx="6">
                  <c:v>24793</c:v>
                </c:pt>
                <c:pt idx="7">
                  <c:v>25188</c:v>
                </c:pt>
                <c:pt idx="8">
                  <c:v>24590</c:v>
                </c:pt>
                <c:pt idx="9">
                  <c:v>24480</c:v>
                </c:pt>
                <c:pt idx="10">
                  <c:v>24098</c:v>
                </c:pt>
                <c:pt idx="11">
                  <c:v>23234</c:v>
                </c:pt>
                <c:pt idx="12">
                  <c:v>23164</c:v>
                </c:pt>
                <c:pt idx="13">
                  <c:v>23938</c:v>
                </c:pt>
                <c:pt idx="14">
                  <c:v>23276</c:v>
                </c:pt>
                <c:pt idx="15">
                  <c:v>23395</c:v>
                </c:pt>
                <c:pt idx="16">
                  <c:v>23517</c:v>
                </c:pt>
                <c:pt idx="17">
                  <c:v>22678</c:v>
                </c:pt>
                <c:pt idx="18">
                  <c:v>22486</c:v>
                </c:pt>
                <c:pt idx="19">
                  <c:v>21870</c:v>
                </c:pt>
                <c:pt idx="20">
                  <c:v>22720</c:v>
                </c:pt>
                <c:pt idx="21">
                  <c:v>23016</c:v>
                </c:pt>
                <c:pt idx="22">
                  <c:v>23264</c:v>
                </c:pt>
                <c:pt idx="23">
                  <c:v>22264</c:v>
                </c:pt>
                <c:pt idx="24">
                  <c:v>22969</c:v>
                </c:pt>
                <c:pt idx="25">
                  <c:v>21471</c:v>
                </c:pt>
                <c:pt idx="26">
                  <c:v>22053</c:v>
                </c:pt>
                <c:pt idx="27">
                  <c:v>22564</c:v>
                </c:pt>
                <c:pt idx="28">
                  <c:v>22073</c:v>
                </c:pt>
                <c:pt idx="29">
                  <c:v>21727</c:v>
                </c:pt>
                <c:pt idx="30">
                  <c:v>22271</c:v>
                </c:pt>
                <c:pt idx="31">
                  <c:v>21554</c:v>
                </c:pt>
                <c:pt idx="32">
                  <c:v>20765</c:v>
                </c:pt>
                <c:pt idx="33">
                  <c:v>20958</c:v>
                </c:pt>
                <c:pt idx="34">
                  <c:v>21311</c:v>
                </c:pt>
                <c:pt idx="35">
                  <c:v>21661</c:v>
                </c:pt>
                <c:pt idx="36">
                  <c:v>21531</c:v>
                </c:pt>
                <c:pt idx="37">
                  <c:v>21010</c:v>
                </c:pt>
                <c:pt idx="38">
                  <c:v>20154</c:v>
                </c:pt>
                <c:pt idx="39">
                  <c:v>20349</c:v>
                </c:pt>
                <c:pt idx="40">
                  <c:v>20312</c:v>
                </c:pt>
                <c:pt idx="41">
                  <c:v>20459</c:v>
                </c:pt>
                <c:pt idx="42">
                  <c:v>20402</c:v>
                </c:pt>
                <c:pt idx="43">
                  <c:v>20414</c:v>
                </c:pt>
                <c:pt idx="44">
                  <c:v>19977</c:v>
                </c:pt>
                <c:pt idx="45">
                  <c:v>18875</c:v>
                </c:pt>
                <c:pt idx="46">
                  <c:v>18260</c:v>
                </c:pt>
                <c:pt idx="47">
                  <c:v>18972</c:v>
                </c:pt>
                <c:pt idx="48">
                  <c:v>19094</c:v>
                </c:pt>
                <c:pt idx="49">
                  <c:v>18982</c:v>
                </c:pt>
                <c:pt idx="50">
                  <c:v>18986</c:v>
                </c:pt>
                <c:pt idx="51">
                  <c:v>18798</c:v>
                </c:pt>
                <c:pt idx="52">
                  <c:v>17858</c:v>
                </c:pt>
                <c:pt idx="53">
                  <c:v>17374</c:v>
                </c:pt>
                <c:pt idx="54">
                  <c:v>17955</c:v>
                </c:pt>
                <c:pt idx="55">
                  <c:v>18591</c:v>
                </c:pt>
                <c:pt idx="56">
                  <c:v>18470</c:v>
                </c:pt>
                <c:pt idx="57">
                  <c:v>18400</c:v>
                </c:pt>
                <c:pt idx="58">
                  <c:v>18262</c:v>
                </c:pt>
                <c:pt idx="59">
                  <c:v>17487</c:v>
                </c:pt>
                <c:pt idx="60">
                  <c:v>17060</c:v>
                </c:pt>
                <c:pt idx="61">
                  <c:v>17673</c:v>
                </c:pt>
                <c:pt idx="62">
                  <c:v>18033</c:v>
                </c:pt>
                <c:pt idx="63">
                  <c:v>18008</c:v>
                </c:pt>
                <c:pt idx="64">
                  <c:v>18564</c:v>
                </c:pt>
                <c:pt idx="65">
                  <c:v>18235</c:v>
                </c:pt>
                <c:pt idx="66">
                  <c:v>17861</c:v>
                </c:pt>
                <c:pt idx="67">
                  <c:v>17529</c:v>
                </c:pt>
              </c:numCache>
            </c:numRef>
          </c:yVal>
          <c:smooth val="1"/>
        </c:ser>
        <c:ser>
          <c:idx val="7"/>
          <c:order val="1"/>
          <c:tx>
            <c:v>Phase 7 (IR)</c:v>
          </c:tx>
          <c:spPr>
            <a:ln w="19050"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俄罗斯!$A$527:$A$594</c:f>
              <c:numCache>
                <c:formatCode>m/d/yyyy</c:formatCode>
                <c:ptCount val="68"/>
                <c:pt idx="0">
                  <c:v>44386</c:v>
                </c:pt>
                <c:pt idx="1">
                  <c:v>44387</c:v>
                </c:pt>
                <c:pt idx="2">
                  <c:v>44388</c:v>
                </c:pt>
                <c:pt idx="3">
                  <c:v>44389</c:v>
                </c:pt>
                <c:pt idx="4">
                  <c:v>44390</c:v>
                </c:pt>
                <c:pt idx="5">
                  <c:v>44391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44399</c:v>
                </c:pt>
                <c:pt idx="14">
                  <c:v>44400</c:v>
                </c:pt>
                <c:pt idx="15">
                  <c:v>44401</c:v>
                </c:pt>
                <c:pt idx="16">
                  <c:v>44402</c:v>
                </c:pt>
                <c:pt idx="17">
                  <c:v>44403</c:v>
                </c:pt>
                <c:pt idx="18">
                  <c:v>44404</c:v>
                </c:pt>
                <c:pt idx="19">
                  <c:v>44405</c:v>
                </c:pt>
                <c:pt idx="20">
                  <c:v>44406</c:v>
                </c:pt>
                <c:pt idx="21">
                  <c:v>44407</c:v>
                </c:pt>
                <c:pt idx="22">
                  <c:v>44408</c:v>
                </c:pt>
                <c:pt idx="23">
                  <c:v>44409</c:v>
                </c:pt>
                <c:pt idx="24">
                  <c:v>44410</c:v>
                </c:pt>
                <c:pt idx="25">
                  <c:v>44411</c:v>
                </c:pt>
                <c:pt idx="26">
                  <c:v>44412</c:v>
                </c:pt>
                <c:pt idx="27">
                  <c:v>44413</c:v>
                </c:pt>
                <c:pt idx="28">
                  <c:v>44414</c:v>
                </c:pt>
                <c:pt idx="29">
                  <c:v>44415</c:v>
                </c:pt>
                <c:pt idx="30">
                  <c:v>44416</c:v>
                </c:pt>
                <c:pt idx="31">
                  <c:v>44417</c:v>
                </c:pt>
                <c:pt idx="32">
                  <c:v>44418</c:v>
                </c:pt>
                <c:pt idx="33">
                  <c:v>44419</c:v>
                </c:pt>
                <c:pt idx="34">
                  <c:v>44420</c:v>
                </c:pt>
                <c:pt idx="35">
                  <c:v>44421</c:v>
                </c:pt>
                <c:pt idx="36">
                  <c:v>44422</c:v>
                </c:pt>
                <c:pt idx="37">
                  <c:v>44423</c:v>
                </c:pt>
                <c:pt idx="38">
                  <c:v>44424</c:v>
                </c:pt>
                <c:pt idx="39">
                  <c:v>44425</c:v>
                </c:pt>
                <c:pt idx="40">
                  <c:v>44426</c:v>
                </c:pt>
                <c:pt idx="41">
                  <c:v>44427</c:v>
                </c:pt>
                <c:pt idx="42">
                  <c:v>44428</c:v>
                </c:pt>
                <c:pt idx="43">
                  <c:v>44429</c:v>
                </c:pt>
                <c:pt idx="44">
                  <c:v>44430</c:v>
                </c:pt>
                <c:pt idx="45">
                  <c:v>44431</c:v>
                </c:pt>
                <c:pt idx="46">
                  <c:v>44432</c:v>
                </c:pt>
                <c:pt idx="47">
                  <c:v>44433</c:v>
                </c:pt>
                <c:pt idx="48">
                  <c:v>44434</c:v>
                </c:pt>
                <c:pt idx="49">
                  <c:v>44435</c:v>
                </c:pt>
                <c:pt idx="50">
                  <c:v>44436</c:v>
                </c:pt>
                <c:pt idx="51">
                  <c:v>44437</c:v>
                </c:pt>
                <c:pt idx="52">
                  <c:v>44438</c:v>
                </c:pt>
                <c:pt idx="53">
                  <c:v>44439</c:v>
                </c:pt>
                <c:pt idx="54">
                  <c:v>44440</c:v>
                </c:pt>
                <c:pt idx="55">
                  <c:v>44441</c:v>
                </c:pt>
                <c:pt idx="56">
                  <c:v>44442</c:v>
                </c:pt>
                <c:pt idx="57">
                  <c:v>44443</c:v>
                </c:pt>
                <c:pt idx="58">
                  <c:v>44444</c:v>
                </c:pt>
                <c:pt idx="59">
                  <c:v>44445</c:v>
                </c:pt>
                <c:pt idx="60">
                  <c:v>44446</c:v>
                </c:pt>
                <c:pt idx="61">
                  <c:v>44447</c:v>
                </c:pt>
                <c:pt idx="62">
                  <c:v>44448</c:v>
                </c:pt>
                <c:pt idx="63">
                  <c:v>44449</c:v>
                </c:pt>
                <c:pt idx="64">
                  <c:v>44450</c:v>
                </c:pt>
                <c:pt idx="65">
                  <c:v>44451</c:v>
                </c:pt>
                <c:pt idx="66">
                  <c:v>44452</c:v>
                </c:pt>
                <c:pt idx="67">
                  <c:v>44453</c:v>
                </c:pt>
              </c:numCache>
            </c:numRef>
          </c:xVal>
          <c:yVal>
            <c:numRef>
              <c:f>俄罗斯!$J$527:$J$593</c:f>
              <c:numCache>
                <c:formatCode>General</c:formatCode>
                <c:ptCount val="67"/>
                <c:pt idx="0">
                  <c:v>26779.6047362196</c:v>
                </c:pt>
                <c:pt idx="1">
                  <c:v>24339.055303065201</c:v>
                </c:pt>
                <c:pt idx="2">
                  <c:v>24211.171416689202</c:v>
                </c:pt>
                <c:pt idx="3">
                  <c:v>24028.441903659899</c:v>
                </c:pt>
                <c:pt idx="4">
                  <c:v>24289.989518464499</c:v>
                </c:pt>
                <c:pt idx="5">
                  <c:v>24274.876393533999</c:v>
                </c:pt>
                <c:pt idx="6">
                  <c:v>24118.2988950078</c:v>
                </c:pt>
                <c:pt idx="7">
                  <c:v>24218.895872530898</c:v>
                </c:pt>
                <c:pt idx="8">
                  <c:v>23596.383721420501</c:v>
                </c:pt>
                <c:pt idx="9">
                  <c:v>23611.198043236502</c:v>
                </c:pt>
                <c:pt idx="10">
                  <c:v>23454.5591263815</c:v>
                </c:pt>
                <c:pt idx="11">
                  <c:v>23178.765008830898</c:v>
                </c:pt>
                <c:pt idx="12">
                  <c:v>22992.557422444901</c:v>
                </c:pt>
                <c:pt idx="13">
                  <c:v>23194.264414048099</c:v>
                </c:pt>
                <c:pt idx="14">
                  <c:v>22810.205714760999</c:v>
                </c:pt>
                <c:pt idx="15">
                  <c:v>22905.506911262899</c:v>
                </c:pt>
                <c:pt idx="16">
                  <c:v>22755.084859353101</c:v>
                </c:pt>
                <c:pt idx="17">
                  <c:v>22967.187775284601</c:v>
                </c:pt>
                <c:pt idx="18">
                  <c:v>23006.392788503399</c:v>
                </c:pt>
                <c:pt idx="19">
                  <c:v>23118.562729900601</c:v>
                </c:pt>
                <c:pt idx="20">
                  <c:v>23055.3613786512</c:v>
                </c:pt>
                <c:pt idx="21">
                  <c:v>22392.154001622599</c:v>
                </c:pt>
                <c:pt idx="22">
                  <c:v>22846.775212477201</c:v>
                </c:pt>
                <c:pt idx="23">
                  <c:v>22128.219108673398</c:v>
                </c:pt>
                <c:pt idx="24">
                  <c:v>22314.976485022598</c:v>
                </c:pt>
                <c:pt idx="25">
                  <c:v>22432.182636607398</c:v>
                </c:pt>
                <c:pt idx="26">
                  <c:v>21836.6144588403</c:v>
                </c:pt>
                <c:pt idx="27">
                  <c:v>22044.053230114299</c:v>
                </c:pt>
                <c:pt idx="28">
                  <c:v>22452.468725754799</c:v>
                </c:pt>
                <c:pt idx="29">
                  <c:v>22406.133666446702</c:v>
                </c:pt>
                <c:pt idx="30">
                  <c:v>21951.222840348299</c:v>
                </c:pt>
                <c:pt idx="31">
                  <c:v>22216.3161680921</c:v>
                </c:pt>
                <c:pt idx="32">
                  <c:v>22261.4113068847</c:v>
                </c:pt>
                <c:pt idx="33">
                  <c:v>22035.0176849257</c:v>
                </c:pt>
                <c:pt idx="34">
                  <c:v>21844.207554725999</c:v>
                </c:pt>
                <c:pt idx="35">
                  <c:v>21397.137232464502</c:v>
                </c:pt>
                <c:pt idx="36">
                  <c:v>21008.2657801852</c:v>
                </c:pt>
                <c:pt idx="37">
                  <c:v>20864.9208534434</c:v>
                </c:pt>
                <c:pt idx="38">
                  <c:v>20734.155911227001</c:v>
                </c:pt>
                <c:pt idx="39">
                  <c:v>20739.597277975801</c:v>
                </c:pt>
                <c:pt idx="40">
                  <c:v>21110.840466255198</c:v>
                </c:pt>
                <c:pt idx="41">
                  <c:v>20913.4976989405</c:v>
                </c:pt>
                <c:pt idx="42">
                  <c:v>20519.0929157276</c:v>
                </c:pt>
                <c:pt idx="43">
                  <c:v>20210.235254778101</c:v>
                </c:pt>
                <c:pt idx="44">
                  <c:v>19802.518235109899</c:v>
                </c:pt>
                <c:pt idx="45">
                  <c:v>19646.997375965799</c:v>
                </c:pt>
                <c:pt idx="46">
                  <c:v>19711.448227897999</c:v>
                </c:pt>
                <c:pt idx="47">
                  <c:v>19750.537789520102</c:v>
                </c:pt>
                <c:pt idx="48">
                  <c:v>19718.291810225299</c:v>
                </c:pt>
                <c:pt idx="49">
                  <c:v>19456.070031177002</c:v>
                </c:pt>
                <c:pt idx="50">
                  <c:v>19155.2145390068</c:v>
                </c:pt>
                <c:pt idx="51">
                  <c:v>18825.5949587902</c:v>
                </c:pt>
                <c:pt idx="52">
                  <c:v>18913.641143256202</c:v>
                </c:pt>
                <c:pt idx="53">
                  <c:v>19367.433417632499</c:v>
                </c:pt>
                <c:pt idx="54">
                  <c:v>18559.571195076202</c:v>
                </c:pt>
                <c:pt idx="55">
                  <c:v>18598.716781966701</c:v>
                </c:pt>
                <c:pt idx="56">
                  <c:v>18108.167390125898</c:v>
                </c:pt>
                <c:pt idx="57">
                  <c:v>17982.770548581499</c:v>
                </c:pt>
                <c:pt idx="58">
                  <c:v>17537.585708304501</c:v>
                </c:pt>
                <c:pt idx="59">
                  <c:v>17491.402359366799</c:v>
                </c:pt>
                <c:pt idx="60">
                  <c:v>17565.100872344101</c:v>
                </c:pt>
                <c:pt idx="61">
                  <c:v>17481.199344223602</c:v>
                </c:pt>
                <c:pt idx="62">
                  <c:v>17180.118003366599</c:v>
                </c:pt>
                <c:pt idx="63">
                  <c:v>17034.963268657299</c:v>
                </c:pt>
                <c:pt idx="64">
                  <c:v>16973.150676305198</c:v>
                </c:pt>
                <c:pt idx="65">
                  <c:v>17128.289763656001</c:v>
                </c:pt>
                <c:pt idx="66">
                  <c:v>16927.534527629501</c:v>
                </c:pt>
              </c:numCache>
            </c:numRef>
          </c:yVal>
          <c:smooth val="1"/>
        </c:ser>
        <c:ser>
          <c:idx val="1"/>
          <c:order val="2"/>
          <c:tx>
            <c:v>Phrase 7 (SEAIR)</c:v>
          </c:tx>
          <c:spPr>
            <a:ln w="19050"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俄罗斯!$A$527:$A$593</c:f>
              <c:numCache>
                <c:formatCode>m/d/yyyy</c:formatCode>
                <c:ptCount val="67"/>
                <c:pt idx="0">
                  <c:v>44386</c:v>
                </c:pt>
                <c:pt idx="1">
                  <c:v>44387</c:v>
                </c:pt>
                <c:pt idx="2">
                  <c:v>44388</c:v>
                </c:pt>
                <c:pt idx="3">
                  <c:v>44389</c:v>
                </c:pt>
                <c:pt idx="4">
                  <c:v>44390</c:v>
                </c:pt>
                <c:pt idx="5">
                  <c:v>44391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44399</c:v>
                </c:pt>
                <c:pt idx="14">
                  <c:v>44400</c:v>
                </c:pt>
                <c:pt idx="15">
                  <c:v>44401</c:v>
                </c:pt>
                <c:pt idx="16">
                  <c:v>44402</c:v>
                </c:pt>
                <c:pt idx="17">
                  <c:v>44403</c:v>
                </c:pt>
                <c:pt idx="18">
                  <c:v>44404</c:v>
                </c:pt>
                <c:pt idx="19">
                  <c:v>44405</c:v>
                </c:pt>
                <c:pt idx="20">
                  <c:v>44406</c:v>
                </c:pt>
                <c:pt idx="21">
                  <c:v>44407</c:v>
                </c:pt>
                <c:pt idx="22">
                  <c:v>44408</c:v>
                </c:pt>
                <c:pt idx="23">
                  <c:v>44409</c:v>
                </c:pt>
                <c:pt idx="24">
                  <c:v>44410</c:v>
                </c:pt>
                <c:pt idx="25">
                  <c:v>44411</c:v>
                </c:pt>
                <c:pt idx="26">
                  <c:v>44412</c:v>
                </c:pt>
                <c:pt idx="27">
                  <c:v>44413</c:v>
                </c:pt>
                <c:pt idx="28">
                  <c:v>44414</c:v>
                </c:pt>
                <c:pt idx="29">
                  <c:v>44415</c:v>
                </c:pt>
                <c:pt idx="30">
                  <c:v>44416</c:v>
                </c:pt>
                <c:pt idx="31">
                  <c:v>44417</c:v>
                </c:pt>
                <c:pt idx="32">
                  <c:v>44418</c:v>
                </c:pt>
                <c:pt idx="33">
                  <c:v>44419</c:v>
                </c:pt>
                <c:pt idx="34">
                  <c:v>44420</c:v>
                </c:pt>
                <c:pt idx="35">
                  <c:v>44421</c:v>
                </c:pt>
                <c:pt idx="36">
                  <c:v>44422</c:v>
                </c:pt>
                <c:pt idx="37">
                  <c:v>44423</c:v>
                </c:pt>
                <c:pt idx="38">
                  <c:v>44424</c:v>
                </c:pt>
                <c:pt idx="39">
                  <c:v>44425</c:v>
                </c:pt>
                <c:pt idx="40">
                  <c:v>44426</c:v>
                </c:pt>
                <c:pt idx="41">
                  <c:v>44427</c:v>
                </c:pt>
                <c:pt idx="42">
                  <c:v>44428</c:v>
                </c:pt>
                <c:pt idx="43">
                  <c:v>44429</c:v>
                </c:pt>
                <c:pt idx="44">
                  <c:v>44430</c:v>
                </c:pt>
                <c:pt idx="45">
                  <c:v>44431</c:v>
                </c:pt>
                <c:pt idx="46">
                  <c:v>44432</c:v>
                </c:pt>
                <c:pt idx="47">
                  <c:v>44433</c:v>
                </c:pt>
                <c:pt idx="48">
                  <c:v>44434</c:v>
                </c:pt>
                <c:pt idx="49">
                  <c:v>44435</c:v>
                </c:pt>
                <c:pt idx="50">
                  <c:v>44436</c:v>
                </c:pt>
                <c:pt idx="51">
                  <c:v>44437</c:v>
                </c:pt>
                <c:pt idx="52">
                  <c:v>44438</c:v>
                </c:pt>
                <c:pt idx="53">
                  <c:v>44439</c:v>
                </c:pt>
                <c:pt idx="54">
                  <c:v>44440</c:v>
                </c:pt>
                <c:pt idx="55">
                  <c:v>44441</c:v>
                </c:pt>
                <c:pt idx="56">
                  <c:v>44442</c:v>
                </c:pt>
                <c:pt idx="57">
                  <c:v>44443</c:v>
                </c:pt>
                <c:pt idx="58">
                  <c:v>44444</c:v>
                </c:pt>
                <c:pt idx="59">
                  <c:v>44445</c:v>
                </c:pt>
                <c:pt idx="60">
                  <c:v>44446</c:v>
                </c:pt>
                <c:pt idx="61">
                  <c:v>44447</c:v>
                </c:pt>
                <c:pt idx="62">
                  <c:v>44448</c:v>
                </c:pt>
                <c:pt idx="63">
                  <c:v>44449</c:v>
                </c:pt>
                <c:pt idx="64">
                  <c:v>44450</c:v>
                </c:pt>
                <c:pt idx="65">
                  <c:v>44451</c:v>
                </c:pt>
                <c:pt idx="66">
                  <c:v>44452</c:v>
                </c:pt>
              </c:numCache>
            </c:numRef>
          </c:xVal>
          <c:yVal>
            <c:numRef>
              <c:f>俄罗斯!$M$527:$M$593</c:f>
              <c:numCache>
                <c:formatCode>General</c:formatCode>
                <c:ptCount val="67"/>
                <c:pt idx="0">
                  <c:v>24205.223167897799</c:v>
                </c:pt>
                <c:pt idx="1">
                  <c:v>24381.0417146527</c:v>
                </c:pt>
                <c:pt idx="2">
                  <c:v>24132.440111767901</c:v>
                </c:pt>
                <c:pt idx="3">
                  <c:v>24189.294927393901</c:v>
                </c:pt>
                <c:pt idx="4">
                  <c:v>24194.885834221099</c:v>
                </c:pt>
                <c:pt idx="5">
                  <c:v>24478.200188758299</c:v>
                </c:pt>
                <c:pt idx="6">
                  <c:v>24561.893200246701</c:v>
                </c:pt>
                <c:pt idx="7">
                  <c:v>24486.818647274598</c:v>
                </c:pt>
                <c:pt idx="8">
                  <c:v>24558.742201053799</c:v>
                </c:pt>
                <c:pt idx="9">
                  <c:v>24105.094575201201</c:v>
                </c:pt>
                <c:pt idx="10">
                  <c:v>24041.126032451401</c:v>
                </c:pt>
                <c:pt idx="11">
                  <c:v>23893.378312087301</c:v>
                </c:pt>
                <c:pt idx="12">
                  <c:v>23645.089381028301</c:v>
                </c:pt>
                <c:pt idx="13">
                  <c:v>23445.352442515301</c:v>
                </c:pt>
                <c:pt idx="14">
                  <c:v>23514.394064518801</c:v>
                </c:pt>
                <c:pt idx="15">
                  <c:v>23208.4341376718</c:v>
                </c:pt>
                <c:pt idx="16">
                  <c:v>23183.854720345498</c:v>
                </c:pt>
                <c:pt idx="17">
                  <c:v>23022.827983546998</c:v>
                </c:pt>
                <c:pt idx="18">
                  <c:v>23084.830638162199</c:v>
                </c:pt>
                <c:pt idx="19">
                  <c:v>23055.501117182099</c:v>
                </c:pt>
                <c:pt idx="20">
                  <c:v>23060.259753739399</c:v>
                </c:pt>
                <c:pt idx="21">
                  <c:v>22952.104301816998</c:v>
                </c:pt>
                <c:pt idx="22">
                  <c:v>22438.541497390401</c:v>
                </c:pt>
                <c:pt idx="23">
                  <c:v>22599.826855110601</c:v>
                </c:pt>
                <c:pt idx="24">
                  <c:v>22096.7042100166</c:v>
                </c:pt>
                <c:pt idx="25">
                  <c:v>22088.416164804301</c:v>
                </c:pt>
                <c:pt idx="26">
                  <c:v>22093.011469979101</c:v>
                </c:pt>
                <c:pt idx="27">
                  <c:v>21660.664975476298</c:v>
                </c:pt>
                <c:pt idx="28">
                  <c:v>21670.6076613722</c:v>
                </c:pt>
                <c:pt idx="29">
                  <c:v>21851.056760312698</c:v>
                </c:pt>
                <c:pt idx="30">
                  <c:v>21781.7185662784</c:v>
                </c:pt>
                <c:pt idx="31">
                  <c:v>21434.987609150601</c:v>
                </c:pt>
                <c:pt idx="32">
                  <c:v>21482.4807851601</c:v>
                </c:pt>
                <c:pt idx="33">
                  <c:v>21452.9841187567</c:v>
                </c:pt>
                <c:pt idx="34">
                  <c:v>21255.621130727399</c:v>
                </c:pt>
                <c:pt idx="35">
                  <c:v>21059.257667226299</c:v>
                </c:pt>
                <c:pt idx="36">
                  <c:v>20722.023902045501</c:v>
                </c:pt>
                <c:pt idx="37">
                  <c:v>20409.125270902201</c:v>
                </c:pt>
                <c:pt idx="38">
                  <c:v>20243.021823646799</c:v>
                </c:pt>
                <c:pt idx="39">
                  <c:v>20105.098451037</c:v>
                </c:pt>
                <c:pt idx="40">
                  <c:v>20046.5571396085</c:v>
                </c:pt>
                <c:pt idx="41">
                  <c:v>20193.7432914153</c:v>
                </c:pt>
                <c:pt idx="42">
                  <c:v>20066.9862763692</c:v>
                </c:pt>
                <c:pt idx="43">
                  <c:v>19802.5363832496</c:v>
                </c:pt>
                <c:pt idx="44">
                  <c:v>19572.759651148299</c:v>
                </c:pt>
                <c:pt idx="45">
                  <c:v>19303.621220435201</c:v>
                </c:pt>
                <c:pt idx="46">
                  <c:v>19165.584470033398</c:v>
                </c:pt>
                <c:pt idx="47">
                  <c:v>19156.135912111498</c:v>
                </c:pt>
                <c:pt idx="48">
                  <c:v>19150.9927047239</c:v>
                </c:pt>
                <c:pt idx="49">
                  <c:v>19113.141247727799</c:v>
                </c:pt>
                <c:pt idx="50">
                  <c:v>18960.221403587999</c:v>
                </c:pt>
                <c:pt idx="51">
                  <c:v>18778.528351578399</c:v>
                </c:pt>
                <c:pt idx="52">
                  <c:v>18584.9662513892</c:v>
                </c:pt>
                <c:pt idx="53">
                  <c:v>18594.329304640101</c:v>
                </c:pt>
                <c:pt idx="54">
                  <c:v>18802.5952611633</c:v>
                </c:pt>
                <c:pt idx="55">
                  <c:v>18438.366792877099</c:v>
                </c:pt>
                <c:pt idx="56">
                  <c:v>18409.347159795001</c:v>
                </c:pt>
                <c:pt idx="57">
                  <c:v>18176.259596331201</c:v>
                </c:pt>
                <c:pt idx="58">
                  <c:v>18093.1065486222</c:v>
                </c:pt>
                <c:pt idx="59">
                  <c:v>17884.5370585784</c:v>
                </c:pt>
                <c:pt idx="60">
                  <c:v>17846.975290337901</c:v>
                </c:pt>
                <c:pt idx="61">
                  <c:v>17883.657071122801</c:v>
                </c:pt>
                <c:pt idx="62">
                  <c:v>17860.074853975701</c:v>
                </c:pt>
                <c:pt idx="63">
                  <c:v>17734.4349183046</c:v>
                </c:pt>
                <c:pt idx="64">
                  <c:v>17668.653080856599</c:v>
                </c:pt>
                <c:pt idx="65">
                  <c:v>17648.410357534201</c:v>
                </c:pt>
                <c:pt idx="66">
                  <c:v>17729.6162010101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47232"/>
        <c:axId val="198084288"/>
      </c:scatterChart>
      <c:valAx>
        <c:axId val="154447232"/>
        <c:scaling>
          <c:orientation val="minMax"/>
          <c:max val="44453"/>
          <c:min val="4438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/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8084288"/>
        <c:crosses val="autoZero"/>
        <c:crossBetween val="midCat"/>
        <c:majorUnit val="13"/>
      </c:valAx>
      <c:valAx>
        <c:axId val="198084288"/>
        <c:scaling>
          <c:orientation val="minMax"/>
          <c:max val="27000"/>
          <c:min val="16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4447232"/>
        <c:crosses val="autoZero"/>
        <c:crossBetween val="midCat"/>
        <c:dispUnits>
          <c:builtInUnit val="tenThousands"/>
          <c:dispUnitsLbl>
            <c:layout>
              <c:manualLayout>
                <c:xMode val="edge"/>
                <c:yMode val="edge"/>
                <c:x val="8.3223603678884567E-2"/>
                <c:y val="6.4715012174057214E-4"/>
              </c:manualLayout>
            </c:layout>
            <c:txPr>
              <a:bodyPr rot="0" vert="horz"/>
              <a:lstStyle/>
              <a:p>
                <a:pPr>
                  <a:defRPr/>
                </a:pPr>
                <a:endParaRPr lang="zh-CN"/>
              </a:p>
            </c:txPr>
          </c:dispUnitsLbl>
        </c:dispUnits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40942421043857846"/>
          <c:y val="7.4016632426952791E-2"/>
          <c:w val="0.44171576108456928"/>
          <c:h val="0.2778577003471817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115119270721613E-2"/>
          <c:y val="6.5289478417106056E-2"/>
          <c:w val="0.80255047057055473"/>
          <c:h val="0.78626158462342222"/>
        </c:manualLayout>
      </c:layout>
      <c:scatterChart>
        <c:scatterStyle val="lineMarker"/>
        <c:varyColors val="0"/>
        <c:ser>
          <c:idx val="0"/>
          <c:order val="0"/>
          <c:tx>
            <c:v>Actual data</c:v>
          </c:tx>
          <c:spPr>
            <a:ln w="1905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俄罗斯!$A$611:$A$671</c:f>
              <c:numCache>
                <c:formatCode>m/d/yyyy</c:formatCode>
                <c:ptCount val="61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</c:numCache>
            </c:numRef>
          </c:xVal>
          <c:yVal>
            <c:numRef>
              <c:f>俄罗斯!$F$611:$F$671</c:f>
              <c:numCache>
                <c:formatCode>General</c:formatCode>
                <c:ptCount val="61"/>
                <c:pt idx="0">
                  <c:v>23953</c:v>
                </c:pt>
                <c:pt idx="1">
                  <c:v>24632</c:v>
                </c:pt>
                <c:pt idx="2">
                  <c:v>25161</c:v>
                </c:pt>
                <c:pt idx="3">
                  <c:v>25150</c:v>
                </c:pt>
                <c:pt idx="4">
                  <c:v>24465</c:v>
                </c:pt>
                <c:pt idx="5">
                  <c:v>24479</c:v>
                </c:pt>
                <c:pt idx="6">
                  <c:v>26881</c:v>
                </c:pt>
                <c:pt idx="7">
                  <c:v>26561</c:v>
                </c:pt>
                <c:pt idx="8">
                  <c:v>28648</c:v>
                </c:pt>
                <c:pt idx="9">
                  <c:v>27889</c:v>
                </c:pt>
                <c:pt idx="10">
                  <c:v>28636</c:v>
                </c:pt>
                <c:pt idx="11">
                  <c:v>27414</c:v>
                </c:pt>
                <c:pt idx="12">
                  <c:v>27926</c:v>
                </c:pt>
                <c:pt idx="13">
                  <c:v>30489</c:v>
                </c:pt>
                <c:pt idx="14">
                  <c:v>31362</c:v>
                </c:pt>
                <c:pt idx="15">
                  <c:v>32351</c:v>
                </c:pt>
                <c:pt idx="16">
                  <c:v>33428</c:v>
                </c:pt>
                <c:pt idx="17">
                  <c:v>33434</c:v>
                </c:pt>
                <c:pt idx="18">
                  <c:v>32835</c:v>
                </c:pt>
                <c:pt idx="19">
                  <c:v>33162</c:v>
                </c:pt>
                <c:pt idx="20">
                  <c:v>35416</c:v>
                </c:pt>
                <c:pt idx="21">
                  <c:v>36205</c:v>
                </c:pt>
                <c:pt idx="22">
                  <c:v>36728</c:v>
                </c:pt>
                <c:pt idx="23">
                  <c:v>34690</c:v>
                </c:pt>
                <c:pt idx="24">
                  <c:v>36947</c:v>
                </c:pt>
                <c:pt idx="25">
                  <c:v>35454</c:v>
                </c:pt>
                <c:pt idx="26">
                  <c:v>35575</c:v>
                </c:pt>
                <c:pt idx="27">
                  <c:v>39070</c:v>
                </c:pt>
                <c:pt idx="28">
                  <c:v>38805</c:v>
                </c:pt>
                <c:pt idx="29">
                  <c:v>39203</c:v>
                </c:pt>
                <c:pt idx="30">
                  <c:v>39931</c:v>
                </c:pt>
                <c:pt idx="31">
                  <c:v>39321</c:v>
                </c:pt>
                <c:pt idx="32">
                  <c:v>37927</c:v>
                </c:pt>
                <c:pt idx="33">
                  <c:v>39357</c:v>
                </c:pt>
                <c:pt idx="34">
                  <c:v>39117</c:v>
                </c:pt>
                <c:pt idx="35">
                  <c:v>39617</c:v>
                </c:pt>
                <c:pt idx="36">
                  <c:v>40210</c:v>
                </c:pt>
                <c:pt idx="37">
                  <c:v>38028</c:v>
                </c:pt>
                <c:pt idx="38">
                  <c:v>38257</c:v>
                </c:pt>
                <c:pt idx="39">
                  <c:v>37999</c:v>
                </c:pt>
                <c:pt idx="40">
                  <c:v>36896</c:v>
                </c:pt>
                <c:pt idx="41">
                  <c:v>39584</c:v>
                </c:pt>
                <c:pt idx="42">
                  <c:v>38941</c:v>
                </c:pt>
                <c:pt idx="43">
                  <c:v>38068</c:v>
                </c:pt>
                <c:pt idx="44">
                  <c:v>37620</c:v>
                </c:pt>
                <c:pt idx="45">
                  <c:v>37210</c:v>
                </c:pt>
                <c:pt idx="46">
                  <c:v>35612</c:v>
                </c:pt>
                <c:pt idx="47">
                  <c:v>35415</c:v>
                </c:pt>
                <c:pt idx="48">
                  <c:v>36155</c:v>
                </c:pt>
                <c:pt idx="49">
                  <c:v>35935</c:v>
                </c:pt>
                <c:pt idx="50">
                  <c:v>35896</c:v>
                </c:pt>
                <c:pt idx="51">
                  <c:v>35749</c:v>
                </c:pt>
                <c:pt idx="52">
                  <c:v>34533</c:v>
                </c:pt>
                <c:pt idx="53">
                  <c:v>32899</c:v>
                </c:pt>
                <c:pt idx="54">
                  <c:v>32555</c:v>
                </c:pt>
                <c:pt idx="55">
                  <c:v>32866</c:v>
                </c:pt>
                <c:pt idx="56">
                  <c:v>33824</c:v>
                </c:pt>
                <c:pt idx="57">
                  <c:v>33119</c:v>
                </c:pt>
                <c:pt idx="58">
                  <c:v>32786</c:v>
                </c:pt>
                <c:pt idx="59">
                  <c:v>33170</c:v>
                </c:pt>
                <c:pt idx="60">
                  <c:v>31990</c:v>
                </c:pt>
              </c:numCache>
            </c:numRef>
          </c:yVal>
          <c:smooth val="0"/>
        </c:ser>
        <c:ser>
          <c:idx val="10"/>
          <c:order val="1"/>
          <c:tx>
            <c:v>Predicted data</c:v>
          </c:tx>
          <c:spPr>
            <a:ln w="190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俄罗斯!$A$611:$A$671</c:f>
              <c:numCache>
                <c:formatCode>m/d/yyyy</c:formatCode>
                <c:ptCount val="61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</c:numCache>
            </c:numRef>
          </c:xVal>
          <c:yVal>
            <c:numRef>
              <c:f>俄罗斯!$T$611:$T$671</c:f>
              <c:numCache>
                <c:formatCode>General</c:formatCode>
                <c:ptCount val="61"/>
                <c:pt idx="0">
                  <c:v>22829.647197582799</c:v>
                </c:pt>
                <c:pt idx="1">
                  <c:v>23263.811305262301</c:v>
                </c:pt>
                <c:pt idx="2">
                  <c:v>23744.482358768098</c:v>
                </c:pt>
                <c:pt idx="3">
                  <c:v>24215.948230088801</c:v>
                </c:pt>
                <c:pt idx="4">
                  <c:v>24767.237214045799</c:v>
                </c:pt>
                <c:pt idx="5">
                  <c:v>25322.890107109401</c:v>
                </c:pt>
                <c:pt idx="6">
                  <c:v>25904.568247329102</c:v>
                </c:pt>
                <c:pt idx="7">
                  <c:v>26451.257419033998</c:v>
                </c:pt>
                <c:pt idx="8">
                  <c:v>27016.529991908701</c:v>
                </c:pt>
                <c:pt idx="9">
                  <c:v>27590.376151135799</c:v>
                </c:pt>
                <c:pt idx="10">
                  <c:v>28217.376913890199</c:v>
                </c:pt>
                <c:pt idx="11">
                  <c:v>28860.017315943001</c:v>
                </c:pt>
                <c:pt idx="12">
                  <c:v>29521.976865564098</c:v>
                </c:pt>
                <c:pt idx="13">
                  <c:v>30171.0763138779</c:v>
                </c:pt>
                <c:pt idx="14">
                  <c:v>30834.3907514969</c:v>
                </c:pt>
                <c:pt idx="15">
                  <c:v>31512.709530104101</c:v>
                </c:pt>
                <c:pt idx="16">
                  <c:v>32230.202542796</c:v>
                </c:pt>
                <c:pt idx="17">
                  <c:v>32967.906074255901</c:v>
                </c:pt>
                <c:pt idx="18">
                  <c:v>33723.241985316999</c:v>
                </c:pt>
                <c:pt idx="19">
                  <c:v>34478.501584149999</c:v>
                </c:pt>
                <c:pt idx="20">
                  <c:v>35247.626267398096</c:v>
                </c:pt>
                <c:pt idx="21">
                  <c:v>36034.665313874502</c:v>
                </c:pt>
                <c:pt idx="22">
                  <c:v>36853.3346797954</c:v>
                </c:pt>
                <c:pt idx="23">
                  <c:v>37693.8958560143</c:v>
                </c:pt>
                <c:pt idx="24">
                  <c:v>38552.246354369003</c:v>
                </c:pt>
                <c:pt idx="25">
                  <c:v>39418.172420229101</c:v>
                </c:pt>
                <c:pt idx="26">
                  <c:v>40298.975023646999</c:v>
                </c:pt>
                <c:pt idx="27">
                  <c:v>41199.027193874797</c:v>
                </c:pt>
                <c:pt idx="28">
                  <c:v>42126.471190694501</c:v>
                </c:pt>
                <c:pt idx="29">
                  <c:v>43076.221831387702</c:v>
                </c:pt>
                <c:pt idx="30">
                  <c:v>44044.384306555199</c:v>
                </c:pt>
                <c:pt idx="31">
                  <c:v>45024.7729980812</c:v>
                </c:pt>
                <c:pt idx="32">
                  <c:v>46021.2533749297</c:v>
                </c:pt>
                <c:pt idx="33">
                  <c:v>47037.534967437401</c:v>
                </c:pt>
                <c:pt idx="34">
                  <c:v>48078.645635776898</c:v>
                </c:pt>
                <c:pt idx="35">
                  <c:v>49141.877819696398</c:v>
                </c:pt>
                <c:pt idx="36">
                  <c:v>50224.042323824302</c:v>
                </c:pt>
                <c:pt idx="37">
                  <c:v>51321.2092079012</c:v>
                </c:pt>
                <c:pt idx="38">
                  <c:v>52435.422293369302</c:v>
                </c:pt>
                <c:pt idx="39">
                  <c:v>53569.524949439103</c:v>
                </c:pt>
                <c:pt idx="40">
                  <c:v>54726.717727449599</c:v>
                </c:pt>
                <c:pt idx="41">
                  <c:v>55905.522158468302</c:v>
                </c:pt>
                <c:pt idx="42">
                  <c:v>57103.486019327502</c:v>
                </c:pt>
                <c:pt idx="43">
                  <c:v>58318.0001703741</c:v>
                </c:pt>
                <c:pt idx="44">
                  <c:v>59550.121330177099</c:v>
                </c:pt>
                <c:pt idx="45">
                  <c:v>60801.9104489042</c:v>
                </c:pt>
                <c:pt idx="46">
                  <c:v>62075.448504823798</c:v>
                </c:pt>
                <c:pt idx="47">
                  <c:v>63369.901732243103</c:v>
                </c:pt>
                <c:pt idx="48">
                  <c:v>64683.441008832102</c:v>
                </c:pt>
                <c:pt idx="49">
                  <c:v>66014.269778846894</c:v>
                </c:pt>
                <c:pt idx="50">
                  <c:v>67362.9048038521</c:v>
                </c:pt>
                <c:pt idx="51">
                  <c:v>68730.789739031796</c:v>
                </c:pt>
                <c:pt idx="52">
                  <c:v>70119.298916353306</c:v>
                </c:pt>
                <c:pt idx="53">
                  <c:v>71527.946807354703</c:v>
                </c:pt>
                <c:pt idx="54">
                  <c:v>72955.393372649996</c:v>
                </c:pt>
                <c:pt idx="55">
                  <c:v>74400.370984472494</c:v>
                </c:pt>
                <c:pt idx="56">
                  <c:v>75863.106816769301</c:v>
                </c:pt>
                <c:pt idx="57">
                  <c:v>77344.594577998694</c:v>
                </c:pt>
                <c:pt idx="58">
                  <c:v>78845.758147962304</c:v>
                </c:pt>
                <c:pt idx="59">
                  <c:v>80366.312620523604</c:v>
                </c:pt>
                <c:pt idx="60">
                  <c:v>81905.2939407784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87168"/>
        <c:axId val="198087744"/>
      </c:scatterChart>
      <c:valAx>
        <c:axId val="198087168"/>
        <c:scaling>
          <c:orientation val="minMax"/>
          <c:max val="44530"/>
          <c:min val="4447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/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8087744"/>
        <c:crosses val="autoZero"/>
        <c:crossBetween val="midCat"/>
        <c:majorUnit val="15"/>
      </c:valAx>
      <c:valAx>
        <c:axId val="198087744"/>
        <c:scaling>
          <c:orientation val="minMax"/>
          <c:max val="80000"/>
          <c:min val="2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Daily New Cases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6.7830302992858632E-3"/>
              <c:y val="0.328139650633461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8087168"/>
        <c:crosses val="autoZero"/>
        <c:crossBetween val="midCat"/>
        <c:dispUnits>
          <c:builtInUnit val="tenThousands"/>
          <c:dispUnitsLbl>
            <c:layout/>
          </c:dispUnitsLbl>
        </c:dispUnits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8.3830021720617112E-2"/>
          <c:y val="7.8591614002660362E-2"/>
          <c:w val="0.40394978696840039"/>
          <c:h val="0.1470229477954125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27445847448927"/>
          <c:y val="6.5289442986293383E-2"/>
          <c:w val="0.78297499999999998"/>
          <c:h val="0.78626158462342222"/>
        </c:manualLayout>
      </c:layout>
      <c:scatterChart>
        <c:scatterStyle val="lineMarker"/>
        <c:varyColors val="0"/>
        <c:ser>
          <c:idx val="0"/>
          <c:order val="0"/>
          <c:tx>
            <c:v>Actual data</c:v>
          </c:tx>
          <c:spPr>
            <a:ln w="1905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俄罗斯!$A$2:$A$610</c:f>
              <c:numCache>
                <c:formatCode>m/d/yyyy</c:formatCode>
                <c:ptCount val="609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  <c:pt idx="105">
                  <c:v>43966</c:v>
                </c:pt>
                <c:pt idx="106">
                  <c:v>43967</c:v>
                </c:pt>
                <c:pt idx="107">
                  <c:v>43968</c:v>
                </c:pt>
                <c:pt idx="108">
                  <c:v>43969</c:v>
                </c:pt>
                <c:pt idx="109">
                  <c:v>43970</c:v>
                </c:pt>
                <c:pt idx="110">
                  <c:v>43971</c:v>
                </c:pt>
                <c:pt idx="111">
                  <c:v>43972</c:v>
                </c:pt>
                <c:pt idx="112">
                  <c:v>43973</c:v>
                </c:pt>
                <c:pt idx="113">
                  <c:v>43974</c:v>
                </c:pt>
                <c:pt idx="114">
                  <c:v>43975</c:v>
                </c:pt>
                <c:pt idx="115">
                  <c:v>43976</c:v>
                </c:pt>
                <c:pt idx="116">
                  <c:v>43977</c:v>
                </c:pt>
                <c:pt idx="117">
                  <c:v>43978</c:v>
                </c:pt>
                <c:pt idx="118">
                  <c:v>43979</c:v>
                </c:pt>
                <c:pt idx="119">
                  <c:v>43980</c:v>
                </c:pt>
                <c:pt idx="120">
                  <c:v>43981</c:v>
                </c:pt>
                <c:pt idx="121">
                  <c:v>43982</c:v>
                </c:pt>
                <c:pt idx="122">
                  <c:v>43983</c:v>
                </c:pt>
                <c:pt idx="123">
                  <c:v>43984</c:v>
                </c:pt>
                <c:pt idx="124">
                  <c:v>43985</c:v>
                </c:pt>
                <c:pt idx="125">
                  <c:v>43986</c:v>
                </c:pt>
                <c:pt idx="126">
                  <c:v>43987</c:v>
                </c:pt>
                <c:pt idx="127">
                  <c:v>43988</c:v>
                </c:pt>
                <c:pt idx="128">
                  <c:v>43989</c:v>
                </c:pt>
                <c:pt idx="129">
                  <c:v>43990</c:v>
                </c:pt>
                <c:pt idx="130">
                  <c:v>43991</c:v>
                </c:pt>
                <c:pt idx="131">
                  <c:v>43992</c:v>
                </c:pt>
                <c:pt idx="132">
                  <c:v>43993</c:v>
                </c:pt>
                <c:pt idx="133">
                  <c:v>43994</c:v>
                </c:pt>
                <c:pt idx="134">
                  <c:v>43995</c:v>
                </c:pt>
                <c:pt idx="135">
                  <c:v>43996</c:v>
                </c:pt>
                <c:pt idx="136">
                  <c:v>43997</c:v>
                </c:pt>
                <c:pt idx="137">
                  <c:v>43998</c:v>
                </c:pt>
                <c:pt idx="138">
                  <c:v>43999</c:v>
                </c:pt>
                <c:pt idx="139">
                  <c:v>44000</c:v>
                </c:pt>
                <c:pt idx="140">
                  <c:v>44001</c:v>
                </c:pt>
                <c:pt idx="141">
                  <c:v>44002</c:v>
                </c:pt>
                <c:pt idx="142">
                  <c:v>44003</c:v>
                </c:pt>
                <c:pt idx="143">
                  <c:v>44004</c:v>
                </c:pt>
                <c:pt idx="144">
                  <c:v>44005</c:v>
                </c:pt>
                <c:pt idx="145">
                  <c:v>44006</c:v>
                </c:pt>
                <c:pt idx="146">
                  <c:v>44007</c:v>
                </c:pt>
                <c:pt idx="147">
                  <c:v>44008</c:v>
                </c:pt>
                <c:pt idx="148">
                  <c:v>44009</c:v>
                </c:pt>
                <c:pt idx="149">
                  <c:v>44010</c:v>
                </c:pt>
                <c:pt idx="150">
                  <c:v>44011</c:v>
                </c:pt>
                <c:pt idx="151">
                  <c:v>44012</c:v>
                </c:pt>
                <c:pt idx="152">
                  <c:v>44013</c:v>
                </c:pt>
                <c:pt idx="153">
                  <c:v>44014</c:v>
                </c:pt>
                <c:pt idx="154">
                  <c:v>44015</c:v>
                </c:pt>
                <c:pt idx="155">
                  <c:v>44016</c:v>
                </c:pt>
                <c:pt idx="156">
                  <c:v>44017</c:v>
                </c:pt>
                <c:pt idx="157">
                  <c:v>44018</c:v>
                </c:pt>
                <c:pt idx="158">
                  <c:v>44019</c:v>
                </c:pt>
                <c:pt idx="159">
                  <c:v>44020</c:v>
                </c:pt>
                <c:pt idx="160">
                  <c:v>44021</c:v>
                </c:pt>
                <c:pt idx="161">
                  <c:v>44022</c:v>
                </c:pt>
                <c:pt idx="162">
                  <c:v>44023</c:v>
                </c:pt>
                <c:pt idx="163">
                  <c:v>44024</c:v>
                </c:pt>
                <c:pt idx="164">
                  <c:v>44025</c:v>
                </c:pt>
                <c:pt idx="165">
                  <c:v>44026</c:v>
                </c:pt>
                <c:pt idx="166">
                  <c:v>44027</c:v>
                </c:pt>
                <c:pt idx="167">
                  <c:v>44028</c:v>
                </c:pt>
                <c:pt idx="168">
                  <c:v>44029</c:v>
                </c:pt>
                <c:pt idx="169">
                  <c:v>44030</c:v>
                </c:pt>
                <c:pt idx="170">
                  <c:v>44031</c:v>
                </c:pt>
                <c:pt idx="171">
                  <c:v>44032</c:v>
                </c:pt>
                <c:pt idx="172">
                  <c:v>44033</c:v>
                </c:pt>
                <c:pt idx="173">
                  <c:v>44034</c:v>
                </c:pt>
                <c:pt idx="174">
                  <c:v>44035</c:v>
                </c:pt>
                <c:pt idx="175">
                  <c:v>44036</c:v>
                </c:pt>
                <c:pt idx="176">
                  <c:v>44037</c:v>
                </c:pt>
                <c:pt idx="177">
                  <c:v>44038</c:v>
                </c:pt>
                <c:pt idx="178">
                  <c:v>44039</c:v>
                </c:pt>
                <c:pt idx="179">
                  <c:v>44040</c:v>
                </c:pt>
                <c:pt idx="180">
                  <c:v>44041</c:v>
                </c:pt>
                <c:pt idx="181">
                  <c:v>44042</c:v>
                </c:pt>
                <c:pt idx="182">
                  <c:v>44043</c:v>
                </c:pt>
                <c:pt idx="183">
                  <c:v>44044</c:v>
                </c:pt>
                <c:pt idx="184">
                  <c:v>44045</c:v>
                </c:pt>
                <c:pt idx="185">
                  <c:v>44046</c:v>
                </c:pt>
                <c:pt idx="186">
                  <c:v>44047</c:v>
                </c:pt>
                <c:pt idx="187">
                  <c:v>44048</c:v>
                </c:pt>
                <c:pt idx="188">
                  <c:v>44049</c:v>
                </c:pt>
                <c:pt idx="189">
                  <c:v>44050</c:v>
                </c:pt>
                <c:pt idx="190">
                  <c:v>44051</c:v>
                </c:pt>
                <c:pt idx="191">
                  <c:v>44052</c:v>
                </c:pt>
                <c:pt idx="192">
                  <c:v>44053</c:v>
                </c:pt>
                <c:pt idx="193">
                  <c:v>44054</c:v>
                </c:pt>
                <c:pt idx="194">
                  <c:v>44055</c:v>
                </c:pt>
                <c:pt idx="195">
                  <c:v>44056</c:v>
                </c:pt>
                <c:pt idx="196">
                  <c:v>44057</c:v>
                </c:pt>
                <c:pt idx="197">
                  <c:v>44058</c:v>
                </c:pt>
                <c:pt idx="198">
                  <c:v>44059</c:v>
                </c:pt>
                <c:pt idx="199">
                  <c:v>44060</c:v>
                </c:pt>
                <c:pt idx="200">
                  <c:v>44061</c:v>
                </c:pt>
                <c:pt idx="201">
                  <c:v>44062</c:v>
                </c:pt>
                <c:pt idx="202">
                  <c:v>44063</c:v>
                </c:pt>
                <c:pt idx="203">
                  <c:v>44064</c:v>
                </c:pt>
                <c:pt idx="204">
                  <c:v>44065</c:v>
                </c:pt>
                <c:pt idx="205">
                  <c:v>44066</c:v>
                </c:pt>
                <c:pt idx="206">
                  <c:v>44067</c:v>
                </c:pt>
                <c:pt idx="207">
                  <c:v>44068</c:v>
                </c:pt>
                <c:pt idx="208">
                  <c:v>44069</c:v>
                </c:pt>
                <c:pt idx="209">
                  <c:v>44070</c:v>
                </c:pt>
                <c:pt idx="210">
                  <c:v>44071</c:v>
                </c:pt>
                <c:pt idx="211">
                  <c:v>44072</c:v>
                </c:pt>
                <c:pt idx="212">
                  <c:v>44073</c:v>
                </c:pt>
                <c:pt idx="213">
                  <c:v>44074</c:v>
                </c:pt>
                <c:pt idx="214">
                  <c:v>44075</c:v>
                </c:pt>
                <c:pt idx="215">
                  <c:v>44076</c:v>
                </c:pt>
                <c:pt idx="216">
                  <c:v>44077</c:v>
                </c:pt>
                <c:pt idx="217">
                  <c:v>44078</c:v>
                </c:pt>
                <c:pt idx="218">
                  <c:v>44079</c:v>
                </c:pt>
                <c:pt idx="219">
                  <c:v>44080</c:v>
                </c:pt>
                <c:pt idx="220">
                  <c:v>44081</c:v>
                </c:pt>
                <c:pt idx="221">
                  <c:v>44082</c:v>
                </c:pt>
                <c:pt idx="222">
                  <c:v>44083</c:v>
                </c:pt>
                <c:pt idx="223">
                  <c:v>44084</c:v>
                </c:pt>
                <c:pt idx="224">
                  <c:v>44085</c:v>
                </c:pt>
                <c:pt idx="225">
                  <c:v>44086</c:v>
                </c:pt>
                <c:pt idx="226">
                  <c:v>44087</c:v>
                </c:pt>
                <c:pt idx="227">
                  <c:v>44088</c:v>
                </c:pt>
                <c:pt idx="228">
                  <c:v>44089</c:v>
                </c:pt>
                <c:pt idx="229">
                  <c:v>44090</c:v>
                </c:pt>
                <c:pt idx="230">
                  <c:v>44091</c:v>
                </c:pt>
                <c:pt idx="231">
                  <c:v>44092</c:v>
                </c:pt>
                <c:pt idx="232">
                  <c:v>44093</c:v>
                </c:pt>
                <c:pt idx="233">
                  <c:v>44094</c:v>
                </c:pt>
                <c:pt idx="234">
                  <c:v>44095</c:v>
                </c:pt>
                <c:pt idx="235">
                  <c:v>44096</c:v>
                </c:pt>
                <c:pt idx="236">
                  <c:v>44097</c:v>
                </c:pt>
                <c:pt idx="237">
                  <c:v>44098</c:v>
                </c:pt>
                <c:pt idx="238">
                  <c:v>44099</c:v>
                </c:pt>
                <c:pt idx="239">
                  <c:v>44100</c:v>
                </c:pt>
                <c:pt idx="240">
                  <c:v>44101</c:v>
                </c:pt>
                <c:pt idx="241">
                  <c:v>44102</c:v>
                </c:pt>
                <c:pt idx="242">
                  <c:v>44103</c:v>
                </c:pt>
                <c:pt idx="243">
                  <c:v>44104</c:v>
                </c:pt>
                <c:pt idx="244">
                  <c:v>44105</c:v>
                </c:pt>
                <c:pt idx="245">
                  <c:v>44106</c:v>
                </c:pt>
                <c:pt idx="246">
                  <c:v>44107</c:v>
                </c:pt>
                <c:pt idx="247">
                  <c:v>44108</c:v>
                </c:pt>
                <c:pt idx="248">
                  <c:v>44109</c:v>
                </c:pt>
                <c:pt idx="249">
                  <c:v>44110</c:v>
                </c:pt>
                <c:pt idx="250">
                  <c:v>44111</c:v>
                </c:pt>
                <c:pt idx="251">
                  <c:v>44112</c:v>
                </c:pt>
                <c:pt idx="252">
                  <c:v>44113</c:v>
                </c:pt>
                <c:pt idx="253">
                  <c:v>44114</c:v>
                </c:pt>
                <c:pt idx="254">
                  <c:v>44115</c:v>
                </c:pt>
                <c:pt idx="255">
                  <c:v>44116</c:v>
                </c:pt>
                <c:pt idx="256">
                  <c:v>44117</c:v>
                </c:pt>
                <c:pt idx="257">
                  <c:v>44118</c:v>
                </c:pt>
                <c:pt idx="258">
                  <c:v>44119</c:v>
                </c:pt>
                <c:pt idx="259">
                  <c:v>44120</c:v>
                </c:pt>
                <c:pt idx="260">
                  <c:v>44121</c:v>
                </c:pt>
                <c:pt idx="261">
                  <c:v>44122</c:v>
                </c:pt>
                <c:pt idx="262">
                  <c:v>44123</c:v>
                </c:pt>
                <c:pt idx="263">
                  <c:v>44124</c:v>
                </c:pt>
                <c:pt idx="264">
                  <c:v>44125</c:v>
                </c:pt>
                <c:pt idx="265">
                  <c:v>44126</c:v>
                </c:pt>
                <c:pt idx="266">
                  <c:v>44127</c:v>
                </c:pt>
                <c:pt idx="267">
                  <c:v>44128</c:v>
                </c:pt>
                <c:pt idx="268">
                  <c:v>44129</c:v>
                </c:pt>
                <c:pt idx="269">
                  <c:v>44130</c:v>
                </c:pt>
                <c:pt idx="270">
                  <c:v>44131</c:v>
                </c:pt>
                <c:pt idx="271">
                  <c:v>44132</c:v>
                </c:pt>
                <c:pt idx="272">
                  <c:v>44133</c:v>
                </c:pt>
                <c:pt idx="273">
                  <c:v>44134</c:v>
                </c:pt>
                <c:pt idx="274">
                  <c:v>44135</c:v>
                </c:pt>
                <c:pt idx="275">
                  <c:v>44136</c:v>
                </c:pt>
                <c:pt idx="276">
                  <c:v>44137</c:v>
                </c:pt>
                <c:pt idx="277">
                  <c:v>44138</c:v>
                </c:pt>
                <c:pt idx="278">
                  <c:v>44139</c:v>
                </c:pt>
                <c:pt idx="279">
                  <c:v>44140</c:v>
                </c:pt>
                <c:pt idx="280">
                  <c:v>44141</c:v>
                </c:pt>
                <c:pt idx="281">
                  <c:v>44142</c:v>
                </c:pt>
                <c:pt idx="282">
                  <c:v>44143</c:v>
                </c:pt>
                <c:pt idx="283">
                  <c:v>44144</c:v>
                </c:pt>
                <c:pt idx="284">
                  <c:v>44145</c:v>
                </c:pt>
                <c:pt idx="285">
                  <c:v>44146</c:v>
                </c:pt>
                <c:pt idx="286">
                  <c:v>44147</c:v>
                </c:pt>
                <c:pt idx="287">
                  <c:v>44148</c:v>
                </c:pt>
                <c:pt idx="288">
                  <c:v>44149</c:v>
                </c:pt>
                <c:pt idx="289">
                  <c:v>44150</c:v>
                </c:pt>
                <c:pt idx="290">
                  <c:v>44151</c:v>
                </c:pt>
                <c:pt idx="291">
                  <c:v>44152</c:v>
                </c:pt>
                <c:pt idx="292">
                  <c:v>44153</c:v>
                </c:pt>
                <c:pt idx="293">
                  <c:v>44154</c:v>
                </c:pt>
                <c:pt idx="294">
                  <c:v>44155</c:v>
                </c:pt>
                <c:pt idx="295">
                  <c:v>44156</c:v>
                </c:pt>
                <c:pt idx="296">
                  <c:v>44157</c:v>
                </c:pt>
                <c:pt idx="297">
                  <c:v>44158</c:v>
                </c:pt>
                <c:pt idx="298">
                  <c:v>44159</c:v>
                </c:pt>
                <c:pt idx="299">
                  <c:v>44160</c:v>
                </c:pt>
                <c:pt idx="300">
                  <c:v>44161</c:v>
                </c:pt>
                <c:pt idx="301">
                  <c:v>44162</c:v>
                </c:pt>
                <c:pt idx="302">
                  <c:v>44163</c:v>
                </c:pt>
                <c:pt idx="303">
                  <c:v>44164</c:v>
                </c:pt>
                <c:pt idx="304">
                  <c:v>44165</c:v>
                </c:pt>
                <c:pt idx="305">
                  <c:v>44166</c:v>
                </c:pt>
                <c:pt idx="306">
                  <c:v>44167</c:v>
                </c:pt>
                <c:pt idx="307">
                  <c:v>44168</c:v>
                </c:pt>
                <c:pt idx="308">
                  <c:v>44169</c:v>
                </c:pt>
                <c:pt idx="309">
                  <c:v>44170</c:v>
                </c:pt>
                <c:pt idx="310">
                  <c:v>44171</c:v>
                </c:pt>
                <c:pt idx="311">
                  <c:v>44172</c:v>
                </c:pt>
                <c:pt idx="312">
                  <c:v>44173</c:v>
                </c:pt>
                <c:pt idx="313">
                  <c:v>44174</c:v>
                </c:pt>
                <c:pt idx="314">
                  <c:v>44175</c:v>
                </c:pt>
                <c:pt idx="315">
                  <c:v>44176</c:v>
                </c:pt>
                <c:pt idx="316">
                  <c:v>44177</c:v>
                </c:pt>
                <c:pt idx="317">
                  <c:v>44178</c:v>
                </c:pt>
                <c:pt idx="318">
                  <c:v>44179</c:v>
                </c:pt>
                <c:pt idx="319">
                  <c:v>44180</c:v>
                </c:pt>
                <c:pt idx="320">
                  <c:v>44181</c:v>
                </c:pt>
                <c:pt idx="321">
                  <c:v>44182</c:v>
                </c:pt>
                <c:pt idx="322">
                  <c:v>44183</c:v>
                </c:pt>
                <c:pt idx="323">
                  <c:v>44184</c:v>
                </c:pt>
                <c:pt idx="324">
                  <c:v>44185</c:v>
                </c:pt>
                <c:pt idx="325">
                  <c:v>44186</c:v>
                </c:pt>
                <c:pt idx="326">
                  <c:v>44187</c:v>
                </c:pt>
                <c:pt idx="327">
                  <c:v>44188</c:v>
                </c:pt>
                <c:pt idx="328">
                  <c:v>44189</c:v>
                </c:pt>
                <c:pt idx="329">
                  <c:v>44190</c:v>
                </c:pt>
                <c:pt idx="330">
                  <c:v>44191</c:v>
                </c:pt>
                <c:pt idx="331">
                  <c:v>44192</c:v>
                </c:pt>
                <c:pt idx="332">
                  <c:v>44193</c:v>
                </c:pt>
                <c:pt idx="333">
                  <c:v>44194</c:v>
                </c:pt>
                <c:pt idx="334">
                  <c:v>44195</c:v>
                </c:pt>
                <c:pt idx="335">
                  <c:v>44196</c:v>
                </c:pt>
                <c:pt idx="336">
                  <c:v>44197</c:v>
                </c:pt>
                <c:pt idx="337">
                  <c:v>44198</c:v>
                </c:pt>
                <c:pt idx="338">
                  <c:v>44199</c:v>
                </c:pt>
                <c:pt idx="339">
                  <c:v>44200</c:v>
                </c:pt>
                <c:pt idx="340">
                  <c:v>44201</c:v>
                </c:pt>
                <c:pt idx="341">
                  <c:v>44202</c:v>
                </c:pt>
                <c:pt idx="342">
                  <c:v>44203</c:v>
                </c:pt>
                <c:pt idx="343">
                  <c:v>44204</c:v>
                </c:pt>
                <c:pt idx="344">
                  <c:v>44205</c:v>
                </c:pt>
                <c:pt idx="345">
                  <c:v>44206</c:v>
                </c:pt>
                <c:pt idx="346">
                  <c:v>44207</c:v>
                </c:pt>
                <c:pt idx="347">
                  <c:v>44208</c:v>
                </c:pt>
                <c:pt idx="348">
                  <c:v>44209</c:v>
                </c:pt>
                <c:pt idx="349">
                  <c:v>44210</c:v>
                </c:pt>
                <c:pt idx="350">
                  <c:v>44211</c:v>
                </c:pt>
                <c:pt idx="351">
                  <c:v>44212</c:v>
                </c:pt>
                <c:pt idx="352">
                  <c:v>44213</c:v>
                </c:pt>
                <c:pt idx="353">
                  <c:v>44214</c:v>
                </c:pt>
                <c:pt idx="354">
                  <c:v>44215</c:v>
                </c:pt>
                <c:pt idx="355">
                  <c:v>44216</c:v>
                </c:pt>
                <c:pt idx="356">
                  <c:v>44217</c:v>
                </c:pt>
                <c:pt idx="357">
                  <c:v>44218</c:v>
                </c:pt>
                <c:pt idx="358">
                  <c:v>44219</c:v>
                </c:pt>
                <c:pt idx="359">
                  <c:v>44220</c:v>
                </c:pt>
                <c:pt idx="360">
                  <c:v>44221</c:v>
                </c:pt>
                <c:pt idx="361">
                  <c:v>44222</c:v>
                </c:pt>
                <c:pt idx="362">
                  <c:v>44223</c:v>
                </c:pt>
                <c:pt idx="363">
                  <c:v>44224</c:v>
                </c:pt>
                <c:pt idx="364">
                  <c:v>44225</c:v>
                </c:pt>
                <c:pt idx="365">
                  <c:v>44226</c:v>
                </c:pt>
                <c:pt idx="366">
                  <c:v>44227</c:v>
                </c:pt>
                <c:pt idx="367">
                  <c:v>44228</c:v>
                </c:pt>
                <c:pt idx="368">
                  <c:v>44229</c:v>
                </c:pt>
                <c:pt idx="369">
                  <c:v>44230</c:v>
                </c:pt>
                <c:pt idx="370">
                  <c:v>44231</c:v>
                </c:pt>
                <c:pt idx="371">
                  <c:v>44232</c:v>
                </c:pt>
                <c:pt idx="372">
                  <c:v>44233</c:v>
                </c:pt>
                <c:pt idx="373">
                  <c:v>44234</c:v>
                </c:pt>
                <c:pt idx="374">
                  <c:v>44235</c:v>
                </c:pt>
                <c:pt idx="375">
                  <c:v>44236</c:v>
                </c:pt>
                <c:pt idx="376">
                  <c:v>44237</c:v>
                </c:pt>
                <c:pt idx="377">
                  <c:v>44238</c:v>
                </c:pt>
                <c:pt idx="378">
                  <c:v>44239</c:v>
                </c:pt>
                <c:pt idx="379">
                  <c:v>44240</c:v>
                </c:pt>
                <c:pt idx="380">
                  <c:v>44241</c:v>
                </c:pt>
                <c:pt idx="381">
                  <c:v>44242</c:v>
                </c:pt>
                <c:pt idx="382">
                  <c:v>44243</c:v>
                </c:pt>
                <c:pt idx="383">
                  <c:v>44244</c:v>
                </c:pt>
                <c:pt idx="384">
                  <c:v>44245</c:v>
                </c:pt>
                <c:pt idx="385">
                  <c:v>44246</c:v>
                </c:pt>
                <c:pt idx="386">
                  <c:v>44247</c:v>
                </c:pt>
                <c:pt idx="387">
                  <c:v>44248</c:v>
                </c:pt>
                <c:pt idx="388">
                  <c:v>44249</c:v>
                </c:pt>
                <c:pt idx="389">
                  <c:v>44250</c:v>
                </c:pt>
                <c:pt idx="390">
                  <c:v>44251</c:v>
                </c:pt>
                <c:pt idx="391">
                  <c:v>44252</c:v>
                </c:pt>
                <c:pt idx="392">
                  <c:v>44253</c:v>
                </c:pt>
                <c:pt idx="393">
                  <c:v>44254</c:v>
                </c:pt>
                <c:pt idx="394">
                  <c:v>44255</c:v>
                </c:pt>
                <c:pt idx="395">
                  <c:v>44256</c:v>
                </c:pt>
                <c:pt idx="396">
                  <c:v>44257</c:v>
                </c:pt>
                <c:pt idx="397">
                  <c:v>44258</c:v>
                </c:pt>
                <c:pt idx="398">
                  <c:v>44259</c:v>
                </c:pt>
                <c:pt idx="399">
                  <c:v>44260</c:v>
                </c:pt>
                <c:pt idx="400">
                  <c:v>44261</c:v>
                </c:pt>
                <c:pt idx="401">
                  <c:v>44262</c:v>
                </c:pt>
                <c:pt idx="402">
                  <c:v>44263</c:v>
                </c:pt>
                <c:pt idx="403">
                  <c:v>44264</c:v>
                </c:pt>
                <c:pt idx="404">
                  <c:v>44265</c:v>
                </c:pt>
                <c:pt idx="405">
                  <c:v>44266</c:v>
                </c:pt>
                <c:pt idx="406">
                  <c:v>44267</c:v>
                </c:pt>
                <c:pt idx="407">
                  <c:v>44268</c:v>
                </c:pt>
                <c:pt idx="408">
                  <c:v>44269</c:v>
                </c:pt>
                <c:pt idx="409">
                  <c:v>44270</c:v>
                </c:pt>
                <c:pt idx="410">
                  <c:v>44271</c:v>
                </c:pt>
                <c:pt idx="411">
                  <c:v>44272</c:v>
                </c:pt>
                <c:pt idx="412">
                  <c:v>44273</c:v>
                </c:pt>
                <c:pt idx="413">
                  <c:v>44274</c:v>
                </c:pt>
                <c:pt idx="414">
                  <c:v>44275</c:v>
                </c:pt>
                <c:pt idx="415">
                  <c:v>44276</c:v>
                </c:pt>
                <c:pt idx="416">
                  <c:v>44277</c:v>
                </c:pt>
                <c:pt idx="417">
                  <c:v>44278</c:v>
                </c:pt>
                <c:pt idx="418">
                  <c:v>44279</c:v>
                </c:pt>
                <c:pt idx="419">
                  <c:v>44280</c:v>
                </c:pt>
                <c:pt idx="420">
                  <c:v>44281</c:v>
                </c:pt>
                <c:pt idx="421">
                  <c:v>44282</c:v>
                </c:pt>
                <c:pt idx="422">
                  <c:v>44283</c:v>
                </c:pt>
                <c:pt idx="423">
                  <c:v>44284</c:v>
                </c:pt>
                <c:pt idx="424">
                  <c:v>44285</c:v>
                </c:pt>
                <c:pt idx="425">
                  <c:v>44286</c:v>
                </c:pt>
                <c:pt idx="426">
                  <c:v>44287</c:v>
                </c:pt>
                <c:pt idx="427">
                  <c:v>44288</c:v>
                </c:pt>
                <c:pt idx="428">
                  <c:v>44289</c:v>
                </c:pt>
                <c:pt idx="429">
                  <c:v>44290</c:v>
                </c:pt>
                <c:pt idx="430">
                  <c:v>44291</c:v>
                </c:pt>
                <c:pt idx="431">
                  <c:v>44292</c:v>
                </c:pt>
                <c:pt idx="432">
                  <c:v>44293</c:v>
                </c:pt>
                <c:pt idx="433">
                  <c:v>44294</c:v>
                </c:pt>
                <c:pt idx="434">
                  <c:v>44295</c:v>
                </c:pt>
                <c:pt idx="435">
                  <c:v>44296</c:v>
                </c:pt>
                <c:pt idx="436">
                  <c:v>44297</c:v>
                </c:pt>
                <c:pt idx="437">
                  <c:v>44298</c:v>
                </c:pt>
                <c:pt idx="438">
                  <c:v>44299</c:v>
                </c:pt>
                <c:pt idx="439">
                  <c:v>44300</c:v>
                </c:pt>
                <c:pt idx="440">
                  <c:v>44301</c:v>
                </c:pt>
                <c:pt idx="441">
                  <c:v>44302</c:v>
                </c:pt>
                <c:pt idx="442">
                  <c:v>44303</c:v>
                </c:pt>
                <c:pt idx="443">
                  <c:v>44304</c:v>
                </c:pt>
                <c:pt idx="444">
                  <c:v>44305</c:v>
                </c:pt>
                <c:pt idx="445">
                  <c:v>44306</c:v>
                </c:pt>
                <c:pt idx="446">
                  <c:v>44307</c:v>
                </c:pt>
                <c:pt idx="447">
                  <c:v>44308</c:v>
                </c:pt>
                <c:pt idx="448">
                  <c:v>44309</c:v>
                </c:pt>
                <c:pt idx="449">
                  <c:v>44310</c:v>
                </c:pt>
                <c:pt idx="450">
                  <c:v>44311</c:v>
                </c:pt>
                <c:pt idx="451">
                  <c:v>44312</c:v>
                </c:pt>
                <c:pt idx="452">
                  <c:v>44313</c:v>
                </c:pt>
                <c:pt idx="453">
                  <c:v>44314</c:v>
                </c:pt>
                <c:pt idx="454">
                  <c:v>44315</c:v>
                </c:pt>
                <c:pt idx="455">
                  <c:v>44316</c:v>
                </c:pt>
                <c:pt idx="456">
                  <c:v>44317</c:v>
                </c:pt>
                <c:pt idx="457">
                  <c:v>44318</c:v>
                </c:pt>
                <c:pt idx="458">
                  <c:v>44319</c:v>
                </c:pt>
                <c:pt idx="459">
                  <c:v>44320</c:v>
                </c:pt>
                <c:pt idx="460">
                  <c:v>44321</c:v>
                </c:pt>
                <c:pt idx="461">
                  <c:v>44322</c:v>
                </c:pt>
                <c:pt idx="462">
                  <c:v>44323</c:v>
                </c:pt>
                <c:pt idx="463">
                  <c:v>44324</c:v>
                </c:pt>
                <c:pt idx="464">
                  <c:v>44325</c:v>
                </c:pt>
                <c:pt idx="465">
                  <c:v>44326</c:v>
                </c:pt>
                <c:pt idx="466">
                  <c:v>44327</c:v>
                </c:pt>
                <c:pt idx="467">
                  <c:v>44328</c:v>
                </c:pt>
                <c:pt idx="468">
                  <c:v>44329</c:v>
                </c:pt>
                <c:pt idx="469">
                  <c:v>44330</c:v>
                </c:pt>
                <c:pt idx="470">
                  <c:v>44331</c:v>
                </c:pt>
                <c:pt idx="471">
                  <c:v>44332</c:v>
                </c:pt>
                <c:pt idx="472">
                  <c:v>44333</c:v>
                </c:pt>
                <c:pt idx="473">
                  <c:v>44334</c:v>
                </c:pt>
                <c:pt idx="474">
                  <c:v>44335</c:v>
                </c:pt>
                <c:pt idx="475">
                  <c:v>44336</c:v>
                </c:pt>
                <c:pt idx="476">
                  <c:v>44337</c:v>
                </c:pt>
                <c:pt idx="477">
                  <c:v>44338</c:v>
                </c:pt>
                <c:pt idx="478">
                  <c:v>44339</c:v>
                </c:pt>
                <c:pt idx="479">
                  <c:v>44340</c:v>
                </c:pt>
                <c:pt idx="480">
                  <c:v>44341</c:v>
                </c:pt>
                <c:pt idx="481">
                  <c:v>44342</c:v>
                </c:pt>
                <c:pt idx="482">
                  <c:v>44343</c:v>
                </c:pt>
                <c:pt idx="483">
                  <c:v>44344</c:v>
                </c:pt>
                <c:pt idx="484">
                  <c:v>44345</c:v>
                </c:pt>
                <c:pt idx="485">
                  <c:v>44346</c:v>
                </c:pt>
                <c:pt idx="486">
                  <c:v>44347</c:v>
                </c:pt>
                <c:pt idx="487">
                  <c:v>44348</c:v>
                </c:pt>
                <c:pt idx="488">
                  <c:v>44349</c:v>
                </c:pt>
                <c:pt idx="489">
                  <c:v>44350</c:v>
                </c:pt>
                <c:pt idx="490">
                  <c:v>44351</c:v>
                </c:pt>
                <c:pt idx="491">
                  <c:v>44352</c:v>
                </c:pt>
                <c:pt idx="492">
                  <c:v>44353</c:v>
                </c:pt>
                <c:pt idx="493">
                  <c:v>44354</c:v>
                </c:pt>
                <c:pt idx="494">
                  <c:v>44355</c:v>
                </c:pt>
                <c:pt idx="495">
                  <c:v>44356</c:v>
                </c:pt>
                <c:pt idx="496">
                  <c:v>44357</c:v>
                </c:pt>
                <c:pt idx="497">
                  <c:v>44358</c:v>
                </c:pt>
                <c:pt idx="498">
                  <c:v>44359</c:v>
                </c:pt>
                <c:pt idx="499">
                  <c:v>44360</c:v>
                </c:pt>
                <c:pt idx="500">
                  <c:v>44361</c:v>
                </c:pt>
                <c:pt idx="501">
                  <c:v>44362</c:v>
                </c:pt>
                <c:pt idx="502">
                  <c:v>44363</c:v>
                </c:pt>
                <c:pt idx="503">
                  <c:v>44364</c:v>
                </c:pt>
                <c:pt idx="504">
                  <c:v>44365</c:v>
                </c:pt>
                <c:pt idx="505">
                  <c:v>44366</c:v>
                </c:pt>
                <c:pt idx="506">
                  <c:v>44367</c:v>
                </c:pt>
                <c:pt idx="507">
                  <c:v>44368</c:v>
                </c:pt>
                <c:pt idx="508">
                  <c:v>44369</c:v>
                </c:pt>
                <c:pt idx="509">
                  <c:v>44370</c:v>
                </c:pt>
                <c:pt idx="510">
                  <c:v>44371</c:v>
                </c:pt>
                <c:pt idx="511">
                  <c:v>44372</c:v>
                </c:pt>
                <c:pt idx="512">
                  <c:v>44373</c:v>
                </c:pt>
                <c:pt idx="513">
                  <c:v>44374</c:v>
                </c:pt>
                <c:pt idx="514">
                  <c:v>44375</c:v>
                </c:pt>
                <c:pt idx="515">
                  <c:v>44376</c:v>
                </c:pt>
                <c:pt idx="516">
                  <c:v>44377</c:v>
                </c:pt>
                <c:pt idx="517">
                  <c:v>44378</c:v>
                </c:pt>
                <c:pt idx="518">
                  <c:v>44379</c:v>
                </c:pt>
                <c:pt idx="519">
                  <c:v>44380</c:v>
                </c:pt>
                <c:pt idx="520">
                  <c:v>44381</c:v>
                </c:pt>
                <c:pt idx="521">
                  <c:v>44382</c:v>
                </c:pt>
                <c:pt idx="522">
                  <c:v>44383</c:v>
                </c:pt>
                <c:pt idx="523">
                  <c:v>44384</c:v>
                </c:pt>
                <c:pt idx="524">
                  <c:v>44385</c:v>
                </c:pt>
                <c:pt idx="525">
                  <c:v>44386</c:v>
                </c:pt>
                <c:pt idx="526">
                  <c:v>44387</c:v>
                </c:pt>
                <c:pt idx="527">
                  <c:v>44388</c:v>
                </c:pt>
                <c:pt idx="528">
                  <c:v>44389</c:v>
                </c:pt>
                <c:pt idx="529">
                  <c:v>44390</c:v>
                </c:pt>
                <c:pt idx="530">
                  <c:v>44391</c:v>
                </c:pt>
                <c:pt idx="531">
                  <c:v>44392</c:v>
                </c:pt>
                <c:pt idx="532">
                  <c:v>44393</c:v>
                </c:pt>
                <c:pt idx="533">
                  <c:v>44394</c:v>
                </c:pt>
                <c:pt idx="534">
                  <c:v>44395</c:v>
                </c:pt>
                <c:pt idx="535">
                  <c:v>44396</c:v>
                </c:pt>
                <c:pt idx="536">
                  <c:v>44397</c:v>
                </c:pt>
                <c:pt idx="537">
                  <c:v>44398</c:v>
                </c:pt>
                <c:pt idx="538">
                  <c:v>44399</c:v>
                </c:pt>
                <c:pt idx="539">
                  <c:v>44400</c:v>
                </c:pt>
                <c:pt idx="540">
                  <c:v>44401</c:v>
                </c:pt>
                <c:pt idx="541">
                  <c:v>44402</c:v>
                </c:pt>
                <c:pt idx="542">
                  <c:v>44403</c:v>
                </c:pt>
                <c:pt idx="543">
                  <c:v>44404</c:v>
                </c:pt>
                <c:pt idx="544">
                  <c:v>44405</c:v>
                </c:pt>
                <c:pt idx="545">
                  <c:v>44406</c:v>
                </c:pt>
                <c:pt idx="546">
                  <c:v>44407</c:v>
                </c:pt>
                <c:pt idx="547">
                  <c:v>44408</c:v>
                </c:pt>
                <c:pt idx="548">
                  <c:v>44409</c:v>
                </c:pt>
                <c:pt idx="549">
                  <c:v>44410</c:v>
                </c:pt>
                <c:pt idx="550">
                  <c:v>44411</c:v>
                </c:pt>
                <c:pt idx="551">
                  <c:v>44412</c:v>
                </c:pt>
                <c:pt idx="552">
                  <c:v>44413</c:v>
                </c:pt>
                <c:pt idx="553">
                  <c:v>44414</c:v>
                </c:pt>
                <c:pt idx="554">
                  <c:v>44415</c:v>
                </c:pt>
                <c:pt idx="555">
                  <c:v>44416</c:v>
                </c:pt>
                <c:pt idx="556">
                  <c:v>44417</c:v>
                </c:pt>
                <c:pt idx="557">
                  <c:v>44418</c:v>
                </c:pt>
                <c:pt idx="558">
                  <c:v>44419</c:v>
                </c:pt>
                <c:pt idx="559">
                  <c:v>44420</c:v>
                </c:pt>
                <c:pt idx="560">
                  <c:v>44421</c:v>
                </c:pt>
                <c:pt idx="561">
                  <c:v>44422</c:v>
                </c:pt>
                <c:pt idx="562">
                  <c:v>44423</c:v>
                </c:pt>
                <c:pt idx="563">
                  <c:v>44424</c:v>
                </c:pt>
                <c:pt idx="564">
                  <c:v>44425</c:v>
                </c:pt>
                <c:pt idx="565">
                  <c:v>44426</c:v>
                </c:pt>
                <c:pt idx="566">
                  <c:v>44427</c:v>
                </c:pt>
                <c:pt idx="567">
                  <c:v>44428</c:v>
                </c:pt>
                <c:pt idx="568">
                  <c:v>44429</c:v>
                </c:pt>
                <c:pt idx="569">
                  <c:v>44430</c:v>
                </c:pt>
                <c:pt idx="570">
                  <c:v>44431</c:v>
                </c:pt>
                <c:pt idx="571">
                  <c:v>44432</c:v>
                </c:pt>
                <c:pt idx="572">
                  <c:v>44433</c:v>
                </c:pt>
                <c:pt idx="573">
                  <c:v>44434</c:v>
                </c:pt>
                <c:pt idx="574">
                  <c:v>44435</c:v>
                </c:pt>
                <c:pt idx="575">
                  <c:v>44436</c:v>
                </c:pt>
                <c:pt idx="576">
                  <c:v>44437</c:v>
                </c:pt>
                <c:pt idx="577">
                  <c:v>44438</c:v>
                </c:pt>
                <c:pt idx="578">
                  <c:v>44439</c:v>
                </c:pt>
                <c:pt idx="579">
                  <c:v>44440</c:v>
                </c:pt>
                <c:pt idx="580">
                  <c:v>44441</c:v>
                </c:pt>
                <c:pt idx="581">
                  <c:v>44442</c:v>
                </c:pt>
                <c:pt idx="582">
                  <c:v>44443</c:v>
                </c:pt>
                <c:pt idx="583">
                  <c:v>44444</c:v>
                </c:pt>
                <c:pt idx="584">
                  <c:v>44445</c:v>
                </c:pt>
                <c:pt idx="585">
                  <c:v>44446</c:v>
                </c:pt>
                <c:pt idx="586">
                  <c:v>44447</c:v>
                </c:pt>
                <c:pt idx="587">
                  <c:v>44448</c:v>
                </c:pt>
                <c:pt idx="588">
                  <c:v>44449</c:v>
                </c:pt>
                <c:pt idx="589">
                  <c:v>44450</c:v>
                </c:pt>
                <c:pt idx="590">
                  <c:v>44451</c:v>
                </c:pt>
                <c:pt idx="591">
                  <c:v>44452</c:v>
                </c:pt>
                <c:pt idx="592">
                  <c:v>44453</c:v>
                </c:pt>
                <c:pt idx="593">
                  <c:v>44454</c:v>
                </c:pt>
                <c:pt idx="594">
                  <c:v>44455</c:v>
                </c:pt>
                <c:pt idx="595">
                  <c:v>44456</c:v>
                </c:pt>
                <c:pt idx="596">
                  <c:v>44457</c:v>
                </c:pt>
                <c:pt idx="597">
                  <c:v>44458</c:v>
                </c:pt>
                <c:pt idx="598">
                  <c:v>44459</c:v>
                </c:pt>
                <c:pt idx="599">
                  <c:v>44460</c:v>
                </c:pt>
                <c:pt idx="600">
                  <c:v>44461</c:v>
                </c:pt>
                <c:pt idx="601">
                  <c:v>44462</c:v>
                </c:pt>
                <c:pt idx="602">
                  <c:v>44463</c:v>
                </c:pt>
                <c:pt idx="603">
                  <c:v>44464</c:v>
                </c:pt>
                <c:pt idx="604">
                  <c:v>44465</c:v>
                </c:pt>
                <c:pt idx="605">
                  <c:v>44466</c:v>
                </c:pt>
                <c:pt idx="606">
                  <c:v>44467</c:v>
                </c:pt>
                <c:pt idx="607">
                  <c:v>44468</c:v>
                </c:pt>
                <c:pt idx="608">
                  <c:v>44469</c:v>
                </c:pt>
              </c:numCache>
            </c:numRef>
          </c:xVal>
          <c:yVal>
            <c:numRef>
              <c:f>俄罗斯!$F$2:$F$610</c:f>
              <c:numCache>
                <c:formatCode>General</c:formatCode>
                <c:ptCount val="60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8</c:v>
                </c:pt>
                <c:pt idx="42">
                  <c:v>17</c:v>
                </c:pt>
                <c:pt idx="43">
                  <c:v>14</c:v>
                </c:pt>
                <c:pt idx="44">
                  <c:v>4</c:v>
                </c:pt>
                <c:pt idx="45">
                  <c:v>27</c:v>
                </c:pt>
                <c:pt idx="46">
                  <c:v>24</c:v>
                </c:pt>
                <c:pt idx="47">
                  <c:v>33</c:v>
                </c:pt>
                <c:pt idx="48">
                  <c:v>52</c:v>
                </c:pt>
                <c:pt idx="49">
                  <c:v>54</c:v>
                </c:pt>
                <c:pt idx="50">
                  <c:v>53</c:v>
                </c:pt>
                <c:pt idx="51">
                  <c:v>61</c:v>
                </c:pt>
                <c:pt idx="52">
                  <c:v>71</c:v>
                </c:pt>
                <c:pt idx="53">
                  <c:v>57</c:v>
                </c:pt>
                <c:pt idx="54">
                  <c:v>163</c:v>
                </c:pt>
                <c:pt idx="55">
                  <c:v>182</c:v>
                </c:pt>
                <c:pt idx="56">
                  <c:v>196</c:v>
                </c:pt>
                <c:pt idx="57">
                  <c:v>228</c:v>
                </c:pt>
                <c:pt idx="58">
                  <c:v>270</c:v>
                </c:pt>
                <c:pt idx="59">
                  <c:v>302</c:v>
                </c:pt>
                <c:pt idx="60">
                  <c:v>501</c:v>
                </c:pt>
                <c:pt idx="61">
                  <c:v>440</c:v>
                </c:pt>
                <c:pt idx="62">
                  <c:v>771</c:v>
                </c:pt>
                <c:pt idx="63">
                  <c:v>601</c:v>
                </c:pt>
                <c:pt idx="64">
                  <c:v>582</c:v>
                </c:pt>
                <c:pt idx="65">
                  <c:v>658</c:v>
                </c:pt>
                <c:pt idx="66">
                  <c:v>954</c:v>
                </c:pt>
                <c:pt idx="67">
                  <c:v>1154</c:v>
                </c:pt>
                <c:pt idx="68">
                  <c:v>1175</c:v>
                </c:pt>
                <c:pt idx="69">
                  <c:v>1459</c:v>
                </c:pt>
                <c:pt idx="70">
                  <c:v>1786</c:v>
                </c:pt>
                <c:pt idx="71">
                  <c:v>1667</c:v>
                </c:pt>
                <c:pt idx="72">
                  <c:v>2186</c:v>
                </c:pt>
                <c:pt idx="73">
                  <c:v>2558</c:v>
                </c:pt>
                <c:pt idx="74">
                  <c:v>2774</c:v>
                </c:pt>
                <c:pt idx="75">
                  <c:v>3388</c:v>
                </c:pt>
                <c:pt idx="76">
                  <c:v>3448</c:v>
                </c:pt>
                <c:pt idx="77">
                  <c:v>4070</c:v>
                </c:pt>
                <c:pt idx="78">
                  <c:v>4785</c:v>
                </c:pt>
                <c:pt idx="79">
                  <c:v>6060</c:v>
                </c:pt>
                <c:pt idx="80">
                  <c:v>4268</c:v>
                </c:pt>
                <c:pt idx="81">
                  <c:v>5642</c:v>
                </c:pt>
                <c:pt idx="82">
                  <c:v>5236</c:v>
                </c:pt>
                <c:pt idx="83">
                  <c:v>4774</c:v>
                </c:pt>
                <c:pt idx="84">
                  <c:v>5849</c:v>
                </c:pt>
                <c:pt idx="85">
                  <c:v>5966</c:v>
                </c:pt>
                <c:pt idx="86">
                  <c:v>6361</c:v>
                </c:pt>
                <c:pt idx="87">
                  <c:v>6198</c:v>
                </c:pt>
                <c:pt idx="88">
                  <c:v>6411</c:v>
                </c:pt>
                <c:pt idx="89">
                  <c:v>5841</c:v>
                </c:pt>
                <c:pt idx="90">
                  <c:v>7099</c:v>
                </c:pt>
                <c:pt idx="91">
                  <c:v>7933</c:v>
                </c:pt>
                <c:pt idx="92">
                  <c:v>9623</c:v>
                </c:pt>
                <c:pt idx="93">
                  <c:v>10633</c:v>
                </c:pt>
                <c:pt idx="94">
                  <c:v>10581</c:v>
                </c:pt>
                <c:pt idx="95">
                  <c:v>10102</c:v>
                </c:pt>
                <c:pt idx="96">
                  <c:v>10559</c:v>
                </c:pt>
                <c:pt idx="97">
                  <c:v>11231</c:v>
                </c:pt>
                <c:pt idx="98">
                  <c:v>10699</c:v>
                </c:pt>
                <c:pt idx="99">
                  <c:v>10817</c:v>
                </c:pt>
                <c:pt idx="100">
                  <c:v>11012</c:v>
                </c:pt>
                <c:pt idx="101">
                  <c:v>11656</c:v>
                </c:pt>
                <c:pt idx="102">
                  <c:v>10899</c:v>
                </c:pt>
                <c:pt idx="103">
                  <c:v>10028</c:v>
                </c:pt>
                <c:pt idx="104">
                  <c:v>9974</c:v>
                </c:pt>
                <c:pt idx="105">
                  <c:v>10598</c:v>
                </c:pt>
                <c:pt idx="106">
                  <c:v>9200</c:v>
                </c:pt>
                <c:pt idx="107">
                  <c:v>9709</c:v>
                </c:pt>
                <c:pt idx="108">
                  <c:v>8926</c:v>
                </c:pt>
                <c:pt idx="109">
                  <c:v>9263</c:v>
                </c:pt>
                <c:pt idx="110">
                  <c:v>8764</c:v>
                </c:pt>
                <c:pt idx="111">
                  <c:v>8849</c:v>
                </c:pt>
                <c:pt idx="112">
                  <c:v>8894</c:v>
                </c:pt>
                <c:pt idx="113">
                  <c:v>9434</c:v>
                </c:pt>
                <c:pt idx="114">
                  <c:v>8599</c:v>
                </c:pt>
                <c:pt idx="115">
                  <c:v>8946</c:v>
                </c:pt>
                <c:pt idx="116">
                  <c:v>8915</c:v>
                </c:pt>
                <c:pt idx="117">
                  <c:v>8338</c:v>
                </c:pt>
                <c:pt idx="118">
                  <c:v>8371</c:v>
                </c:pt>
                <c:pt idx="119">
                  <c:v>8572</c:v>
                </c:pt>
                <c:pt idx="120">
                  <c:v>8952</c:v>
                </c:pt>
                <c:pt idx="121">
                  <c:v>9268</c:v>
                </c:pt>
                <c:pt idx="122">
                  <c:v>8485</c:v>
                </c:pt>
                <c:pt idx="123">
                  <c:v>8858</c:v>
                </c:pt>
                <c:pt idx="124">
                  <c:v>8529</c:v>
                </c:pt>
                <c:pt idx="125">
                  <c:v>8823</c:v>
                </c:pt>
                <c:pt idx="126">
                  <c:v>8718</c:v>
                </c:pt>
                <c:pt idx="127">
                  <c:v>8846</c:v>
                </c:pt>
                <c:pt idx="128">
                  <c:v>8971</c:v>
                </c:pt>
                <c:pt idx="129">
                  <c:v>8970</c:v>
                </c:pt>
                <c:pt idx="130">
                  <c:v>8587</c:v>
                </c:pt>
                <c:pt idx="131">
                  <c:v>8393</c:v>
                </c:pt>
                <c:pt idx="132">
                  <c:v>8777</c:v>
                </c:pt>
                <c:pt idx="133">
                  <c:v>8961</c:v>
                </c:pt>
                <c:pt idx="134">
                  <c:v>8697</c:v>
                </c:pt>
                <c:pt idx="135">
                  <c:v>8809</c:v>
                </c:pt>
                <c:pt idx="136">
                  <c:v>8217</c:v>
                </c:pt>
                <c:pt idx="137">
                  <c:v>8241</c:v>
                </c:pt>
                <c:pt idx="138">
                  <c:v>7824</c:v>
                </c:pt>
                <c:pt idx="139">
                  <c:v>7772</c:v>
                </c:pt>
                <c:pt idx="140">
                  <c:v>7971</c:v>
                </c:pt>
                <c:pt idx="141">
                  <c:v>7870</c:v>
                </c:pt>
                <c:pt idx="142">
                  <c:v>7717</c:v>
                </c:pt>
                <c:pt idx="143">
                  <c:v>7586</c:v>
                </c:pt>
                <c:pt idx="144">
                  <c:v>7413</c:v>
                </c:pt>
                <c:pt idx="145">
                  <c:v>7165</c:v>
                </c:pt>
                <c:pt idx="146">
                  <c:v>7105</c:v>
                </c:pt>
                <c:pt idx="147">
                  <c:v>6788</c:v>
                </c:pt>
                <c:pt idx="148">
                  <c:v>6843</c:v>
                </c:pt>
                <c:pt idx="149">
                  <c:v>6784</c:v>
                </c:pt>
                <c:pt idx="150">
                  <c:v>6683</c:v>
                </c:pt>
                <c:pt idx="151">
                  <c:v>6683</c:v>
                </c:pt>
                <c:pt idx="152">
                  <c:v>6550</c:v>
                </c:pt>
                <c:pt idx="153">
                  <c:v>6752</c:v>
                </c:pt>
                <c:pt idx="154">
                  <c:v>6710</c:v>
                </c:pt>
                <c:pt idx="155">
                  <c:v>6623</c:v>
                </c:pt>
                <c:pt idx="156">
                  <c:v>6719</c:v>
                </c:pt>
                <c:pt idx="157">
                  <c:v>6569</c:v>
                </c:pt>
                <c:pt idx="158">
                  <c:v>6363</c:v>
                </c:pt>
                <c:pt idx="159">
                  <c:v>6534</c:v>
                </c:pt>
                <c:pt idx="160">
                  <c:v>6491</c:v>
                </c:pt>
                <c:pt idx="161">
                  <c:v>6623</c:v>
                </c:pt>
                <c:pt idx="162">
                  <c:v>6586</c:v>
                </c:pt>
                <c:pt idx="163">
                  <c:v>6587</c:v>
                </c:pt>
                <c:pt idx="164">
                  <c:v>6511</c:v>
                </c:pt>
                <c:pt idx="165">
                  <c:v>6240</c:v>
                </c:pt>
                <c:pt idx="166">
                  <c:v>6410</c:v>
                </c:pt>
                <c:pt idx="167">
                  <c:v>6415</c:v>
                </c:pt>
                <c:pt idx="168">
                  <c:v>6389</c:v>
                </c:pt>
                <c:pt idx="169">
                  <c:v>6214</c:v>
                </c:pt>
                <c:pt idx="170">
                  <c:v>6096</c:v>
                </c:pt>
                <c:pt idx="171">
                  <c:v>5901</c:v>
                </c:pt>
                <c:pt idx="172">
                  <c:v>5828</c:v>
                </c:pt>
                <c:pt idx="173">
                  <c:v>5850</c:v>
                </c:pt>
                <c:pt idx="174">
                  <c:v>5830</c:v>
                </c:pt>
                <c:pt idx="175">
                  <c:v>5779</c:v>
                </c:pt>
                <c:pt idx="176">
                  <c:v>5833</c:v>
                </c:pt>
                <c:pt idx="177">
                  <c:v>5741</c:v>
                </c:pt>
                <c:pt idx="178">
                  <c:v>5607</c:v>
                </c:pt>
                <c:pt idx="179">
                  <c:v>5380</c:v>
                </c:pt>
                <c:pt idx="180">
                  <c:v>5449</c:v>
                </c:pt>
                <c:pt idx="181">
                  <c:v>5484</c:v>
                </c:pt>
                <c:pt idx="182">
                  <c:v>5468</c:v>
                </c:pt>
                <c:pt idx="183">
                  <c:v>5429</c:v>
                </c:pt>
                <c:pt idx="184">
                  <c:v>5387</c:v>
                </c:pt>
                <c:pt idx="185">
                  <c:v>5364</c:v>
                </c:pt>
                <c:pt idx="186">
                  <c:v>5121</c:v>
                </c:pt>
                <c:pt idx="187">
                  <c:v>5186</c:v>
                </c:pt>
                <c:pt idx="188">
                  <c:v>5239</c:v>
                </c:pt>
                <c:pt idx="189">
                  <c:v>5191</c:v>
                </c:pt>
                <c:pt idx="190">
                  <c:v>5185</c:v>
                </c:pt>
                <c:pt idx="191">
                  <c:v>5155</c:v>
                </c:pt>
                <c:pt idx="192">
                  <c:v>5081</c:v>
                </c:pt>
                <c:pt idx="193">
                  <c:v>4892</c:v>
                </c:pt>
                <c:pt idx="194">
                  <c:v>5054</c:v>
                </c:pt>
                <c:pt idx="195">
                  <c:v>5017</c:v>
                </c:pt>
                <c:pt idx="196">
                  <c:v>5016</c:v>
                </c:pt>
                <c:pt idx="197">
                  <c:v>5030</c:v>
                </c:pt>
                <c:pt idx="198">
                  <c:v>4911</c:v>
                </c:pt>
                <c:pt idx="199">
                  <c:v>4839</c:v>
                </c:pt>
                <c:pt idx="200">
                  <c:v>4718</c:v>
                </c:pt>
                <c:pt idx="201">
                  <c:v>4790</c:v>
                </c:pt>
                <c:pt idx="202">
                  <c:v>4767</c:v>
                </c:pt>
                <c:pt idx="203">
                  <c:v>4838</c:v>
                </c:pt>
                <c:pt idx="204">
                  <c:v>4860</c:v>
                </c:pt>
                <c:pt idx="205">
                  <c:v>4797</c:v>
                </c:pt>
                <c:pt idx="206">
                  <c:v>4688</c:v>
                </c:pt>
                <c:pt idx="207">
                  <c:v>4639</c:v>
                </c:pt>
                <c:pt idx="208">
                  <c:v>4642</c:v>
                </c:pt>
                <c:pt idx="209">
                  <c:v>4675</c:v>
                </c:pt>
                <c:pt idx="210">
                  <c:v>4758</c:v>
                </c:pt>
                <c:pt idx="211">
                  <c:v>4843</c:v>
                </c:pt>
                <c:pt idx="212">
                  <c:v>4897</c:v>
                </c:pt>
                <c:pt idx="213">
                  <c:v>4932</c:v>
                </c:pt>
                <c:pt idx="214">
                  <c:v>4670</c:v>
                </c:pt>
                <c:pt idx="215">
                  <c:v>4893</c:v>
                </c:pt>
                <c:pt idx="216">
                  <c:v>4958</c:v>
                </c:pt>
                <c:pt idx="217">
                  <c:v>5064</c:v>
                </c:pt>
                <c:pt idx="218">
                  <c:v>5144</c:v>
                </c:pt>
                <c:pt idx="219">
                  <c:v>5097</c:v>
                </c:pt>
                <c:pt idx="220">
                  <c:v>5106</c:v>
                </c:pt>
                <c:pt idx="221">
                  <c:v>5020</c:v>
                </c:pt>
                <c:pt idx="222">
                  <c:v>5172</c:v>
                </c:pt>
                <c:pt idx="223">
                  <c:v>5310</c:v>
                </c:pt>
                <c:pt idx="224">
                  <c:v>5421</c:v>
                </c:pt>
                <c:pt idx="225">
                  <c:v>5406</c:v>
                </c:pt>
                <c:pt idx="226">
                  <c:v>5361</c:v>
                </c:pt>
                <c:pt idx="227">
                  <c:v>5414</c:v>
                </c:pt>
                <c:pt idx="228">
                  <c:v>5435</c:v>
                </c:pt>
                <c:pt idx="229">
                  <c:v>5612</c:v>
                </c:pt>
                <c:pt idx="230">
                  <c:v>5667</c:v>
                </c:pt>
                <c:pt idx="231">
                  <c:v>5803</c:v>
                </c:pt>
                <c:pt idx="232">
                  <c:v>5960</c:v>
                </c:pt>
                <c:pt idx="233">
                  <c:v>6043</c:v>
                </c:pt>
                <c:pt idx="234">
                  <c:v>6090</c:v>
                </c:pt>
                <c:pt idx="235">
                  <c:v>6109</c:v>
                </c:pt>
                <c:pt idx="236">
                  <c:v>6330</c:v>
                </c:pt>
                <c:pt idx="237">
                  <c:v>6489</c:v>
                </c:pt>
                <c:pt idx="238">
                  <c:v>7112</c:v>
                </c:pt>
                <c:pt idx="239">
                  <c:v>7421</c:v>
                </c:pt>
                <c:pt idx="240">
                  <c:v>7764</c:v>
                </c:pt>
                <c:pt idx="241">
                  <c:v>8026</c:v>
                </c:pt>
                <c:pt idx="242">
                  <c:v>8129</c:v>
                </c:pt>
                <c:pt idx="243">
                  <c:v>8371</c:v>
                </c:pt>
                <c:pt idx="244">
                  <c:v>8835</c:v>
                </c:pt>
                <c:pt idx="245">
                  <c:v>9294</c:v>
                </c:pt>
                <c:pt idx="246">
                  <c:v>9735</c:v>
                </c:pt>
                <c:pt idx="247">
                  <c:v>10376</c:v>
                </c:pt>
                <c:pt idx="248">
                  <c:v>10757</c:v>
                </c:pt>
                <c:pt idx="249">
                  <c:v>11481</c:v>
                </c:pt>
                <c:pt idx="250">
                  <c:v>10981</c:v>
                </c:pt>
                <c:pt idx="251">
                  <c:v>11345</c:v>
                </c:pt>
                <c:pt idx="252">
                  <c:v>11969</c:v>
                </c:pt>
                <c:pt idx="253">
                  <c:v>12673</c:v>
                </c:pt>
                <c:pt idx="254">
                  <c:v>13442</c:v>
                </c:pt>
                <c:pt idx="255">
                  <c:v>13406</c:v>
                </c:pt>
                <c:pt idx="256">
                  <c:v>13690</c:v>
                </c:pt>
                <c:pt idx="257">
                  <c:v>14041</c:v>
                </c:pt>
                <c:pt idx="258">
                  <c:v>13556</c:v>
                </c:pt>
                <c:pt idx="259">
                  <c:v>14937</c:v>
                </c:pt>
                <c:pt idx="260">
                  <c:v>14703</c:v>
                </c:pt>
                <c:pt idx="261">
                  <c:v>14804</c:v>
                </c:pt>
                <c:pt idx="262">
                  <c:v>15843</c:v>
                </c:pt>
                <c:pt idx="263">
                  <c:v>16108</c:v>
                </c:pt>
                <c:pt idx="264">
                  <c:v>15444</c:v>
                </c:pt>
                <c:pt idx="265">
                  <c:v>15704</c:v>
                </c:pt>
                <c:pt idx="266">
                  <c:v>17077</c:v>
                </c:pt>
                <c:pt idx="267">
                  <c:v>16260</c:v>
                </c:pt>
                <c:pt idx="268">
                  <c:v>16392</c:v>
                </c:pt>
                <c:pt idx="269">
                  <c:v>17148</c:v>
                </c:pt>
                <c:pt idx="270">
                  <c:v>16342</c:v>
                </c:pt>
                <c:pt idx="271">
                  <c:v>15886</c:v>
                </c:pt>
                <c:pt idx="272">
                  <c:v>17418</c:v>
                </c:pt>
                <c:pt idx="273">
                  <c:v>17987</c:v>
                </c:pt>
                <c:pt idx="274">
                  <c:v>17834</c:v>
                </c:pt>
                <c:pt idx="275">
                  <c:v>18381</c:v>
                </c:pt>
                <c:pt idx="276">
                  <c:v>18017</c:v>
                </c:pt>
                <c:pt idx="277">
                  <c:v>18431</c:v>
                </c:pt>
                <c:pt idx="278">
                  <c:v>19483</c:v>
                </c:pt>
                <c:pt idx="279">
                  <c:v>19116</c:v>
                </c:pt>
                <c:pt idx="280">
                  <c:v>20368</c:v>
                </c:pt>
                <c:pt idx="281">
                  <c:v>20109</c:v>
                </c:pt>
                <c:pt idx="282">
                  <c:v>20248</c:v>
                </c:pt>
                <c:pt idx="283">
                  <c:v>21577</c:v>
                </c:pt>
                <c:pt idx="284">
                  <c:v>20765</c:v>
                </c:pt>
                <c:pt idx="285">
                  <c:v>19583</c:v>
                </c:pt>
                <c:pt idx="286">
                  <c:v>21333</c:v>
                </c:pt>
                <c:pt idx="287">
                  <c:v>21717</c:v>
                </c:pt>
                <c:pt idx="288">
                  <c:v>22441</c:v>
                </c:pt>
                <c:pt idx="289">
                  <c:v>22313</c:v>
                </c:pt>
                <c:pt idx="290">
                  <c:v>22562</c:v>
                </c:pt>
                <c:pt idx="291">
                  <c:v>22201</c:v>
                </c:pt>
                <c:pt idx="292">
                  <c:v>20717</c:v>
                </c:pt>
                <c:pt idx="293">
                  <c:v>23337</c:v>
                </c:pt>
                <c:pt idx="294">
                  <c:v>24059</c:v>
                </c:pt>
                <c:pt idx="295">
                  <c:v>24538</c:v>
                </c:pt>
                <c:pt idx="296">
                  <c:v>24295</c:v>
                </c:pt>
                <c:pt idx="297">
                  <c:v>24891</c:v>
                </c:pt>
                <c:pt idx="298">
                  <c:v>24087</c:v>
                </c:pt>
                <c:pt idx="299">
                  <c:v>23393</c:v>
                </c:pt>
                <c:pt idx="300">
                  <c:v>25195</c:v>
                </c:pt>
                <c:pt idx="301">
                  <c:v>27267</c:v>
                </c:pt>
                <c:pt idx="302">
                  <c:v>26809</c:v>
                </c:pt>
                <c:pt idx="303">
                  <c:v>26390</c:v>
                </c:pt>
                <c:pt idx="304">
                  <c:v>26046</c:v>
                </c:pt>
                <c:pt idx="305">
                  <c:v>26126</c:v>
                </c:pt>
                <c:pt idx="306">
                  <c:v>25043</c:v>
                </c:pt>
                <c:pt idx="307">
                  <c:v>27829</c:v>
                </c:pt>
                <c:pt idx="308">
                  <c:v>27078</c:v>
                </c:pt>
                <c:pt idx="309">
                  <c:v>28450</c:v>
                </c:pt>
                <c:pt idx="310">
                  <c:v>28701</c:v>
                </c:pt>
                <c:pt idx="311">
                  <c:v>27798</c:v>
                </c:pt>
                <c:pt idx="312">
                  <c:v>25752</c:v>
                </c:pt>
                <c:pt idx="313">
                  <c:v>25838</c:v>
                </c:pt>
                <c:pt idx="314">
                  <c:v>27562</c:v>
                </c:pt>
                <c:pt idx="315">
                  <c:v>28206</c:v>
                </c:pt>
                <c:pt idx="316">
                  <c:v>27729</c:v>
                </c:pt>
                <c:pt idx="317">
                  <c:v>27651</c:v>
                </c:pt>
                <c:pt idx="318">
                  <c:v>26902</c:v>
                </c:pt>
                <c:pt idx="319">
                  <c:v>26265</c:v>
                </c:pt>
                <c:pt idx="320">
                  <c:v>26074</c:v>
                </c:pt>
                <c:pt idx="321">
                  <c:v>27787</c:v>
                </c:pt>
                <c:pt idx="322">
                  <c:v>28116</c:v>
                </c:pt>
                <c:pt idx="323">
                  <c:v>27772</c:v>
                </c:pt>
                <c:pt idx="324">
                  <c:v>28510</c:v>
                </c:pt>
                <c:pt idx="325">
                  <c:v>28917</c:v>
                </c:pt>
                <c:pt idx="326">
                  <c:v>28340</c:v>
                </c:pt>
                <c:pt idx="327">
                  <c:v>26814</c:v>
                </c:pt>
                <c:pt idx="328">
                  <c:v>29499</c:v>
                </c:pt>
                <c:pt idx="329">
                  <c:v>28595</c:v>
                </c:pt>
                <c:pt idx="330">
                  <c:v>28833</c:v>
                </c:pt>
                <c:pt idx="331">
                  <c:v>27849</c:v>
                </c:pt>
                <c:pt idx="332">
                  <c:v>27363</c:v>
                </c:pt>
                <c:pt idx="333">
                  <c:v>26588</c:v>
                </c:pt>
                <c:pt idx="334">
                  <c:v>26095</c:v>
                </c:pt>
                <c:pt idx="335">
                  <c:v>27329</c:v>
                </c:pt>
                <c:pt idx="336">
                  <c:v>26613</c:v>
                </c:pt>
                <c:pt idx="337">
                  <c:v>25938</c:v>
                </c:pt>
                <c:pt idx="338">
                  <c:v>23845</c:v>
                </c:pt>
                <c:pt idx="339">
                  <c:v>23015</c:v>
                </c:pt>
                <c:pt idx="340">
                  <c:v>23955</c:v>
                </c:pt>
                <c:pt idx="341">
                  <c:v>23902</c:v>
                </c:pt>
                <c:pt idx="342">
                  <c:v>23218</c:v>
                </c:pt>
                <c:pt idx="343">
                  <c:v>23330</c:v>
                </c:pt>
                <c:pt idx="344">
                  <c:v>23012</c:v>
                </c:pt>
                <c:pt idx="345">
                  <c:v>22540</c:v>
                </c:pt>
                <c:pt idx="346">
                  <c:v>23018</c:v>
                </c:pt>
                <c:pt idx="347">
                  <c:v>22657</c:v>
                </c:pt>
                <c:pt idx="348">
                  <c:v>22544</c:v>
                </c:pt>
                <c:pt idx="349">
                  <c:v>24303</c:v>
                </c:pt>
                <c:pt idx="350">
                  <c:v>24294</c:v>
                </c:pt>
                <c:pt idx="351">
                  <c:v>23670</c:v>
                </c:pt>
                <c:pt idx="352">
                  <c:v>23178</c:v>
                </c:pt>
                <c:pt idx="353">
                  <c:v>22509</c:v>
                </c:pt>
                <c:pt idx="354">
                  <c:v>21442</c:v>
                </c:pt>
                <c:pt idx="355">
                  <c:v>20806</c:v>
                </c:pt>
                <c:pt idx="356">
                  <c:v>21544</c:v>
                </c:pt>
                <c:pt idx="357">
                  <c:v>21182</c:v>
                </c:pt>
                <c:pt idx="358">
                  <c:v>20585</c:v>
                </c:pt>
                <c:pt idx="359">
                  <c:v>20800</c:v>
                </c:pt>
                <c:pt idx="360">
                  <c:v>18999</c:v>
                </c:pt>
                <c:pt idx="361">
                  <c:v>17982</c:v>
                </c:pt>
                <c:pt idx="362">
                  <c:v>17464</c:v>
                </c:pt>
                <c:pt idx="363">
                  <c:v>18856</c:v>
                </c:pt>
                <c:pt idx="364">
                  <c:v>18966</c:v>
                </c:pt>
                <c:pt idx="365">
                  <c:v>18751</c:v>
                </c:pt>
                <c:pt idx="366">
                  <c:v>18083</c:v>
                </c:pt>
                <c:pt idx="367">
                  <c:v>17391</c:v>
                </c:pt>
                <c:pt idx="368">
                  <c:v>16406</c:v>
                </c:pt>
                <c:pt idx="369">
                  <c:v>16222</c:v>
                </c:pt>
                <c:pt idx="370">
                  <c:v>16463</c:v>
                </c:pt>
                <c:pt idx="371">
                  <c:v>16444</c:v>
                </c:pt>
                <c:pt idx="372">
                  <c:v>16379</c:v>
                </c:pt>
                <c:pt idx="373">
                  <c:v>15808</c:v>
                </c:pt>
                <c:pt idx="374">
                  <c:v>15701</c:v>
                </c:pt>
                <c:pt idx="375">
                  <c:v>14808</c:v>
                </c:pt>
                <c:pt idx="376">
                  <c:v>14258</c:v>
                </c:pt>
                <c:pt idx="377">
                  <c:v>14803</c:v>
                </c:pt>
                <c:pt idx="378">
                  <c:v>14867</c:v>
                </c:pt>
                <c:pt idx="379">
                  <c:v>14640</c:v>
                </c:pt>
                <c:pt idx="380">
                  <c:v>13968</c:v>
                </c:pt>
                <c:pt idx="381">
                  <c:v>13999</c:v>
                </c:pt>
                <c:pt idx="382">
                  <c:v>13030</c:v>
                </c:pt>
                <c:pt idx="383">
                  <c:v>12629</c:v>
                </c:pt>
                <c:pt idx="384">
                  <c:v>13243</c:v>
                </c:pt>
                <c:pt idx="385">
                  <c:v>13242</c:v>
                </c:pt>
                <c:pt idx="386">
                  <c:v>12775</c:v>
                </c:pt>
                <c:pt idx="387">
                  <c:v>12568</c:v>
                </c:pt>
                <c:pt idx="388">
                  <c:v>12455</c:v>
                </c:pt>
                <c:pt idx="389">
                  <c:v>11679</c:v>
                </c:pt>
                <c:pt idx="390">
                  <c:v>11609</c:v>
                </c:pt>
                <c:pt idx="391">
                  <c:v>11067</c:v>
                </c:pt>
                <c:pt idx="392">
                  <c:v>10955</c:v>
                </c:pt>
                <c:pt idx="393">
                  <c:v>11409</c:v>
                </c:pt>
                <c:pt idx="394">
                  <c:v>11234</c:v>
                </c:pt>
                <c:pt idx="395">
                  <c:v>11450</c:v>
                </c:pt>
                <c:pt idx="396">
                  <c:v>10441</c:v>
                </c:pt>
                <c:pt idx="397">
                  <c:v>10416</c:v>
                </c:pt>
                <c:pt idx="398">
                  <c:v>11263</c:v>
                </c:pt>
                <c:pt idx="399">
                  <c:v>10906</c:v>
                </c:pt>
                <c:pt idx="400">
                  <c:v>10909</c:v>
                </c:pt>
                <c:pt idx="401">
                  <c:v>10478</c:v>
                </c:pt>
                <c:pt idx="402">
                  <c:v>10145</c:v>
                </c:pt>
                <c:pt idx="403">
                  <c:v>9342</c:v>
                </c:pt>
                <c:pt idx="404">
                  <c:v>8976</c:v>
                </c:pt>
                <c:pt idx="405">
                  <c:v>9167</c:v>
                </c:pt>
                <c:pt idx="406">
                  <c:v>9695</c:v>
                </c:pt>
                <c:pt idx="407">
                  <c:v>9808</c:v>
                </c:pt>
                <c:pt idx="408">
                  <c:v>9985</c:v>
                </c:pt>
                <c:pt idx="409">
                  <c:v>9347</c:v>
                </c:pt>
                <c:pt idx="410">
                  <c:v>9305</c:v>
                </c:pt>
                <c:pt idx="411">
                  <c:v>8910</c:v>
                </c:pt>
                <c:pt idx="412">
                  <c:v>9713</c:v>
                </c:pt>
                <c:pt idx="413">
                  <c:v>9612</c:v>
                </c:pt>
                <c:pt idx="414">
                  <c:v>9548</c:v>
                </c:pt>
                <c:pt idx="415">
                  <c:v>9215</c:v>
                </c:pt>
                <c:pt idx="416">
                  <c:v>9195</c:v>
                </c:pt>
                <c:pt idx="417">
                  <c:v>8369</c:v>
                </c:pt>
                <c:pt idx="418">
                  <c:v>8769</c:v>
                </c:pt>
                <c:pt idx="419">
                  <c:v>9128</c:v>
                </c:pt>
                <c:pt idx="420">
                  <c:v>9073</c:v>
                </c:pt>
                <c:pt idx="421">
                  <c:v>8783</c:v>
                </c:pt>
                <c:pt idx="422">
                  <c:v>8979</c:v>
                </c:pt>
                <c:pt idx="423">
                  <c:v>8589</c:v>
                </c:pt>
                <c:pt idx="424">
                  <c:v>8162</c:v>
                </c:pt>
                <c:pt idx="425">
                  <c:v>8156</c:v>
                </c:pt>
                <c:pt idx="426">
                  <c:v>9057</c:v>
                </c:pt>
                <c:pt idx="427">
                  <c:v>8682</c:v>
                </c:pt>
                <c:pt idx="428">
                  <c:v>8906</c:v>
                </c:pt>
                <c:pt idx="429">
                  <c:v>8697</c:v>
                </c:pt>
                <c:pt idx="430">
                  <c:v>8525</c:v>
                </c:pt>
                <c:pt idx="431">
                  <c:v>8206</c:v>
                </c:pt>
                <c:pt idx="432">
                  <c:v>8174</c:v>
                </c:pt>
                <c:pt idx="433">
                  <c:v>8545</c:v>
                </c:pt>
                <c:pt idx="434">
                  <c:v>9027</c:v>
                </c:pt>
                <c:pt idx="435">
                  <c:v>8580</c:v>
                </c:pt>
                <c:pt idx="436">
                  <c:v>8576</c:v>
                </c:pt>
                <c:pt idx="437">
                  <c:v>8191</c:v>
                </c:pt>
                <c:pt idx="438">
                  <c:v>8044</c:v>
                </c:pt>
                <c:pt idx="439">
                  <c:v>8202</c:v>
                </c:pt>
                <c:pt idx="440">
                  <c:v>8818</c:v>
                </c:pt>
                <c:pt idx="441">
                  <c:v>8872</c:v>
                </c:pt>
                <c:pt idx="442">
                  <c:v>9201</c:v>
                </c:pt>
                <c:pt idx="443">
                  <c:v>8507</c:v>
                </c:pt>
                <c:pt idx="444">
                  <c:v>8465</c:v>
                </c:pt>
                <c:pt idx="445">
                  <c:v>8044</c:v>
                </c:pt>
                <c:pt idx="446">
                  <c:v>8146</c:v>
                </c:pt>
                <c:pt idx="447">
                  <c:v>8874</c:v>
                </c:pt>
                <c:pt idx="448">
                  <c:v>8717</c:v>
                </c:pt>
                <c:pt idx="449">
                  <c:v>8698</c:v>
                </c:pt>
                <c:pt idx="450">
                  <c:v>8652</c:v>
                </c:pt>
                <c:pt idx="451">
                  <c:v>8681</c:v>
                </c:pt>
                <c:pt idx="452">
                  <c:v>7931</c:v>
                </c:pt>
                <c:pt idx="453">
                  <c:v>7729</c:v>
                </c:pt>
                <c:pt idx="454">
                  <c:v>9161</c:v>
                </c:pt>
                <c:pt idx="455">
                  <c:v>8613</c:v>
                </c:pt>
                <c:pt idx="456">
                  <c:v>9147</c:v>
                </c:pt>
                <c:pt idx="457">
                  <c:v>8574</c:v>
                </c:pt>
                <c:pt idx="458">
                  <c:v>8368</c:v>
                </c:pt>
                <c:pt idx="459">
                  <c:v>7653</c:v>
                </c:pt>
                <c:pt idx="460">
                  <c:v>7857</c:v>
                </c:pt>
                <c:pt idx="461">
                  <c:v>7518</c:v>
                </c:pt>
                <c:pt idx="462">
                  <c:v>8261</c:v>
                </c:pt>
                <c:pt idx="463">
                  <c:v>8198</c:v>
                </c:pt>
                <c:pt idx="464">
                  <c:v>8290</c:v>
                </c:pt>
                <c:pt idx="465">
                  <c:v>8338</c:v>
                </c:pt>
                <c:pt idx="466">
                  <c:v>7989</c:v>
                </c:pt>
                <c:pt idx="467">
                  <c:v>8096</c:v>
                </c:pt>
                <c:pt idx="468">
                  <c:v>8259</c:v>
                </c:pt>
                <c:pt idx="469">
                  <c:v>9338</c:v>
                </c:pt>
                <c:pt idx="470">
                  <c:v>8667</c:v>
                </c:pt>
                <c:pt idx="471">
                  <c:v>8426</c:v>
                </c:pt>
                <c:pt idx="472">
                  <c:v>9204</c:v>
                </c:pt>
                <c:pt idx="473">
                  <c:v>8057</c:v>
                </c:pt>
                <c:pt idx="474">
                  <c:v>7799</c:v>
                </c:pt>
                <c:pt idx="475">
                  <c:v>9112</c:v>
                </c:pt>
                <c:pt idx="476">
                  <c:v>8811</c:v>
                </c:pt>
                <c:pt idx="477">
                  <c:v>8585</c:v>
                </c:pt>
                <c:pt idx="478">
                  <c:v>8827</c:v>
                </c:pt>
                <c:pt idx="479">
                  <c:v>8283</c:v>
                </c:pt>
                <c:pt idx="480">
                  <c:v>7762</c:v>
                </c:pt>
                <c:pt idx="481">
                  <c:v>8247</c:v>
                </c:pt>
                <c:pt idx="482">
                  <c:v>8911</c:v>
                </c:pt>
                <c:pt idx="483">
                  <c:v>9126</c:v>
                </c:pt>
                <c:pt idx="484">
                  <c:v>9155</c:v>
                </c:pt>
                <c:pt idx="485">
                  <c:v>9558</c:v>
                </c:pt>
                <c:pt idx="486">
                  <c:v>8341</c:v>
                </c:pt>
                <c:pt idx="487">
                  <c:v>9369</c:v>
                </c:pt>
                <c:pt idx="488">
                  <c:v>8702</c:v>
                </c:pt>
                <c:pt idx="489">
                  <c:v>8807</c:v>
                </c:pt>
                <c:pt idx="490">
                  <c:v>8820</c:v>
                </c:pt>
                <c:pt idx="491">
                  <c:v>9011</c:v>
                </c:pt>
                <c:pt idx="492">
                  <c:v>9025</c:v>
                </c:pt>
                <c:pt idx="493">
                  <c:v>9297</c:v>
                </c:pt>
                <c:pt idx="494">
                  <c:v>9843</c:v>
                </c:pt>
                <c:pt idx="495">
                  <c:v>10271</c:v>
                </c:pt>
                <c:pt idx="496">
                  <c:v>11560</c:v>
                </c:pt>
                <c:pt idx="497">
                  <c:v>12361</c:v>
                </c:pt>
                <c:pt idx="498">
                  <c:v>13360</c:v>
                </c:pt>
                <c:pt idx="499">
                  <c:v>14561</c:v>
                </c:pt>
                <c:pt idx="500">
                  <c:v>13550</c:v>
                </c:pt>
                <c:pt idx="501">
                  <c:v>14002</c:v>
                </c:pt>
                <c:pt idx="502">
                  <c:v>13209</c:v>
                </c:pt>
                <c:pt idx="503">
                  <c:v>13857</c:v>
                </c:pt>
                <c:pt idx="504">
                  <c:v>17051</c:v>
                </c:pt>
                <c:pt idx="505">
                  <c:v>17679</c:v>
                </c:pt>
                <c:pt idx="506">
                  <c:v>17367</c:v>
                </c:pt>
                <c:pt idx="507">
                  <c:v>17114</c:v>
                </c:pt>
                <c:pt idx="508">
                  <c:v>16438</c:v>
                </c:pt>
                <c:pt idx="509">
                  <c:v>17303</c:v>
                </c:pt>
                <c:pt idx="510">
                  <c:v>19871</c:v>
                </c:pt>
                <c:pt idx="511">
                  <c:v>20065</c:v>
                </c:pt>
                <c:pt idx="512">
                  <c:v>21312</c:v>
                </c:pt>
                <c:pt idx="513">
                  <c:v>20169</c:v>
                </c:pt>
                <c:pt idx="514">
                  <c:v>21258</c:v>
                </c:pt>
                <c:pt idx="515">
                  <c:v>20217</c:v>
                </c:pt>
                <c:pt idx="516">
                  <c:v>20633</c:v>
                </c:pt>
                <c:pt idx="517">
                  <c:v>23128</c:v>
                </c:pt>
                <c:pt idx="518">
                  <c:v>22791</c:v>
                </c:pt>
                <c:pt idx="519">
                  <c:v>24003</c:v>
                </c:pt>
                <c:pt idx="520">
                  <c:v>24693</c:v>
                </c:pt>
                <c:pt idx="521">
                  <c:v>23895</c:v>
                </c:pt>
                <c:pt idx="522">
                  <c:v>22926</c:v>
                </c:pt>
                <c:pt idx="523">
                  <c:v>23510</c:v>
                </c:pt>
                <c:pt idx="524">
                  <c:v>24361</c:v>
                </c:pt>
                <c:pt idx="525">
                  <c:v>25299</c:v>
                </c:pt>
                <c:pt idx="526">
                  <c:v>24607</c:v>
                </c:pt>
                <c:pt idx="527">
                  <c:v>24544</c:v>
                </c:pt>
                <c:pt idx="528">
                  <c:v>24649</c:v>
                </c:pt>
                <c:pt idx="529">
                  <c:v>24211</c:v>
                </c:pt>
                <c:pt idx="530">
                  <c:v>23331</c:v>
                </c:pt>
                <c:pt idx="531">
                  <c:v>24793</c:v>
                </c:pt>
                <c:pt idx="532">
                  <c:v>25188</c:v>
                </c:pt>
                <c:pt idx="533">
                  <c:v>24590</c:v>
                </c:pt>
                <c:pt idx="534">
                  <c:v>24480</c:v>
                </c:pt>
                <c:pt idx="535">
                  <c:v>24098</c:v>
                </c:pt>
                <c:pt idx="536">
                  <c:v>23234</c:v>
                </c:pt>
                <c:pt idx="537">
                  <c:v>23164</c:v>
                </c:pt>
                <c:pt idx="538">
                  <c:v>23938</c:v>
                </c:pt>
                <c:pt idx="539">
                  <c:v>23276</c:v>
                </c:pt>
                <c:pt idx="540">
                  <c:v>23395</c:v>
                </c:pt>
                <c:pt idx="541">
                  <c:v>23517</c:v>
                </c:pt>
                <c:pt idx="542">
                  <c:v>22678</c:v>
                </c:pt>
                <c:pt idx="543">
                  <c:v>22486</c:v>
                </c:pt>
                <c:pt idx="544">
                  <c:v>21870</c:v>
                </c:pt>
                <c:pt idx="545">
                  <c:v>22720</c:v>
                </c:pt>
                <c:pt idx="546">
                  <c:v>23016</c:v>
                </c:pt>
                <c:pt idx="547">
                  <c:v>23264</c:v>
                </c:pt>
                <c:pt idx="548">
                  <c:v>22264</c:v>
                </c:pt>
                <c:pt idx="549">
                  <c:v>22969</c:v>
                </c:pt>
                <c:pt idx="550">
                  <c:v>21471</c:v>
                </c:pt>
                <c:pt idx="551">
                  <c:v>22053</c:v>
                </c:pt>
                <c:pt idx="552">
                  <c:v>22564</c:v>
                </c:pt>
                <c:pt idx="553">
                  <c:v>22073</c:v>
                </c:pt>
                <c:pt idx="554">
                  <c:v>21727</c:v>
                </c:pt>
                <c:pt idx="555">
                  <c:v>22271</c:v>
                </c:pt>
                <c:pt idx="556">
                  <c:v>21554</c:v>
                </c:pt>
                <c:pt idx="557">
                  <c:v>20765</c:v>
                </c:pt>
                <c:pt idx="558">
                  <c:v>20958</c:v>
                </c:pt>
                <c:pt idx="559">
                  <c:v>21311</c:v>
                </c:pt>
                <c:pt idx="560">
                  <c:v>21661</c:v>
                </c:pt>
                <c:pt idx="561">
                  <c:v>21531</c:v>
                </c:pt>
                <c:pt idx="562">
                  <c:v>21010</c:v>
                </c:pt>
                <c:pt idx="563">
                  <c:v>20154</c:v>
                </c:pt>
                <c:pt idx="564">
                  <c:v>20349</c:v>
                </c:pt>
                <c:pt idx="565">
                  <c:v>20312</c:v>
                </c:pt>
                <c:pt idx="566">
                  <c:v>20459</c:v>
                </c:pt>
                <c:pt idx="567">
                  <c:v>20402</c:v>
                </c:pt>
                <c:pt idx="568">
                  <c:v>20414</c:v>
                </c:pt>
                <c:pt idx="569">
                  <c:v>19977</c:v>
                </c:pt>
                <c:pt idx="570">
                  <c:v>18875</c:v>
                </c:pt>
                <c:pt idx="571">
                  <c:v>18260</c:v>
                </c:pt>
                <c:pt idx="572">
                  <c:v>18972</c:v>
                </c:pt>
                <c:pt idx="573">
                  <c:v>19094</c:v>
                </c:pt>
                <c:pt idx="574">
                  <c:v>18982</c:v>
                </c:pt>
                <c:pt idx="575">
                  <c:v>18986</c:v>
                </c:pt>
                <c:pt idx="576">
                  <c:v>18798</c:v>
                </c:pt>
                <c:pt idx="577">
                  <c:v>17858</c:v>
                </c:pt>
                <c:pt idx="578">
                  <c:v>17374</c:v>
                </c:pt>
                <c:pt idx="579">
                  <c:v>17955</c:v>
                </c:pt>
                <c:pt idx="580">
                  <c:v>18591</c:v>
                </c:pt>
                <c:pt idx="581">
                  <c:v>18470</c:v>
                </c:pt>
                <c:pt idx="582">
                  <c:v>18400</c:v>
                </c:pt>
                <c:pt idx="583">
                  <c:v>18262</c:v>
                </c:pt>
                <c:pt idx="584">
                  <c:v>17487</c:v>
                </c:pt>
                <c:pt idx="585">
                  <c:v>17060</c:v>
                </c:pt>
                <c:pt idx="586">
                  <c:v>17673</c:v>
                </c:pt>
                <c:pt idx="587">
                  <c:v>18033</c:v>
                </c:pt>
                <c:pt idx="588">
                  <c:v>18008</c:v>
                </c:pt>
                <c:pt idx="589">
                  <c:v>18564</c:v>
                </c:pt>
                <c:pt idx="590">
                  <c:v>18235</c:v>
                </c:pt>
                <c:pt idx="591">
                  <c:v>17861</c:v>
                </c:pt>
                <c:pt idx="592">
                  <c:v>17529</c:v>
                </c:pt>
                <c:pt idx="593">
                  <c:v>18543</c:v>
                </c:pt>
                <c:pt idx="594">
                  <c:v>19288</c:v>
                </c:pt>
                <c:pt idx="595">
                  <c:v>19589</c:v>
                </c:pt>
                <c:pt idx="596">
                  <c:v>19999</c:v>
                </c:pt>
                <c:pt idx="597">
                  <c:v>19825</c:v>
                </c:pt>
                <c:pt idx="598">
                  <c:v>19376</c:v>
                </c:pt>
                <c:pt idx="599">
                  <c:v>18796</c:v>
                </c:pt>
                <c:pt idx="600">
                  <c:v>19308</c:v>
                </c:pt>
                <c:pt idx="601">
                  <c:v>21023</c:v>
                </c:pt>
                <c:pt idx="602">
                  <c:v>20942</c:v>
                </c:pt>
                <c:pt idx="603">
                  <c:v>21583</c:v>
                </c:pt>
                <c:pt idx="604">
                  <c:v>22015</c:v>
                </c:pt>
                <c:pt idx="605">
                  <c:v>21731</c:v>
                </c:pt>
                <c:pt idx="606">
                  <c:v>21040</c:v>
                </c:pt>
                <c:pt idx="607">
                  <c:v>21891</c:v>
                </c:pt>
                <c:pt idx="608">
                  <c:v>23330</c:v>
                </c:pt>
              </c:numCache>
            </c:numRef>
          </c:yVal>
          <c:smooth val="0"/>
        </c:ser>
        <c:ser>
          <c:idx val="1"/>
          <c:order val="1"/>
          <c:tx>
            <c:v>Phase 1</c:v>
          </c:tx>
          <c:spPr>
            <a:ln w="19050" cmpd="sng">
              <a:prstDash val="sysDash"/>
            </a:ln>
          </c:spPr>
          <c:marker>
            <c:symbol val="none"/>
          </c:marker>
          <c:xVal>
            <c:numRef>
              <c:f>俄罗斯!$A$2:$A$80</c:f>
              <c:numCache>
                <c:formatCode>m/d/yyyy</c:formatCode>
                <c:ptCount val="79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xVal>
          <c:yVal>
            <c:numRef>
              <c:f>俄罗斯!$M$2:$M$80</c:f>
              <c:numCache>
                <c:formatCode>General</c:formatCode>
                <c:ptCount val="79"/>
                <c:pt idx="0">
                  <c:v>2</c:v>
                </c:pt>
                <c:pt idx="1">
                  <c:v>3.1861941966892897E-2</c:v>
                </c:pt>
                <c:pt idx="2">
                  <c:v>2.6930350589257201E-2</c:v>
                </c:pt>
                <c:pt idx="3">
                  <c:v>0.13902582023914201</c:v>
                </c:pt>
                <c:pt idx="4">
                  <c:v>0.32932123012615999</c:v>
                </c:pt>
                <c:pt idx="5">
                  <c:v>0.56922884250342398</c:v>
                </c:pt>
                <c:pt idx="6">
                  <c:v>0.83803917181848198</c:v>
                </c:pt>
                <c:pt idx="7">
                  <c:v>1.1210801568964399</c:v>
                </c:pt>
                <c:pt idx="8">
                  <c:v>1.4082871634294301</c:v>
                </c:pt>
                <c:pt idx="9">
                  <c:v>1.69309697926049</c:v>
                </c:pt>
                <c:pt idx="10">
                  <c:v>1.9715970211682801</c:v>
                </c:pt>
                <c:pt idx="11">
                  <c:v>2.2418753674820402</c:v>
                </c:pt>
                <c:pt idx="12">
                  <c:v>2.5035287022408701</c:v>
                </c:pt>
                <c:pt idx="13">
                  <c:v>2.7572943939823702</c:v>
                </c:pt>
                <c:pt idx="14">
                  <c:v>3.0047802085713302</c:v>
                </c:pt>
                <c:pt idx="15">
                  <c:v>3.24827094968804</c:v>
                </c:pt>
                <c:pt idx="16">
                  <c:v>3.4905959362302701</c:v>
                </c:pt>
                <c:pt idx="17">
                  <c:v>3.7350449061025</c:v>
                </c:pt>
                <c:pt idx="18">
                  <c:v>3.9853228754941399</c:v>
                </c:pt>
                <c:pt idx="19">
                  <c:v>4.2455368379583698</c:v>
                </c:pt>
                <c:pt idx="20">
                  <c:v>4.5202090837043203</c:v>
                </c:pt>
                <c:pt idx="21">
                  <c:v>4.8143134572067598</c:v>
                </c:pt>
                <c:pt idx="22">
                  <c:v>5.1333321316427298</c:v>
                </c:pt>
                <c:pt idx="23">
                  <c:v>5.4833315273830596</c:v>
                </c:pt>
                <c:pt idx="24">
                  <c:v>5.8710568921341197</c:v>
                </c:pt>
                <c:pt idx="25">
                  <c:v>6.3040458360549803</c:v>
                </c:pt>
                <c:pt idx="26">
                  <c:v>6.7907618124855098</c:v>
                </c:pt>
                <c:pt idx="27">
                  <c:v>7.3407491842750199</c:v>
                </c:pt>
                <c:pt idx="28">
                  <c:v>7.9648121432202101</c:v>
                </c:pt>
                <c:pt idx="29">
                  <c:v>8.6752203787517992</c:v>
                </c:pt>
                <c:pt idx="30">
                  <c:v>9.4859450424959508</c:v>
                </c:pt>
                <c:pt idx="31">
                  <c:v>10.412929247034199</c:v>
                </c:pt>
                <c:pt idx="32">
                  <c:v>11.474398088761101</c:v>
                </c:pt>
                <c:pt idx="33">
                  <c:v>12.6912140147806</c:v>
                </c:pt>
                <c:pt idx="34">
                  <c:v>14.087284281333099</c:v>
                </c:pt>
                <c:pt idx="35">
                  <c:v>15.690028296315401</c:v>
                </c:pt>
                <c:pt idx="36">
                  <c:v>17.5309138224412</c:v>
                </c:pt>
                <c:pt idx="37">
                  <c:v>19.6460723637522</c:v>
                </c:pt>
                <c:pt idx="38">
                  <c:v>22.077005592014402</c:v>
                </c:pt>
                <c:pt idx="39">
                  <c:v>24.871396419161599</c:v>
                </c:pt>
                <c:pt idx="40">
                  <c:v>28.084040318517001</c:v>
                </c:pt>
                <c:pt idx="41">
                  <c:v>31.77791477553</c:v>
                </c:pt>
                <c:pt idx="42">
                  <c:v>36.025407346340501</c:v>
                </c:pt>
                <c:pt idx="43">
                  <c:v>40.909725761634498</c:v>
                </c:pt>
                <c:pt idx="44">
                  <c:v>46.526516879981997</c:v>
                </c:pt>
                <c:pt idx="45">
                  <c:v>52.985725119102597</c:v>
                </c:pt>
                <c:pt idx="46">
                  <c:v>60.413725328950001</c:v>
                </c:pt>
                <c:pt idx="47">
                  <c:v>68.955769973911003</c:v>
                </c:pt>
                <c:pt idx="48">
                  <c:v>78.778796021638897</c:v>
                </c:pt>
                <c:pt idx="49">
                  <c:v>90.0746431523783</c:v>
                </c:pt>
                <c:pt idx="50">
                  <c:v>103.063741862265</c:v>
                </c:pt>
                <c:pt idx="51">
                  <c:v>117.999337788453</c:v>
                </c:pt>
                <c:pt idx="52">
                  <c:v>135.17232717341301</c:v>
                </c:pt>
                <c:pt idx="53">
                  <c:v>154.91678783255901</c:v>
                </c:pt>
                <c:pt idx="54">
                  <c:v>177.616300287184</c:v>
                </c:pt>
                <c:pt idx="55">
                  <c:v>203.711164825493</c:v>
                </c:pt>
                <c:pt idx="56">
                  <c:v>233.70663205007099</c:v>
                </c:pt>
                <c:pt idx="57">
                  <c:v>268.18227676790099</c:v>
                </c:pt>
                <c:pt idx="58">
                  <c:v>307.80265757099602</c:v>
                </c:pt>
                <c:pt idx="59">
                  <c:v>353.329416676797</c:v>
                </c:pt>
                <c:pt idx="60">
                  <c:v>405.63498587368298</c:v>
                </c:pt>
                <c:pt idx="61">
                  <c:v>465.718073798631</c:v>
                </c:pt>
                <c:pt idx="62">
                  <c:v>534.72111595313697</c:v>
                </c:pt>
                <c:pt idx="63">
                  <c:v>613.94987007206396</c:v>
                </c:pt>
                <c:pt idx="64">
                  <c:v>704.89533334806401</c:v>
                </c:pt>
                <c:pt idx="65">
                  <c:v>809.25814150732697</c:v>
                </c:pt>
                <c:pt idx="66">
                  <c:v>928.97557887081996</c:v>
                </c:pt>
                <c:pt idx="67">
                  <c:v>1066.2512783028201</c:v>
                </c:pt>
                <c:pt idx="68">
                  <c:v>1223.5876141036399</c:v>
                </c:pt>
                <c:pt idx="69">
                  <c:v>1403.82068183966</c:v>
                </c:pt>
                <c:pt idx="70">
                  <c:v>1610.1576077791799</c:v>
                </c:pt>
                <c:pt idx="71">
                  <c:v>1846.21572660024</c:v>
                </c:pt>
                <c:pt idx="72">
                  <c:v>2116.0628978498899</c:v>
                </c:pt>
                <c:pt idx="73">
                  <c:v>2424.2578872947502</c:v>
                </c:pt>
                <c:pt idx="74">
                  <c:v>2775.88930752338</c:v>
                </c:pt>
                <c:pt idx="75">
                  <c:v>3176.6110841815798</c:v>
                </c:pt>
                <c:pt idx="76">
                  <c:v>3632.67178658083</c:v>
                </c:pt>
                <c:pt idx="77">
                  <c:v>4150.93443984859</c:v>
                </c:pt>
                <c:pt idx="78">
                  <c:v>4738.8826399999998</c:v>
                </c:pt>
              </c:numCache>
            </c:numRef>
          </c:yVal>
          <c:smooth val="1"/>
        </c:ser>
        <c:ser>
          <c:idx val="2"/>
          <c:order val="2"/>
          <c:tx>
            <c:v>Phase 2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俄罗斯!$A$80:$A$103</c:f>
              <c:numCache>
                <c:formatCode>m/d/yyyy</c:formatCode>
                <c:ptCount val="24"/>
                <c:pt idx="0">
                  <c:v>43939</c:v>
                </c:pt>
                <c:pt idx="1">
                  <c:v>43940</c:v>
                </c:pt>
                <c:pt idx="2">
                  <c:v>43941</c:v>
                </c:pt>
                <c:pt idx="3">
                  <c:v>43942</c:v>
                </c:pt>
                <c:pt idx="4">
                  <c:v>43943</c:v>
                </c:pt>
                <c:pt idx="5">
                  <c:v>43944</c:v>
                </c:pt>
                <c:pt idx="6">
                  <c:v>43945</c:v>
                </c:pt>
                <c:pt idx="7">
                  <c:v>43946</c:v>
                </c:pt>
                <c:pt idx="8">
                  <c:v>43947</c:v>
                </c:pt>
                <c:pt idx="9">
                  <c:v>43948</c:v>
                </c:pt>
                <c:pt idx="10">
                  <c:v>43949</c:v>
                </c:pt>
                <c:pt idx="11">
                  <c:v>43950</c:v>
                </c:pt>
                <c:pt idx="12">
                  <c:v>43951</c:v>
                </c:pt>
                <c:pt idx="13">
                  <c:v>43952</c:v>
                </c:pt>
                <c:pt idx="14">
                  <c:v>43953</c:v>
                </c:pt>
                <c:pt idx="15">
                  <c:v>43954</c:v>
                </c:pt>
                <c:pt idx="16">
                  <c:v>43955</c:v>
                </c:pt>
                <c:pt idx="17">
                  <c:v>43956</c:v>
                </c:pt>
                <c:pt idx="18">
                  <c:v>43957</c:v>
                </c:pt>
                <c:pt idx="19">
                  <c:v>43958</c:v>
                </c:pt>
                <c:pt idx="20">
                  <c:v>43959</c:v>
                </c:pt>
                <c:pt idx="21">
                  <c:v>43960</c:v>
                </c:pt>
                <c:pt idx="22">
                  <c:v>43961</c:v>
                </c:pt>
                <c:pt idx="23">
                  <c:v>43962</c:v>
                </c:pt>
              </c:numCache>
            </c:numRef>
          </c:xVal>
          <c:yVal>
            <c:numRef>
              <c:f>俄罗斯!$M$80:$M$103</c:f>
              <c:numCache>
                <c:formatCode>General</c:formatCode>
                <c:ptCount val="24"/>
                <c:pt idx="0">
                  <c:v>4738.8826399999998</c:v>
                </c:pt>
                <c:pt idx="1">
                  <c:v>5404.6120068912096</c:v>
                </c:pt>
                <c:pt idx="2">
                  <c:v>5123.1158277132699</c:v>
                </c:pt>
                <c:pt idx="3">
                  <c:v>5220.2424837163599</c:v>
                </c:pt>
                <c:pt idx="4">
                  <c:v>4883.5046109897003</c:v>
                </c:pt>
                <c:pt idx="5">
                  <c:v>5202.8368899379102</c:v>
                </c:pt>
                <c:pt idx="6">
                  <c:v>5350.6132862608001</c:v>
                </c:pt>
                <c:pt idx="7">
                  <c:v>6071.3424228361</c:v>
                </c:pt>
                <c:pt idx="8">
                  <c:v>6338.3558666499002</c:v>
                </c:pt>
                <c:pt idx="9">
                  <c:v>6974.2423332794297</c:v>
                </c:pt>
                <c:pt idx="10">
                  <c:v>7401.6325194580004</c:v>
                </c:pt>
                <c:pt idx="11">
                  <c:v>7213.4328032799203</c:v>
                </c:pt>
                <c:pt idx="12">
                  <c:v>7162.6784518191198</c:v>
                </c:pt>
                <c:pt idx="13">
                  <c:v>7673.3031835908496</c:v>
                </c:pt>
                <c:pt idx="14">
                  <c:v>8650.5972521304393</c:v>
                </c:pt>
                <c:pt idx="15">
                  <c:v>9011.9522192459899</c:v>
                </c:pt>
                <c:pt idx="16">
                  <c:v>9608.4658912951309</c:v>
                </c:pt>
                <c:pt idx="17">
                  <c:v>10030.792372808</c:v>
                </c:pt>
                <c:pt idx="18">
                  <c:v>10220.1274169021</c:v>
                </c:pt>
                <c:pt idx="19">
                  <c:v>10802.826657682601</c:v>
                </c:pt>
                <c:pt idx="20">
                  <c:v>11203.110298965599</c:v>
                </c:pt>
                <c:pt idx="21">
                  <c:v>11718.7848237157</c:v>
                </c:pt>
                <c:pt idx="22">
                  <c:v>11431.866353257201</c:v>
                </c:pt>
                <c:pt idx="23">
                  <c:v>11747.043925947901</c:v>
                </c:pt>
              </c:numCache>
            </c:numRef>
          </c:yVal>
          <c:smooth val="1"/>
        </c:ser>
        <c:ser>
          <c:idx val="3"/>
          <c:order val="3"/>
          <c:tx>
            <c:v>Phase 3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俄罗斯!$A$103:$A$216</c:f>
              <c:numCache>
                <c:formatCode>m/d/yyyy</c:formatCode>
                <c:ptCount val="114"/>
                <c:pt idx="0">
                  <c:v>43962</c:v>
                </c:pt>
                <c:pt idx="1">
                  <c:v>43963</c:v>
                </c:pt>
                <c:pt idx="2">
                  <c:v>43964</c:v>
                </c:pt>
                <c:pt idx="3">
                  <c:v>43965</c:v>
                </c:pt>
                <c:pt idx="4">
                  <c:v>43966</c:v>
                </c:pt>
                <c:pt idx="5">
                  <c:v>43967</c:v>
                </c:pt>
                <c:pt idx="6">
                  <c:v>43968</c:v>
                </c:pt>
                <c:pt idx="7">
                  <c:v>43969</c:v>
                </c:pt>
                <c:pt idx="8">
                  <c:v>43970</c:v>
                </c:pt>
                <c:pt idx="9">
                  <c:v>43971</c:v>
                </c:pt>
                <c:pt idx="10">
                  <c:v>43972</c:v>
                </c:pt>
                <c:pt idx="11">
                  <c:v>43973</c:v>
                </c:pt>
                <c:pt idx="12">
                  <c:v>43974</c:v>
                </c:pt>
                <c:pt idx="13">
                  <c:v>43975</c:v>
                </c:pt>
                <c:pt idx="14">
                  <c:v>43976</c:v>
                </c:pt>
                <c:pt idx="15">
                  <c:v>43977</c:v>
                </c:pt>
                <c:pt idx="16">
                  <c:v>43978</c:v>
                </c:pt>
                <c:pt idx="17">
                  <c:v>43979</c:v>
                </c:pt>
                <c:pt idx="18">
                  <c:v>43980</c:v>
                </c:pt>
                <c:pt idx="19">
                  <c:v>43981</c:v>
                </c:pt>
                <c:pt idx="20">
                  <c:v>43982</c:v>
                </c:pt>
                <c:pt idx="21">
                  <c:v>43983</c:v>
                </c:pt>
                <c:pt idx="22">
                  <c:v>43984</c:v>
                </c:pt>
                <c:pt idx="23">
                  <c:v>43985</c:v>
                </c:pt>
                <c:pt idx="24">
                  <c:v>43986</c:v>
                </c:pt>
                <c:pt idx="25">
                  <c:v>43987</c:v>
                </c:pt>
                <c:pt idx="26">
                  <c:v>43988</c:v>
                </c:pt>
                <c:pt idx="27">
                  <c:v>43989</c:v>
                </c:pt>
                <c:pt idx="28">
                  <c:v>43990</c:v>
                </c:pt>
                <c:pt idx="29">
                  <c:v>43991</c:v>
                </c:pt>
                <c:pt idx="30">
                  <c:v>43992</c:v>
                </c:pt>
                <c:pt idx="31">
                  <c:v>43993</c:v>
                </c:pt>
                <c:pt idx="32">
                  <c:v>43994</c:v>
                </c:pt>
                <c:pt idx="33">
                  <c:v>43995</c:v>
                </c:pt>
                <c:pt idx="34">
                  <c:v>43996</c:v>
                </c:pt>
                <c:pt idx="35">
                  <c:v>43997</c:v>
                </c:pt>
                <c:pt idx="36">
                  <c:v>43998</c:v>
                </c:pt>
                <c:pt idx="37">
                  <c:v>43999</c:v>
                </c:pt>
                <c:pt idx="38">
                  <c:v>44000</c:v>
                </c:pt>
                <c:pt idx="39">
                  <c:v>44001</c:v>
                </c:pt>
                <c:pt idx="40">
                  <c:v>44002</c:v>
                </c:pt>
                <c:pt idx="41">
                  <c:v>44003</c:v>
                </c:pt>
                <c:pt idx="42">
                  <c:v>44004</c:v>
                </c:pt>
                <c:pt idx="43">
                  <c:v>44005</c:v>
                </c:pt>
                <c:pt idx="44">
                  <c:v>44006</c:v>
                </c:pt>
                <c:pt idx="45">
                  <c:v>44007</c:v>
                </c:pt>
                <c:pt idx="46">
                  <c:v>44008</c:v>
                </c:pt>
                <c:pt idx="47">
                  <c:v>44009</c:v>
                </c:pt>
                <c:pt idx="48">
                  <c:v>44010</c:v>
                </c:pt>
                <c:pt idx="49">
                  <c:v>44011</c:v>
                </c:pt>
                <c:pt idx="50">
                  <c:v>44012</c:v>
                </c:pt>
                <c:pt idx="51">
                  <c:v>44013</c:v>
                </c:pt>
                <c:pt idx="52">
                  <c:v>44014</c:v>
                </c:pt>
                <c:pt idx="53">
                  <c:v>44015</c:v>
                </c:pt>
                <c:pt idx="54">
                  <c:v>44016</c:v>
                </c:pt>
                <c:pt idx="55">
                  <c:v>44017</c:v>
                </c:pt>
                <c:pt idx="56">
                  <c:v>44018</c:v>
                </c:pt>
                <c:pt idx="57">
                  <c:v>44019</c:v>
                </c:pt>
                <c:pt idx="58">
                  <c:v>44020</c:v>
                </c:pt>
                <c:pt idx="59">
                  <c:v>44021</c:v>
                </c:pt>
                <c:pt idx="60">
                  <c:v>44022</c:v>
                </c:pt>
                <c:pt idx="61">
                  <c:v>44023</c:v>
                </c:pt>
                <c:pt idx="62">
                  <c:v>44024</c:v>
                </c:pt>
                <c:pt idx="63">
                  <c:v>44025</c:v>
                </c:pt>
                <c:pt idx="64">
                  <c:v>44026</c:v>
                </c:pt>
                <c:pt idx="65">
                  <c:v>44027</c:v>
                </c:pt>
                <c:pt idx="66">
                  <c:v>44028</c:v>
                </c:pt>
                <c:pt idx="67">
                  <c:v>44029</c:v>
                </c:pt>
                <c:pt idx="68">
                  <c:v>44030</c:v>
                </c:pt>
                <c:pt idx="69">
                  <c:v>44031</c:v>
                </c:pt>
                <c:pt idx="70">
                  <c:v>44032</c:v>
                </c:pt>
                <c:pt idx="71">
                  <c:v>44033</c:v>
                </c:pt>
                <c:pt idx="72">
                  <c:v>44034</c:v>
                </c:pt>
                <c:pt idx="73">
                  <c:v>44035</c:v>
                </c:pt>
                <c:pt idx="74">
                  <c:v>44036</c:v>
                </c:pt>
                <c:pt idx="75">
                  <c:v>44037</c:v>
                </c:pt>
                <c:pt idx="76">
                  <c:v>44038</c:v>
                </c:pt>
                <c:pt idx="77">
                  <c:v>44039</c:v>
                </c:pt>
                <c:pt idx="78">
                  <c:v>44040</c:v>
                </c:pt>
                <c:pt idx="79">
                  <c:v>44041</c:v>
                </c:pt>
                <c:pt idx="80">
                  <c:v>44042</c:v>
                </c:pt>
                <c:pt idx="81">
                  <c:v>44043</c:v>
                </c:pt>
                <c:pt idx="82">
                  <c:v>44044</c:v>
                </c:pt>
                <c:pt idx="83">
                  <c:v>44045</c:v>
                </c:pt>
                <c:pt idx="84">
                  <c:v>44046</c:v>
                </c:pt>
                <c:pt idx="85">
                  <c:v>44047</c:v>
                </c:pt>
                <c:pt idx="86">
                  <c:v>44048</c:v>
                </c:pt>
                <c:pt idx="87">
                  <c:v>44049</c:v>
                </c:pt>
                <c:pt idx="88">
                  <c:v>44050</c:v>
                </c:pt>
                <c:pt idx="89">
                  <c:v>44051</c:v>
                </c:pt>
                <c:pt idx="90">
                  <c:v>44052</c:v>
                </c:pt>
                <c:pt idx="91">
                  <c:v>44053</c:v>
                </c:pt>
                <c:pt idx="92">
                  <c:v>44054</c:v>
                </c:pt>
                <c:pt idx="93">
                  <c:v>44055</c:v>
                </c:pt>
                <c:pt idx="94">
                  <c:v>44056</c:v>
                </c:pt>
                <c:pt idx="95">
                  <c:v>44057</c:v>
                </c:pt>
                <c:pt idx="96">
                  <c:v>44058</c:v>
                </c:pt>
                <c:pt idx="97">
                  <c:v>44059</c:v>
                </c:pt>
                <c:pt idx="98">
                  <c:v>44060</c:v>
                </c:pt>
                <c:pt idx="99">
                  <c:v>44061</c:v>
                </c:pt>
                <c:pt idx="100">
                  <c:v>44062</c:v>
                </c:pt>
                <c:pt idx="101">
                  <c:v>44063</c:v>
                </c:pt>
                <c:pt idx="102">
                  <c:v>44064</c:v>
                </c:pt>
                <c:pt idx="103">
                  <c:v>44065</c:v>
                </c:pt>
                <c:pt idx="104">
                  <c:v>44066</c:v>
                </c:pt>
                <c:pt idx="105">
                  <c:v>44067</c:v>
                </c:pt>
                <c:pt idx="106">
                  <c:v>44068</c:v>
                </c:pt>
                <c:pt idx="107">
                  <c:v>44069</c:v>
                </c:pt>
                <c:pt idx="108">
                  <c:v>44070</c:v>
                </c:pt>
                <c:pt idx="109">
                  <c:v>44071</c:v>
                </c:pt>
                <c:pt idx="110">
                  <c:v>44072</c:v>
                </c:pt>
                <c:pt idx="111">
                  <c:v>44073</c:v>
                </c:pt>
                <c:pt idx="112">
                  <c:v>44074</c:v>
                </c:pt>
                <c:pt idx="113">
                  <c:v>44075</c:v>
                </c:pt>
              </c:numCache>
            </c:numRef>
          </c:xVal>
          <c:yVal>
            <c:numRef>
              <c:f>俄罗斯!$M$103:$M$215</c:f>
              <c:numCache>
                <c:formatCode>General</c:formatCode>
                <c:ptCount val="113"/>
                <c:pt idx="0">
                  <c:v>11747.043925947901</c:v>
                </c:pt>
                <c:pt idx="1">
                  <c:v>12490.5462170135</c:v>
                </c:pt>
                <c:pt idx="2">
                  <c:v>10539.650691327801</c:v>
                </c:pt>
                <c:pt idx="3">
                  <c:v>9787.7086377918204</c:v>
                </c:pt>
                <c:pt idx="4">
                  <c:v>9600.3288733350892</c:v>
                </c:pt>
                <c:pt idx="5">
                  <c:v>9460.1520644929697</c:v>
                </c:pt>
                <c:pt idx="6">
                  <c:v>9397.0453027248204</c:v>
                </c:pt>
                <c:pt idx="7">
                  <c:v>9427.1109604234898</c:v>
                </c:pt>
                <c:pt idx="8">
                  <c:v>9399.9025669562907</c:v>
                </c:pt>
                <c:pt idx="9">
                  <c:v>9450.6670981342995</c:v>
                </c:pt>
                <c:pt idx="10">
                  <c:v>9251.9742847356301</c:v>
                </c:pt>
                <c:pt idx="11">
                  <c:v>9266.1790183896392</c:v>
                </c:pt>
                <c:pt idx="12">
                  <c:v>9340.5634313008395</c:v>
                </c:pt>
                <c:pt idx="13">
                  <c:v>9236.4936940450298</c:v>
                </c:pt>
                <c:pt idx="14">
                  <c:v>9242.5986098998892</c:v>
                </c:pt>
                <c:pt idx="15">
                  <c:v>9192.5529886782606</c:v>
                </c:pt>
                <c:pt idx="16">
                  <c:v>9204.9935326129307</c:v>
                </c:pt>
                <c:pt idx="17">
                  <c:v>9077.6228288475795</c:v>
                </c:pt>
                <c:pt idx="18">
                  <c:v>9019.2910991731005</c:v>
                </c:pt>
                <c:pt idx="19">
                  <c:v>8924.7560412697294</c:v>
                </c:pt>
                <c:pt idx="20">
                  <c:v>8980.5610752149805</c:v>
                </c:pt>
                <c:pt idx="21">
                  <c:v>8740.0871024278204</c:v>
                </c:pt>
                <c:pt idx="22">
                  <c:v>8579.5188499887099</c:v>
                </c:pt>
                <c:pt idx="23">
                  <c:v>8516.4108753148194</c:v>
                </c:pt>
                <c:pt idx="24">
                  <c:v>8466.2669209957403</c:v>
                </c:pt>
                <c:pt idx="25">
                  <c:v>8356.6924411449399</c:v>
                </c:pt>
                <c:pt idx="26">
                  <c:v>8389.2169840828192</c:v>
                </c:pt>
                <c:pt idx="27">
                  <c:v>8435.8343107544097</c:v>
                </c:pt>
                <c:pt idx="28">
                  <c:v>8326.2639952798509</c:v>
                </c:pt>
                <c:pt idx="29">
                  <c:v>8346.6217217216399</c:v>
                </c:pt>
                <c:pt idx="30">
                  <c:v>8371.8080520541407</c:v>
                </c:pt>
                <c:pt idx="31">
                  <c:v>8264.5193339119996</c:v>
                </c:pt>
                <c:pt idx="32">
                  <c:v>8242.5397744341408</c:v>
                </c:pt>
                <c:pt idx="33">
                  <c:v>8295.4136286488792</c:v>
                </c:pt>
                <c:pt idx="34">
                  <c:v>8025.70933970236</c:v>
                </c:pt>
                <c:pt idx="35">
                  <c:v>7779.8601699249703</c:v>
                </c:pt>
                <c:pt idx="36">
                  <c:v>7662.9684405648304</c:v>
                </c:pt>
                <c:pt idx="37">
                  <c:v>7659.1847815766296</c:v>
                </c:pt>
                <c:pt idx="38">
                  <c:v>7721.0446281969398</c:v>
                </c:pt>
                <c:pt idx="39">
                  <c:v>7708.6896124906398</c:v>
                </c:pt>
                <c:pt idx="40">
                  <c:v>7720.1965094889101</c:v>
                </c:pt>
                <c:pt idx="41">
                  <c:v>7613.2932406909804</c:v>
                </c:pt>
                <c:pt idx="42">
                  <c:v>7509.8682310992199</c:v>
                </c:pt>
                <c:pt idx="43">
                  <c:v>7347.9263921356096</c:v>
                </c:pt>
                <c:pt idx="44">
                  <c:v>7257.2223578540797</c:v>
                </c:pt>
                <c:pt idx="45">
                  <c:v>7295.8001908807601</c:v>
                </c:pt>
                <c:pt idx="46">
                  <c:v>7281.4478292537497</c:v>
                </c:pt>
                <c:pt idx="47">
                  <c:v>7161.70377642328</c:v>
                </c:pt>
                <c:pt idx="48">
                  <c:v>7098.1131049331498</c:v>
                </c:pt>
                <c:pt idx="49">
                  <c:v>7018.4811856843799</c:v>
                </c:pt>
                <c:pt idx="50">
                  <c:v>6846.8403309476098</c:v>
                </c:pt>
                <c:pt idx="51">
                  <c:v>6757.0988056097103</c:v>
                </c:pt>
                <c:pt idx="52">
                  <c:v>6770.9838319396804</c:v>
                </c:pt>
                <c:pt idx="53">
                  <c:v>6757.7800216880896</c:v>
                </c:pt>
                <c:pt idx="54">
                  <c:v>6828.14676505035</c:v>
                </c:pt>
                <c:pt idx="55">
                  <c:v>6854.8483908234602</c:v>
                </c:pt>
                <c:pt idx="56">
                  <c:v>6799.9772837033797</c:v>
                </c:pt>
                <c:pt idx="57">
                  <c:v>6683.5894214722202</c:v>
                </c:pt>
                <c:pt idx="58">
                  <c:v>6666.9852612024797</c:v>
                </c:pt>
                <c:pt idx="59">
                  <c:v>6688.9488632089096</c:v>
                </c:pt>
                <c:pt idx="60">
                  <c:v>6636.5773364996103</c:v>
                </c:pt>
                <c:pt idx="61">
                  <c:v>6489.6656540261401</c:v>
                </c:pt>
                <c:pt idx="62">
                  <c:v>6356.7487305628001</c:v>
                </c:pt>
                <c:pt idx="63">
                  <c:v>6264.4464575534803</c:v>
                </c:pt>
                <c:pt idx="64">
                  <c:v>6291.6883465225401</c:v>
                </c:pt>
                <c:pt idx="65">
                  <c:v>6237.6864851929404</c:v>
                </c:pt>
                <c:pt idx="66">
                  <c:v>6122.1178158548</c:v>
                </c:pt>
                <c:pt idx="67">
                  <c:v>6044.6608091526296</c:v>
                </c:pt>
                <c:pt idx="68">
                  <c:v>5948.2031939818798</c:v>
                </c:pt>
                <c:pt idx="69">
                  <c:v>5893.5647242139303</c:v>
                </c:pt>
                <c:pt idx="70">
                  <c:v>5820.3997158503598</c:v>
                </c:pt>
                <c:pt idx="71">
                  <c:v>5810.3546255121</c:v>
                </c:pt>
                <c:pt idx="72">
                  <c:v>5868.5744403918898</c:v>
                </c:pt>
                <c:pt idx="73">
                  <c:v>5789.8032236212202</c:v>
                </c:pt>
                <c:pt idx="74">
                  <c:v>5746.9692441260104</c:v>
                </c:pt>
                <c:pt idx="75">
                  <c:v>5716.7299222811998</c:v>
                </c:pt>
                <c:pt idx="76">
                  <c:v>5712.5417116484696</c:v>
                </c:pt>
                <c:pt idx="77">
                  <c:v>5707.71873690751</c:v>
                </c:pt>
                <c:pt idx="78">
                  <c:v>5694.9387722510901</c:v>
                </c:pt>
                <c:pt idx="79">
                  <c:v>5657.6445824497996</c:v>
                </c:pt>
                <c:pt idx="80">
                  <c:v>5658.4934182106499</c:v>
                </c:pt>
                <c:pt idx="81">
                  <c:v>5608.4458237196804</c:v>
                </c:pt>
                <c:pt idx="82">
                  <c:v>5450.0687185087299</c:v>
                </c:pt>
                <c:pt idx="83">
                  <c:v>5447.9901904562803</c:v>
                </c:pt>
                <c:pt idx="84">
                  <c:v>5398.1374226289799</c:v>
                </c:pt>
                <c:pt idx="85">
                  <c:v>5357.9472900054398</c:v>
                </c:pt>
                <c:pt idx="86">
                  <c:v>5291.0911591488002</c:v>
                </c:pt>
                <c:pt idx="87">
                  <c:v>5281.5718371223602</c:v>
                </c:pt>
                <c:pt idx="88">
                  <c:v>5292.5127120352599</c:v>
                </c:pt>
                <c:pt idx="89">
                  <c:v>5330.6600814262702</c:v>
                </c:pt>
                <c:pt idx="90">
                  <c:v>5260.4616578444702</c:v>
                </c:pt>
                <c:pt idx="91">
                  <c:v>5218.86665300409</c:v>
                </c:pt>
                <c:pt idx="92">
                  <c:v>5149.5038597951898</c:v>
                </c:pt>
                <c:pt idx="93">
                  <c:v>5114.93125066637</c:v>
                </c:pt>
                <c:pt idx="94">
                  <c:v>5076.4525896292498</c:v>
                </c:pt>
                <c:pt idx="95">
                  <c:v>5077.4364826799101</c:v>
                </c:pt>
                <c:pt idx="96">
                  <c:v>5078.8485351283498</c:v>
                </c:pt>
                <c:pt idx="97">
                  <c:v>5022.9940890830503</c:v>
                </c:pt>
                <c:pt idx="98">
                  <c:v>4922.2178866859003</c:v>
                </c:pt>
                <c:pt idx="99">
                  <c:v>4857.2353164244796</c:v>
                </c:pt>
                <c:pt idx="100">
                  <c:v>4839.5280055869298</c:v>
                </c:pt>
                <c:pt idx="101">
                  <c:v>4918.4753481547305</c:v>
                </c:pt>
                <c:pt idx="102">
                  <c:v>4946.6292168327</c:v>
                </c:pt>
                <c:pt idx="103">
                  <c:v>4862.3990533818996</c:v>
                </c:pt>
                <c:pt idx="104">
                  <c:v>4846.8314149258404</c:v>
                </c:pt>
                <c:pt idx="105">
                  <c:v>4820.8314945375096</c:v>
                </c:pt>
                <c:pt idx="106">
                  <c:v>4779.3848979245104</c:v>
                </c:pt>
                <c:pt idx="107">
                  <c:v>4735.54069122909</c:v>
                </c:pt>
                <c:pt idx="108">
                  <c:v>4729.7855591302996</c:v>
                </c:pt>
                <c:pt idx="109">
                  <c:v>4693.0784007040602</c:v>
                </c:pt>
                <c:pt idx="110">
                  <c:v>4619.2868189332203</c:v>
                </c:pt>
                <c:pt idx="111">
                  <c:v>4631.4233972012798</c:v>
                </c:pt>
                <c:pt idx="112">
                  <c:v>4568.7484937894596</c:v>
                </c:pt>
              </c:numCache>
            </c:numRef>
          </c:yVal>
          <c:smooth val="1"/>
        </c:ser>
        <c:ser>
          <c:idx val="4"/>
          <c:order val="4"/>
          <c:tx>
            <c:v>Phase 4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俄罗斯!$A$216:$A$317</c:f>
              <c:numCache>
                <c:formatCode>m/d/yyyy</c:formatCode>
                <c:ptCount val="102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</c:numCache>
            </c:numRef>
          </c:xVal>
          <c:yVal>
            <c:numRef>
              <c:f>俄罗斯!$M$216:$M$316</c:f>
              <c:numCache>
                <c:formatCode>General</c:formatCode>
                <c:ptCount val="101"/>
                <c:pt idx="0">
                  <c:v>4556.9396560599998</c:v>
                </c:pt>
                <c:pt idx="1">
                  <c:v>4541.6411152134096</c:v>
                </c:pt>
                <c:pt idx="2">
                  <c:v>2497.0974830749201</c:v>
                </c:pt>
                <c:pt idx="3">
                  <c:v>3144.3876753276199</c:v>
                </c:pt>
                <c:pt idx="4">
                  <c:v>3620.4697740883298</c:v>
                </c:pt>
                <c:pt idx="5">
                  <c:v>3979.0036872824098</c:v>
                </c:pt>
                <c:pt idx="6">
                  <c:v>4318.40513309773</c:v>
                </c:pt>
                <c:pt idx="7">
                  <c:v>4626.4364488891297</c:v>
                </c:pt>
                <c:pt idx="8">
                  <c:v>4855.7872767447998</c:v>
                </c:pt>
                <c:pt idx="9">
                  <c:v>5149.8209619743502</c:v>
                </c:pt>
                <c:pt idx="10">
                  <c:v>5423.5387608668898</c:v>
                </c:pt>
                <c:pt idx="11">
                  <c:v>5624.1395501324296</c:v>
                </c:pt>
                <c:pt idx="12">
                  <c:v>5851.8891553972999</c:v>
                </c:pt>
                <c:pt idx="13">
                  <c:v>6033.6889606330396</c:v>
                </c:pt>
                <c:pt idx="14">
                  <c:v>6248.09858183096</c:v>
                </c:pt>
                <c:pt idx="15">
                  <c:v>6438.4686948626904</c:v>
                </c:pt>
                <c:pt idx="16">
                  <c:v>6630.0877228670997</c:v>
                </c:pt>
                <c:pt idx="17">
                  <c:v>6792.4103056664399</c:v>
                </c:pt>
                <c:pt idx="18">
                  <c:v>6990.7590943073401</c:v>
                </c:pt>
                <c:pt idx="19">
                  <c:v>7252.7014410594902</c:v>
                </c:pt>
                <c:pt idx="20">
                  <c:v>7465.9982910161798</c:v>
                </c:pt>
                <c:pt idx="21">
                  <c:v>7655.2598562754301</c:v>
                </c:pt>
                <c:pt idx="22">
                  <c:v>7785.7203246930703</c:v>
                </c:pt>
                <c:pt idx="23">
                  <c:v>8057.3906043953202</c:v>
                </c:pt>
                <c:pt idx="24">
                  <c:v>8174.79792201482</c:v>
                </c:pt>
                <c:pt idx="25">
                  <c:v>8373.5481221750506</c:v>
                </c:pt>
                <c:pt idx="26">
                  <c:v>8563.0651531228705</c:v>
                </c:pt>
                <c:pt idx="27">
                  <c:v>8902.8650843427495</c:v>
                </c:pt>
                <c:pt idx="28">
                  <c:v>9138.5991362207096</c:v>
                </c:pt>
                <c:pt idx="29">
                  <c:v>9301.5818413389297</c:v>
                </c:pt>
                <c:pt idx="30">
                  <c:v>9500.9150034173108</c:v>
                </c:pt>
                <c:pt idx="31">
                  <c:v>9742.1361252596998</c:v>
                </c:pt>
                <c:pt idx="32">
                  <c:v>9958.0491319417597</c:v>
                </c:pt>
                <c:pt idx="33">
                  <c:v>10146.9009131452</c:v>
                </c:pt>
                <c:pt idx="34">
                  <c:v>10406.647727535699</c:v>
                </c:pt>
                <c:pt idx="35">
                  <c:v>10687.829688188</c:v>
                </c:pt>
                <c:pt idx="36">
                  <c:v>10933.694603154099</c:v>
                </c:pt>
                <c:pt idx="37">
                  <c:v>11135.1624048065</c:v>
                </c:pt>
                <c:pt idx="38">
                  <c:v>11420.419530853</c:v>
                </c:pt>
                <c:pt idx="39">
                  <c:v>11683.3269430169</c:v>
                </c:pt>
                <c:pt idx="40">
                  <c:v>11954.2164225385</c:v>
                </c:pt>
                <c:pt idx="41">
                  <c:v>12208.7897164064</c:v>
                </c:pt>
                <c:pt idx="42">
                  <c:v>12544.331123576399</c:v>
                </c:pt>
                <c:pt idx="43">
                  <c:v>12749.1429826897</c:v>
                </c:pt>
                <c:pt idx="44">
                  <c:v>13099.0974276014</c:v>
                </c:pt>
                <c:pt idx="45">
                  <c:v>13301.556060803399</c:v>
                </c:pt>
                <c:pt idx="46">
                  <c:v>13688.666089046899</c:v>
                </c:pt>
                <c:pt idx="47">
                  <c:v>13913.367625651201</c:v>
                </c:pt>
                <c:pt idx="48">
                  <c:v>14198.449651314901</c:v>
                </c:pt>
                <c:pt idx="49">
                  <c:v>14696.602253945999</c:v>
                </c:pt>
                <c:pt idx="50">
                  <c:v>14901.866424416799</c:v>
                </c:pt>
                <c:pt idx="51">
                  <c:v>15174.411311043799</c:v>
                </c:pt>
                <c:pt idx="52">
                  <c:v>15348.6434594969</c:v>
                </c:pt>
                <c:pt idx="53">
                  <c:v>15703.8595557059</c:v>
                </c:pt>
                <c:pt idx="54">
                  <c:v>16073.7823947658</c:v>
                </c:pt>
                <c:pt idx="55">
                  <c:v>16361.150397134599</c:v>
                </c:pt>
                <c:pt idx="56">
                  <c:v>16646.3665045405</c:v>
                </c:pt>
                <c:pt idx="57">
                  <c:v>16831.558392848699</c:v>
                </c:pt>
                <c:pt idx="58">
                  <c:v>17090.065078940199</c:v>
                </c:pt>
                <c:pt idx="59">
                  <c:v>17497.748781141501</c:v>
                </c:pt>
                <c:pt idx="60">
                  <c:v>17863.263070473098</c:v>
                </c:pt>
                <c:pt idx="61">
                  <c:v>18083.975676851202</c:v>
                </c:pt>
                <c:pt idx="62">
                  <c:v>18452.583364595899</c:v>
                </c:pt>
                <c:pt idx="63">
                  <c:v>18828.356430728702</c:v>
                </c:pt>
                <c:pt idx="64">
                  <c:v>19195.3749670859</c:v>
                </c:pt>
                <c:pt idx="65">
                  <c:v>19465.781960915501</c:v>
                </c:pt>
                <c:pt idx="66">
                  <c:v>19847.048696491998</c:v>
                </c:pt>
                <c:pt idx="67">
                  <c:v>20070.498043604901</c:v>
                </c:pt>
                <c:pt idx="68">
                  <c:v>20439.311432079001</c:v>
                </c:pt>
                <c:pt idx="69">
                  <c:v>20656.6689942636</c:v>
                </c:pt>
                <c:pt idx="70">
                  <c:v>21088.266478797399</c:v>
                </c:pt>
                <c:pt idx="71">
                  <c:v>21304.9199141028</c:v>
                </c:pt>
                <c:pt idx="72">
                  <c:v>21638.1050756435</c:v>
                </c:pt>
                <c:pt idx="73">
                  <c:v>21873.390512812999</c:v>
                </c:pt>
                <c:pt idx="74">
                  <c:v>22085.6974924184</c:v>
                </c:pt>
                <c:pt idx="75">
                  <c:v>22438.3205752799</c:v>
                </c:pt>
                <c:pt idx="76">
                  <c:v>22596.511581918101</c:v>
                </c:pt>
                <c:pt idx="77">
                  <c:v>22823.204669695198</c:v>
                </c:pt>
                <c:pt idx="78">
                  <c:v>23282.9006269663</c:v>
                </c:pt>
                <c:pt idx="79">
                  <c:v>23386.2051201211</c:v>
                </c:pt>
                <c:pt idx="80">
                  <c:v>23851.6273754742</c:v>
                </c:pt>
                <c:pt idx="81">
                  <c:v>24141.043369154901</c:v>
                </c:pt>
                <c:pt idx="82">
                  <c:v>24410.9101210716</c:v>
                </c:pt>
                <c:pt idx="83">
                  <c:v>24683.466805260901</c:v>
                </c:pt>
                <c:pt idx="84">
                  <c:v>25201.625151129701</c:v>
                </c:pt>
                <c:pt idx="85">
                  <c:v>25369.7062897129</c:v>
                </c:pt>
                <c:pt idx="86">
                  <c:v>25607.9326001431</c:v>
                </c:pt>
                <c:pt idx="87">
                  <c:v>25774.434203946701</c:v>
                </c:pt>
                <c:pt idx="88">
                  <c:v>25788.197743654699</c:v>
                </c:pt>
                <c:pt idx="89">
                  <c:v>25965.0908800213</c:v>
                </c:pt>
                <c:pt idx="90">
                  <c:v>26222.2957450125</c:v>
                </c:pt>
                <c:pt idx="91">
                  <c:v>26223.423074402999</c:v>
                </c:pt>
                <c:pt idx="92">
                  <c:v>26490.988257099401</c:v>
                </c:pt>
                <c:pt idx="93">
                  <c:v>27193.800268654599</c:v>
                </c:pt>
                <c:pt idx="94">
                  <c:v>26700.231170818901</c:v>
                </c:pt>
                <c:pt idx="95">
                  <c:v>27232.999274039201</c:v>
                </c:pt>
                <c:pt idx="96">
                  <c:v>27485.910574609101</c:v>
                </c:pt>
                <c:pt idx="97">
                  <c:v>27863.319532802499</c:v>
                </c:pt>
                <c:pt idx="98">
                  <c:v>27823.747739595099</c:v>
                </c:pt>
                <c:pt idx="99">
                  <c:v>27430.253235562199</c:v>
                </c:pt>
                <c:pt idx="100">
                  <c:v>27952.813592512401</c:v>
                </c:pt>
              </c:numCache>
            </c:numRef>
          </c:yVal>
          <c:smooth val="1"/>
        </c:ser>
        <c:ser>
          <c:idx val="5"/>
          <c:order val="5"/>
          <c:tx>
            <c:v>Phase 5</c:v>
          </c:tx>
          <c:spPr>
            <a:ln w="19050">
              <a:solidFill>
                <a:schemeClr val="accent6">
                  <a:shade val="76000"/>
                  <a:shade val="95000"/>
                  <a:satMod val="105000"/>
                </a:schemeClr>
              </a:solidFill>
              <a:prstDash val="sysDash"/>
            </a:ln>
            <a:effectLst/>
          </c:spPr>
          <c:marker>
            <c:symbol val="none"/>
          </c:marker>
          <c:xVal>
            <c:numRef>
              <c:f>俄罗斯!$A$317:$A$480</c:f>
              <c:numCache>
                <c:formatCode>m/d/yyyy</c:formatCode>
                <c:ptCount val="164"/>
                <c:pt idx="0">
                  <c:v>44176</c:v>
                </c:pt>
                <c:pt idx="1">
                  <c:v>44177</c:v>
                </c:pt>
                <c:pt idx="2">
                  <c:v>44178</c:v>
                </c:pt>
                <c:pt idx="3">
                  <c:v>44179</c:v>
                </c:pt>
                <c:pt idx="4">
                  <c:v>44180</c:v>
                </c:pt>
                <c:pt idx="5">
                  <c:v>44181</c:v>
                </c:pt>
                <c:pt idx="6">
                  <c:v>44182</c:v>
                </c:pt>
                <c:pt idx="7">
                  <c:v>44183</c:v>
                </c:pt>
                <c:pt idx="8">
                  <c:v>44184</c:v>
                </c:pt>
                <c:pt idx="9">
                  <c:v>44185</c:v>
                </c:pt>
                <c:pt idx="10">
                  <c:v>44186</c:v>
                </c:pt>
                <c:pt idx="11">
                  <c:v>44187</c:v>
                </c:pt>
                <c:pt idx="12">
                  <c:v>44188</c:v>
                </c:pt>
                <c:pt idx="13">
                  <c:v>44189</c:v>
                </c:pt>
                <c:pt idx="14">
                  <c:v>44190</c:v>
                </c:pt>
                <c:pt idx="15">
                  <c:v>44191</c:v>
                </c:pt>
                <c:pt idx="16">
                  <c:v>44192</c:v>
                </c:pt>
                <c:pt idx="17">
                  <c:v>44193</c:v>
                </c:pt>
                <c:pt idx="18">
                  <c:v>44194</c:v>
                </c:pt>
                <c:pt idx="19">
                  <c:v>44195</c:v>
                </c:pt>
                <c:pt idx="20">
                  <c:v>44196</c:v>
                </c:pt>
                <c:pt idx="21">
                  <c:v>44197</c:v>
                </c:pt>
                <c:pt idx="22">
                  <c:v>44198</c:v>
                </c:pt>
                <c:pt idx="23">
                  <c:v>44199</c:v>
                </c:pt>
                <c:pt idx="24">
                  <c:v>44200</c:v>
                </c:pt>
                <c:pt idx="25">
                  <c:v>44201</c:v>
                </c:pt>
                <c:pt idx="26">
                  <c:v>44202</c:v>
                </c:pt>
                <c:pt idx="27">
                  <c:v>44203</c:v>
                </c:pt>
                <c:pt idx="28">
                  <c:v>44204</c:v>
                </c:pt>
                <c:pt idx="29">
                  <c:v>44205</c:v>
                </c:pt>
                <c:pt idx="30">
                  <c:v>44206</c:v>
                </c:pt>
                <c:pt idx="31">
                  <c:v>44207</c:v>
                </c:pt>
                <c:pt idx="32">
                  <c:v>44208</c:v>
                </c:pt>
                <c:pt idx="33">
                  <c:v>44209</c:v>
                </c:pt>
                <c:pt idx="34">
                  <c:v>44210</c:v>
                </c:pt>
                <c:pt idx="35">
                  <c:v>44211</c:v>
                </c:pt>
                <c:pt idx="36">
                  <c:v>44212</c:v>
                </c:pt>
                <c:pt idx="37">
                  <c:v>44213</c:v>
                </c:pt>
                <c:pt idx="38">
                  <c:v>44214</c:v>
                </c:pt>
                <c:pt idx="39">
                  <c:v>44215</c:v>
                </c:pt>
                <c:pt idx="40">
                  <c:v>44216</c:v>
                </c:pt>
                <c:pt idx="41">
                  <c:v>44217</c:v>
                </c:pt>
                <c:pt idx="42">
                  <c:v>44218</c:v>
                </c:pt>
                <c:pt idx="43">
                  <c:v>44219</c:v>
                </c:pt>
                <c:pt idx="44">
                  <c:v>44220</c:v>
                </c:pt>
                <c:pt idx="45">
                  <c:v>44221</c:v>
                </c:pt>
                <c:pt idx="46">
                  <c:v>44222</c:v>
                </c:pt>
                <c:pt idx="47">
                  <c:v>44223</c:v>
                </c:pt>
                <c:pt idx="48">
                  <c:v>44224</c:v>
                </c:pt>
                <c:pt idx="49">
                  <c:v>44225</c:v>
                </c:pt>
                <c:pt idx="50">
                  <c:v>44226</c:v>
                </c:pt>
                <c:pt idx="51">
                  <c:v>44227</c:v>
                </c:pt>
                <c:pt idx="52">
                  <c:v>44228</c:v>
                </c:pt>
                <c:pt idx="53">
                  <c:v>44229</c:v>
                </c:pt>
                <c:pt idx="54">
                  <c:v>44230</c:v>
                </c:pt>
                <c:pt idx="55">
                  <c:v>44231</c:v>
                </c:pt>
                <c:pt idx="56">
                  <c:v>44232</c:v>
                </c:pt>
                <c:pt idx="57">
                  <c:v>44233</c:v>
                </c:pt>
                <c:pt idx="58">
                  <c:v>44234</c:v>
                </c:pt>
                <c:pt idx="59">
                  <c:v>44235</c:v>
                </c:pt>
                <c:pt idx="60">
                  <c:v>44236</c:v>
                </c:pt>
                <c:pt idx="61">
                  <c:v>44237</c:v>
                </c:pt>
                <c:pt idx="62">
                  <c:v>44238</c:v>
                </c:pt>
                <c:pt idx="63">
                  <c:v>44239</c:v>
                </c:pt>
                <c:pt idx="64">
                  <c:v>44240</c:v>
                </c:pt>
                <c:pt idx="65">
                  <c:v>44241</c:v>
                </c:pt>
                <c:pt idx="66">
                  <c:v>44242</c:v>
                </c:pt>
                <c:pt idx="67">
                  <c:v>44243</c:v>
                </c:pt>
                <c:pt idx="68">
                  <c:v>44244</c:v>
                </c:pt>
                <c:pt idx="69">
                  <c:v>44245</c:v>
                </c:pt>
                <c:pt idx="70">
                  <c:v>44246</c:v>
                </c:pt>
                <c:pt idx="71">
                  <c:v>44247</c:v>
                </c:pt>
                <c:pt idx="72">
                  <c:v>44248</c:v>
                </c:pt>
                <c:pt idx="73">
                  <c:v>44249</c:v>
                </c:pt>
                <c:pt idx="74">
                  <c:v>44250</c:v>
                </c:pt>
                <c:pt idx="75">
                  <c:v>44251</c:v>
                </c:pt>
                <c:pt idx="76">
                  <c:v>44252</c:v>
                </c:pt>
                <c:pt idx="77">
                  <c:v>44253</c:v>
                </c:pt>
                <c:pt idx="78">
                  <c:v>44254</c:v>
                </c:pt>
                <c:pt idx="79">
                  <c:v>44255</c:v>
                </c:pt>
                <c:pt idx="80">
                  <c:v>44256</c:v>
                </c:pt>
                <c:pt idx="81">
                  <c:v>44257</c:v>
                </c:pt>
                <c:pt idx="82">
                  <c:v>44258</c:v>
                </c:pt>
                <c:pt idx="83">
                  <c:v>44259</c:v>
                </c:pt>
                <c:pt idx="84">
                  <c:v>44260</c:v>
                </c:pt>
                <c:pt idx="85">
                  <c:v>44261</c:v>
                </c:pt>
                <c:pt idx="86">
                  <c:v>44262</c:v>
                </c:pt>
                <c:pt idx="87">
                  <c:v>44263</c:v>
                </c:pt>
                <c:pt idx="88">
                  <c:v>44264</c:v>
                </c:pt>
                <c:pt idx="89">
                  <c:v>44265</c:v>
                </c:pt>
                <c:pt idx="90">
                  <c:v>44266</c:v>
                </c:pt>
                <c:pt idx="91">
                  <c:v>44267</c:v>
                </c:pt>
                <c:pt idx="92">
                  <c:v>44268</c:v>
                </c:pt>
                <c:pt idx="93">
                  <c:v>44269</c:v>
                </c:pt>
                <c:pt idx="94">
                  <c:v>44270</c:v>
                </c:pt>
                <c:pt idx="95">
                  <c:v>44271</c:v>
                </c:pt>
                <c:pt idx="96">
                  <c:v>44272</c:v>
                </c:pt>
                <c:pt idx="97">
                  <c:v>44273</c:v>
                </c:pt>
                <c:pt idx="98">
                  <c:v>44274</c:v>
                </c:pt>
                <c:pt idx="99">
                  <c:v>44275</c:v>
                </c:pt>
                <c:pt idx="100">
                  <c:v>44276</c:v>
                </c:pt>
                <c:pt idx="101">
                  <c:v>44277</c:v>
                </c:pt>
                <c:pt idx="102">
                  <c:v>44278</c:v>
                </c:pt>
                <c:pt idx="103">
                  <c:v>44279</c:v>
                </c:pt>
                <c:pt idx="104">
                  <c:v>44280</c:v>
                </c:pt>
                <c:pt idx="105">
                  <c:v>44281</c:v>
                </c:pt>
                <c:pt idx="106">
                  <c:v>44282</c:v>
                </c:pt>
                <c:pt idx="107">
                  <c:v>44283</c:v>
                </c:pt>
                <c:pt idx="108">
                  <c:v>44284</c:v>
                </c:pt>
                <c:pt idx="109">
                  <c:v>44285</c:v>
                </c:pt>
                <c:pt idx="110">
                  <c:v>44286</c:v>
                </c:pt>
                <c:pt idx="111">
                  <c:v>44287</c:v>
                </c:pt>
                <c:pt idx="112">
                  <c:v>44288</c:v>
                </c:pt>
                <c:pt idx="113">
                  <c:v>44289</c:v>
                </c:pt>
                <c:pt idx="114">
                  <c:v>44290</c:v>
                </c:pt>
                <c:pt idx="115">
                  <c:v>44291</c:v>
                </c:pt>
                <c:pt idx="116">
                  <c:v>44292</c:v>
                </c:pt>
                <c:pt idx="117">
                  <c:v>44293</c:v>
                </c:pt>
                <c:pt idx="118">
                  <c:v>44294</c:v>
                </c:pt>
                <c:pt idx="119">
                  <c:v>44295</c:v>
                </c:pt>
                <c:pt idx="120">
                  <c:v>44296</c:v>
                </c:pt>
                <c:pt idx="121">
                  <c:v>44297</c:v>
                </c:pt>
                <c:pt idx="122">
                  <c:v>44298</c:v>
                </c:pt>
                <c:pt idx="123">
                  <c:v>44299</c:v>
                </c:pt>
                <c:pt idx="124">
                  <c:v>44300</c:v>
                </c:pt>
                <c:pt idx="125">
                  <c:v>44301</c:v>
                </c:pt>
                <c:pt idx="126">
                  <c:v>44302</c:v>
                </c:pt>
                <c:pt idx="127">
                  <c:v>44303</c:v>
                </c:pt>
                <c:pt idx="128">
                  <c:v>44304</c:v>
                </c:pt>
                <c:pt idx="129">
                  <c:v>44305</c:v>
                </c:pt>
                <c:pt idx="130">
                  <c:v>44306</c:v>
                </c:pt>
                <c:pt idx="131">
                  <c:v>44307</c:v>
                </c:pt>
                <c:pt idx="132">
                  <c:v>44308</c:v>
                </c:pt>
                <c:pt idx="133">
                  <c:v>44309</c:v>
                </c:pt>
                <c:pt idx="134">
                  <c:v>44310</c:v>
                </c:pt>
                <c:pt idx="135">
                  <c:v>44311</c:v>
                </c:pt>
                <c:pt idx="136">
                  <c:v>44312</c:v>
                </c:pt>
                <c:pt idx="137">
                  <c:v>44313</c:v>
                </c:pt>
                <c:pt idx="138">
                  <c:v>44314</c:v>
                </c:pt>
                <c:pt idx="139">
                  <c:v>44315</c:v>
                </c:pt>
                <c:pt idx="140">
                  <c:v>44316</c:v>
                </c:pt>
                <c:pt idx="141">
                  <c:v>44317</c:v>
                </c:pt>
                <c:pt idx="142">
                  <c:v>44318</c:v>
                </c:pt>
                <c:pt idx="143">
                  <c:v>44319</c:v>
                </c:pt>
                <c:pt idx="144">
                  <c:v>44320</c:v>
                </c:pt>
                <c:pt idx="145">
                  <c:v>44321</c:v>
                </c:pt>
                <c:pt idx="146">
                  <c:v>44322</c:v>
                </c:pt>
                <c:pt idx="147">
                  <c:v>44323</c:v>
                </c:pt>
                <c:pt idx="148">
                  <c:v>44324</c:v>
                </c:pt>
                <c:pt idx="149">
                  <c:v>44325</c:v>
                </c:pt>
                <c:pt idx="150">
                  <c:v>44326</c:v>
                </c:pt>
                <c:pt idx="151">
                  <c:v>44327</c:v>
                </c:pt>
                <c:pt idx="152">
                  <c:v>44328</c:v>
                </c:pt>
                <c:pt idx="153">
                  <c:v>44329</c:v>
                </c:pt>
                <c:pt idx="154">
                  <c:v>44330</c:v>
                </c:pt>
                <c:pt idx="155">
                  <c:v>44331</c:v>
                </c:pt>
                <c:pt idx="156">
                  <c:v>44332</c:v>
                </c:pt>
                <c:pt idx="157">
                  <c:v>44333</c:v>
                </c:pt>
                <c:pt idx="158">
                  <c:v>44334</c:v>
                </c:pt>
                <c:pt idx="159">
                  <c:v>44335</c:v>
                </c:pt>
                <c:pt idx="160">
                  <c:v>44336</c:v>
                </c:pt>
                <c:pt idx="161">
                  <c:v>44337</c:v>
                </c:pt>
                <c:pt idx="162">
                  <c:v>44338</c:v>
                </c:pt>
                <c:pt idx="163">
                  <c:v>44339</c:v>
                </c:pt>
              </c:numCache>
            </c:numRef>
          </c:xVal>
          <c:yVal>
            <c:numRef>
              <c:f>俄罗斯!$M$317:$M$479</c:f>
              <c:numCache>
                <c:formatCode>General</c:formatCode>
                <c:ptCount val="163"/>
                <c:pt idx="0">
                  <c:v>27313.467295074399</c:v>
                </c:pt>
                <c:pt idx="1">
                  <c:v>28013.198467747799</c:v>
                </c:pt>
                <c:pt idx="2">
                  <c:v>26289.710894274202</c:v>
                </c:pt>
                <c:pt idx="3">
                  <c:v>27208.607749039998</c:v>
                </c:pt>
                <c:pt idx="4">
                  <c:v>27541.6340552129</c:v>
                </c:pt>
                <c:pt idx="5">
                  <c:v>27781.204415396602</c:v>
                </c:pt>
                <c:pt idx="6">
                  <c:v>27905.313147215998</c:v>
                </c:pt>
                <c:pt idx="7">
                  <c:v>27956.382697018202</c:v>
                </c:pt>
                <c:pt idx="8">
                  <c:v>27925.702016322</c:v>
                </c:pt>
                <c:pt idx="9">
                  <c:v>27946.1195519516</c:v>
                </c:pt>
                <c:pt idx="10">
                  <c:v>27793.107887392602</c:v>
                </c:pt>
                <c:pt idx="11">
                  <c:v>27683.4299776978</c:v>
                </c:pt>
                <c:pt idx="12">
                  <c:v>27637.958147804598</c:v>
                </c:pt>
                <c:pt idx="13">
                  <c:v>27525.747163883101</c:v>
                </c:pt>
                <c:pt idx="14">
                  <c:v>27315.807588768701</c:v>
                </c:pt>
                <c:pt idx="15">
                  <c:v>27166.0204760089</c:v>
                </c:pt>
                <c:pt idx="16">
                  <c:v>27037.131585307801</c:v>
                </c:pt>
                <c:pt idx="17">
                  <c:v>26753.258838956499</c:v>
                </c:pt>
                <c:pt idx="18">
                  <c:v>26411.915219303599</c:v>
                </c:pt>
                <c:pt idx="19">
                  <c:v>26249.811097129699</c:v>
                </c:pt>
                <c:pt idx="20">
                  <c:v>26138.6905691875</c:v>
                </c:pt>
                <c:pt idx="21">
                  <c:v>26011.425097305499</c:v>
                </c:pt>
                <c:pt idx="22">
                  <c:v>25875.0155551077</c:v>
                </c:pt>
                <c:pt idx="23">
                  <c:v>25636.913245170901</c:v>
                </c:pt>
                <c:pt idx="24">
                  <c:v>25258.2244800587</c:v>
                </c:pt>
                <c:pt idx="25">
                  <c:v>24968.978689195399</c:v>
                </c:pt>
                <c:pt idx="26">
                  <c:v>24835.610817083299</c:v>
                </c:pt>
                <c:pt idx="27">
                  <c:v>24758.8791941247</c:v>
                </c:pt>
                <c:pt idx="28">
                  <c:v>24471.363715470499</c:v>
                </c:pt>
                <c:pt idx="29">
                  <c:v>24244.917856382199</c:v>
                </c:pt>
                <c:pt idx="30">
                  <c:v>23977.066986993501</c:v>
                </c:pt>
                <c:pt idx="31">
                  <c:v>23729.6389836614</c:v>
                </c:pt>
                <c:pt idx="32">
                  <c:v>23491.2937696058</c:v>
                </c:pt>
                <c:pt idx="33">
                  <c:v>23197.601864976201</c:v>
                </c:pt>
                <c:pt idx="34">
                  <c:v>22952.7915486048</c:v>
                </c:pt>
                <c:pt idx="35">
                  <c:v>22613.570899620401</c:v>
                </c:pt>
                <c:pt idx="36">
                  <c:v>22381.226387757601</c:v>
                </c:pt>
                <c:pt idx="37">
                  <c:v>22019.533147202699</c:v>
                </c:pt>
                <c:pt idx="38">
                  <c:v>21864.304314006898</c:v>
                </c:pt>
                <c:pt idx="39">
                  <c:v>21575.622734963701</c:v>
                </c:pt>
                <c:pt idx="40">
                  <c:v>21194.718239490099</c:v>
                </c:pt>
                <c:pt idx="41">
                  <c:v>20872.9364001166</c:v>
                </c:pt>
                <c:pt idx="42">
                  <c:v>20553.6603860125</c:v>
                </c:pt>
                <c:pt idx="43">
                  <c:v>20281.864681023599</c:v>
                </c:pt>
                <c:pt idx="44">
                  <c:v>19976.212176177702</c:v>
                </c:pt>
                <c:pt idx="45">
                  <c:v>19727.944916075601</c:v>
                </c:pt>
                <c:pt idx="46">
                  <c:v>19428.061243611399</c:v>
                </c:pt>
                <c:pt idx="47">
                  <c:v>19026.293853191499</c:v>
                </c:pt>
                <c:pt idx="48">
                  <c:v>18628.069383491002</c:v>
                </c:pt>
                <c:pt idx="49">
                  <c:v>18441.4151324017</c:v>
                </c:pt>
                <c:pt idx="50">
                  <c:v>18117.340449082902</c:v>
                </c:pt>
                <c:pt idx="51">
                  <c:v>17808.331355995499</c:v>
                </c:pt>
                <c:pt idx="52">
                  <c:v>17555.422003927801</c:v>
                </c:pt>
                <c:pt idx="53">
                  <c:v>17171.785389424898</c:v>
                </c:pt>
                <c:pt idx="54">
                  <c:v>16780.364084855599</c:v>
                </c:pt>
                <c:pt idx="55">
                  <c:v>16419.5069120302</c:v>
                </c:pt>
                <c:pt idx="56">
                  <c:v>16231.305902702499</c:v>
                </c:pt>
                <c:pt idx="57">
                  <c:v>15987.500064620701</c:v>
                </c:pt>
                <c:pt idx="58">
                  <c:v>15650.1869633119</c:v>
                </c:pt>
                <c:pt idx="59">
                  <c:v>15371.8372955787</c:v>
                </c:pt>
                <c:pt idx="60">
                  <c:v>15129.946864654699</c:v>
                </c:pt>
                <c:pt idx="61">
                  <c:v>14776.540590976399</c:v>
                </c:pt>
                <c:pt idx="62">
                  <c:v>14464.618166009701</c:v>
                </c:pt>
                <c:pt idx="63">
                  <c:v>14265.717037681499</c:v>
                </c:pt>
                <c:pt idx="64">
                  <c:v>13974.016055563499</c:v>
                </c:pt>
                <c:pt idx="65">
                  <c:v>13736.5619438825</c:v>
                </c:pt>
                <c:pt idx="66">
                  <c:v>13566.391006104701</c:v>
                </c:pt>
                <c:pt idx="67">
                  <c:v>13324.538997691399</c:v>
                </c:pt>
                <c:pt idx="68">
                  <c:v>13062.923892622601</c:v>
                </c:pt>
                <c:pt idx="69">
                  <c:v>12832.471147140701</c:v>
                </c:pt>
                <c:pt idx="70">
                  <c:v>12643.421794801699</c:v>
                </c:pt>
                <c:pt idx="71">
                  <c:v>12445.576521643199</c:v>
                </c:pt>
                <c:pt idx="72">
                  <c:v>12254.598363114699</c:v>
                </c:pt>
                <c:pt idx="73">
                  <c:v>12047.7642849653</c:v>
                </c:pt>
                <c:pt idx="74">
                  <c:v>11869.8997350888</c:v>
                </c:pt>
                <c:pt idx="75">
                  <c:v>11730.9275869838</c:v>
                </c:pt>
                <c:pt idx="76">
                  <c:v>11580.5356753542</c:v>
                </c:pt>
                <c:pt idx="77">
                  <c:v>11393.9877831633</c:v>
                </c:pt>
                <c:pt idx="78">
                  <c:v>11278.3831488176</c:v>
                </c:pt>
                <c:pt idx="79">
                  <c:v>11160.5776532083</c:v>
                </c:pt>
                <c:pt idx="80">
                  <c:v>11036.3792062221</c:v>
                </c:pt>
                <c:pt idx="81">
                  <c:v>10894.056476871499</c:v>
                </c:pt>
                <c:pt idx="82">
                  <c:v>10738.991948921101</c:v>
                </c:pt>
                <c:pt idx="83">
                  <c:v>10672.159027244699</c:v>
                </c:pt>
                <c:pt idx="84">
                  <c:v>10484.6432152251</c:v>
                </c:pt>
                <c:pt idx="85">
                  <c:v>10449.2372772042</c:v>
                </c:pt>
                <c:pt idx="86">
                  <c:v>10339.0668304878</c:v>
                </c:pt>
                <c:pt idx="87">
                  <c:v>10257.393232459201</c:v>
                </c:pt>
                <c:pt idx="88">
                  <c:v>10186.395404521199</c:v>
                </c:pt>
                <c:pt idx="89">
                  <c:v>10082.187344620599</c:v>
                </c:pt>
                <c:pt idx="90">
                  <c:v>10016.2282932076</c:v>
                </c:pt>
                <c:pt idx="91">
                  <c:v>9874.78320682292</c:v>
                </c:pt>
                <c:pt idx="92">
                  <c:v>9834.3723435493503</c:v>
                </c:pt>
                <c:pt idx="93">
                  <c:v>9803.6818214273499</c:v>
                </c:pt>
                <c:pt idx="94">
                  <c:v>9739.7531955159902</c:v>
                </c:pt>
                <c:pt idx="95">
                  <c:v>9642.1717281630808</c:v>
                </c:pt>
                <c:pt idx="96">
                  <c:v>9575.1913434333801</c:v>
                </c:pt>
                <c:pt idx="97">
                  <c:v>9530.3299274827496</c:v>
                </c:pt>
                <c:pt idx="98">
                  <c:v>9475.4607292978708</c:v>
                </c:pt>
                <c:pt idx="99">
                  <c:v>9431.5391758288897</c:v>
                </c:pt>
                <c:pt idx="100">
                  <c:v>9400.4917709787496</c:v>
                </c:pt>
                <c:pt idx="101">
                  <c:v>9352.4789808677706</c:v>
                </c:pt>
                <c:pt idx="102">
                  <c:v>9306.2705957836406</c:v>
                </c:pt>
                <c:pt idx="103">
                  <c:v>9274.4147021697008</c:v>
                </c:pt>
                <c:pt idx="104">
                  <c:v>9230.1144948003894</c:v>
                </c:pt>
                <c:pt idx="105">
                  <c:v>9177.8293869332392</c:v>
                </c:pt>
                <c:pt idx="106">
                  <c:v>9140.2846227887894</c:v>
                </c:pt>
                <c:pt idx="107">
                  <c:v>9106.3923282032792</c:v>
                </c:pt>
                <c:pt idx="108">
                  <c:v>9077.3532932063208</c:v>
                </c:pt>
                <c:pt idx="109">
                  <c:v>9024.9662520330403</c:v>
                </c:pt>
                <c:pt idx="110">
                  <c:v>8995.5962378358308</c:v>
                </c:pt>
                <c:pt idx="111">
                  <c:v>8999.7327062871409</c:v>
                </c:pt>
                <c:pt idx="112">
                  <c:v>8964.04391941219</c:v>
                </c:pt>
                <c:pt idx="113">
                  <c:v>8928.9890853682991</c:v>
                </c:pt>
                <c:pt idx="114">
                  <c:v>8886.06255693407</c:v>
                </c:pt>
                <c:pt idx="115">
                  <c:v>8851.7639552917008</c:v>
                </c:pt>
                <c:pt idx="116">
                  <c:v>8818.8703995006908</c:v>
                </c:pt>
                <c:pt idx="117">
                  <c:v>8774.2603256662496</c:v>
                </c:pt>
                <c:pt idx="118">
                  <c:v>8765.4959416813999</c:v>
                </c:pt>
                <c:pt idx="119">
                  <c:v>8761.3843372989195</c:v>
                </c:pt>
                <c:pt idx="120">
                  <c:v>8734.2109545071307</c:v>
                </c:pt>
                <c:pt idx="121">
                  <c:v>8722.0755860597092</c:v>
                </c:pt>
                <c:pt idx="122">
                  <c:v>8674.7354085815296</c:v>
                </c:pt>
                <c:pt idx="123">
                  <c:v>8642.1679570714696</c:v>
                </c:pt>
                <c:pt idx="124">
                  <c:v>8614.1274541785406</c:v>
                </c:pt>
                <c:pt idx="125">
                  <c:v>8631.8455261957206</c:v>
                </c:pt>
                <c:pt idx="126">
                  <c:v>8597.1823328221799</c:v>
                </c:pt>
                <c:pt idx="127">
                  <c:v>8566.5684399466209</c:v>
                </c:pt>
                <c:pt idx="128">
                  <c:v>8566.4068144151297</c:v>
                </c:pt>
                <c:pt idx="129">
                  <c:v>8565.3568086637897</c:v>
                </c:pt>
                <c:pt idx="130">
                  <c:v>8516.3257967244208</c:v>
                </c:pt>
                <c:pt idx="131">
                  <c:v>8519.1276953934394</c:v>
                </c:pt>
                <c:pt idx="132">
                  <c:v>8486.2586816064195</c:v>
                </c:pt>
                <c:pt idx="133">
                  <c:v>8463.5331066435192</c:v>
                </c:pt>
                <c:pt idx="134">
                  <c:v>8448.3802079998495</c:v>
                </c:pt>
                <c:pt idx="135">
                  <c:v>8414.5403116333091</c:v>
                </c:pt>
                <c:pt idx="136">
                  <c:v>8409.8379201720909</c:v>
                </c:pt>
                <c:pt idx="137">
                  <c:v>8396.0638767762703</c:v>
                </c:pt>
                <c:pt idx="138">
                  <c:v>8364.3203099962102</c:v>
                </c:pt>
                <c:pt idx="139">
                  <c:v>8329.35956112856</c:v>
                </c:pt>
                <c:pt idx="140">
                  <c:v>8336.0784923943902</c:v>
                </c:pt>
                <c:pt idx="141">
                  <c:v>8311.0841799456794</c:v>
                </c:pt>
                <c:pt idx="142">
                  <c:v>8277.9074826244796</c:v>
                </c:pt>
                <c:pt idx="143">
                  <c:v>8275.1878360201408</c:v>
                </c:pt>
                <c:pt idx="144">
                  <c:v>8266.04227463602</c:v>
                </c:pt>
                <c:pt idx="145">
                  <c:v>8242.0740548574795</c:v>
                </c:pt>
                <c:pt idx="146">
                  <c:v>8222.7817471162798</c:v>
                </c:pt>
                <c:pt idx="147">
                  <c:v>8204.8763803121401</c:v>
                </c:pt>
                <c:pt idx="148">
                  <c:v>8177.1673297709604</c:v>
                </c:pt>
                <c:pt idx="149">
                  <c:v>8171.5726276518199</c:v>
                </c:pt>
                <c:pt idx="150">
                  <c:v>8148.6314102572796</c:v>
                </c:pt>
                <c:pt idx="151">
                  <c:v>8150.4276780302798</c:v>
                </c:pt>
                <c:pt idx="152">
                  <c:v>8114.7886062958596</c:v>
                </c:pt>
                <c:pt idx="153">
                  <c:v>8093.2501701897399</c:v>
                </c:pt>
                <c:pt idx="154">
                  <c:v>8073.7188374830603</c:v>
                </c:pt>
                <c:pt idx="155">
                  <c:v>8058.7798211523204</c:v>
                </c:pt>
                <c:pt idx="156">
                  <c:v>8038.3518519260097</c:v>
                </c:pt>
                <c:pt idx="157">
                  <c:v>8026.67944067195</c:v>
                </c:pt>
                <c:pt idx="158">
                  <c:v>8007.3606602360396</c:v>
                </c:pt>
                <c:pt idx="159">
                  <c:v>7989.67452728232</c:v>
                </c:pt>
                <c:pt idx="160">
                  <c:v>7969.7355310769699</c:v>
                </c:pt>
                <c:pt idx="161">
                  <c:v>7973.8116611802197</c:v>
                </c:pt>
                <c:pt idx="162">
                  <c:v>7947.2789604683903</c:v>
                </c:pt>
              </c:numCache>
            </c:numRef>
          </c:yVal>
          <c:smooth val="1"/>
        </c:ser>
        <c:ser>
          <c:idx val="6"/>
          <c:order val="6"/>
          <c:tx>
            <c:v>Phase 6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俄罗斯!$A$480:$A$527</c:f>
              <c:numCache>
                <c:formatCode>m/d/yyyy</c:formatCode>
                <c:ptCount val="48"/>
                <c:pt idx="0">
                  <c:v>44339</c:v>
                </c:pt>
                <c:pt idx="1">
                  <c:v>44340</c:v>
                </c:pt>
                <c:pt idx="2">
                  <c:v>44341</c:v>
                </c:pt>
                <c:pt idx="3">
                  <c:v>44342</c:v>
                </c:pt>
                <c:pt idx="4">
                  <c:v>44343</c:v>
                </c:pt>
                <c:pt idx="5">
                  <c:v>44344</c:v>
                </c:pt>
                <c:pt idx="6">
                  <c:v>44345</c:v>
                </c:pt>
                <c:pt idx="7">
                  <c:v>44346</c:v>
                </c:pt>
                <c:pt idx="8">
                  <c:v>44347</c:v>
                </c:pt>
                <c:pt idx="9">
                  <c:v>44348</c:v>
                </c:pt>
                <c:pt idx="10">
                  <c:v>44349</c:v>
                </c:pt>
                <c:pt idx="11">
                  <c:v>44350</c:v>
                </c:pt>
                <c:pt idx="12">
                  <c:v>44351</c:v>
                </c:pt>
                <c:pt idx="13">
                  <c:v>44352</c:v>
                </c:pt>
                <c:pt idx="14">
                  <c:v>44353</c:v>
                </c:pt>
                <c:pt idx="15">
                  <c:v>44354</c:v>
                </c:pt>
                <c:pt idx="16">
                  <c:v>44355</c:v>
                </c:pt>
                <c:pt idx="17">
                  <c:v>44356</c:v>
                </c:pt>
                <c:pt idx="18">
                  <c:v>44357</c:v>
                </c:pt>
                <c:pt idx="19">
                  <c:v>44358</c:v>
                </c:pt>
                <c:pt idx="20">
                  <c:v>44359</c:v>
                </c:pt>
                <c:pt idx="21">
                  <c:v>44360</c:v>
                </c:pt>
                <c:pt idx="22">
                  <c:v>44361</c:v>
                </c:pt>
                <c:pt idx="23">
                  <c:v>44362</c:v>
                </c:pt>
                <c:pt idx="24">
                  <c:v>44363</c:v>
                </c:pt>
                <c:pt idx="25">
                  <c:v>44364</c:v>
                </c:pt>
                <c:pt idx="26">
                  <c:v>44365</c:v>
                </c:pt>
                <c:pt idx="27">
                  <c:v>44366</c:v>
                </c:pt>
                <c:pt idx="28">
                  <c:v>44367</c:v>
                </c:pt>
                <c:pt idx="29">
                  <c:v>44368</c:v>
                </c:pt>
                <c:pt idx="30">
                  <c:v>44369</c:v>
                </c:pt>
                <c:pt idx="31">
                  <c:v>44370</c:v>
                </c:pt>
                <c:pt idx="32">
                  <c:v>44371</c:v>
                </c:pt>
                <c:pt idx="33">
                  <c:v>44372</c:v>
                </c:pt>
                <c:pt idx="34">
                  <c:v>44373</c:v>
                </c:pt>
                <c:pt idx="35">
                  <c:v>44374</c:v>
                </c:pt>
                <c:pt idx="36">
                  <c:v>44375</c:v>
                </c:pt>
                <c:pt idx="37">
                  <c:v>44376</c:v>
                </c:pt>
                <c:pt idx="38">
                  <c:v>44377</c:v>
                </c:pt>
                <c:pt idx="39">
                  <c:v>44378</c:v>
                </c:pt>
                <c:pt idx="40">
                  <c:v>44379</c:v>
                </c:pt>
                <c:pt idx="41">
                  <c:v>44380</c:v>
                </c:pt>
                <c:pt idx="42">
                  <c:v>44381</c:v>
                </c:pt>
                <c:pt idx="43">
                  <c:v>44382</c:v>
                </c:pt>
                <c:pt idx="44">
                  <c:v>44383</c:v>
                </c:pt>
                <c:pt idx="45">
                  <c:v>44384</c:v>
                </c:pt>
                <c:pt idx="46">
                  <c:v>44385</c:v>
                </c:pt>
                <c:pt idx="47">
                  <c:v>44386</c:v>
                </c:pt>
              </c:numCache>
            </c:numRef>
          </c:xVal>
          <c:yVal>
            <c:numRef>
              <c:f>俄罗斯!$M$480:$M$526</c:f>
              <c:numCache>
                <c:formatCode>General</c:formatCode>
                <c:ptCount val="47"/>
                <c:pt idx="0">
                  <c:v>7931.5034053412401</c:v>
                </c:pt>
                <c:pt idx="1">
                  <c:v>7910.3080536989501</c:v>
                </c:pt>
                <c:pt idx="2">
                  <c:v>10161.9737548665</c:v>
                </c:pt>
                <c:pt idx="3">
                  <c:v>9711.6944762804196</c:v>
                </c:pt>
                <c:pt idx="4">
                  <c:v>9211.0740988763791</c:v>
                </c:pt>
                <c:pt idx="5">
                  <c:v>8881.5113466907496</c:v>
                </c:pt>
                <c:pt idx="6">
                  <c:v>8511.2741518435505</c:v>
                </c:pt>
                <c:pt idx="7">
                  <c:v>8236.0784293480701</c:v>
                </c:pt>
                <c:pt idx="8">
                  <c:v>8193.1923285524899</c:v>
                </c:pt>
                <c:pt idx="9">
                  <c:v>8151.2420880815298</c:v>
                </c:pt>
                <c:pt idx="10">
                  <c:v>8383.3600906828397</c:v>
                </c:pt>
                <c:pt idx="11">
                  <c:v>8583.3827936476901</c:v>
                </c:pt>
                <c:pt idx="12">
                  <c:v>8945.39048288509</c:v>
                </c:pt>
                <c:pt idx="13">
                  <c:v>9172.2500720292701</c:v>
                </c:pt>
                <c:pt idx="14">
                  <c:v>9526.1918660446609</c:v>
                </c:pt>
                <c:pt idx="15">
                  <c:v>9875.9935492365403</c:v>
                </c:pt>
                <c:pt idx="16">
                  <c:v>10341.852485781899</c:v>
                </c:pt>
                <c:pt idx="17">
                  <c:v>10906.5614648136</c:v>
                </c:pt>
                <c:pt idx="18">
                  <c:v>11495.9244936661</c:v>
                </c:pt>
                <c:pt idx="19">
                  <c:v>11855.5508810793</c:v>
                </c:pt>
                <c:pt idx="20">
                  <c:v>12416.770962697899</c:v>
                </c:pt>
                <c:pt idx="21">
                  <c:v>13039.526007513199</c:v>
                </c:pt>
                <c:pt idx="22">
                  <c:v>13670.851910036499</c:v>
                </c:pt>
                <c:pt idx="23">
                  <c:v>14197.966615576501</c:v>
                </c:pt>
                <c:pt idx="24">
                  <c:v>14663.577072795701</c:v>
                </c:pt>
                <c:pt idx="25">
                  <c:v>15411.531211355101</c:v>
                </c:pt>
                <c:pt idx="26">
                  <c:v>15813.9687578177</c:v>
                </c:pt>
                <c:pt idx="27">
                  <c:v>16477.3473330819</c:v>
                </c:pt>
                <c:pt idx="28">
                  <c:v>17135.373749681501</c:v>
                </c:pt>
                <c:pt idx="29">
                  <c:v>17619.898385262801</c:v>
                </c:pt>
                <c:pt idx="30">
                  <c:v>18000.3154142659</c:v>
                </c:pt>
                <c:pt idx="31">
                  <c:v>18627.569899187201</c:v>
                </c:pt>
                <c:pt idx="32">
                  <c:v>19337.2060414064</c:v>
                </c:pt>
                <c:pt idx="33">
                  <c:v>19918.477641018901</c:v>
                </c:pt>
                <c:pt idx="34">
                  <c:v>20451.094370454801</c:v>
                </c:pt>
                <c:pt idx="35">
                  <c:v>20808.881607617299</c:v>
                </c:pt>
                <c:pt idx="36">
                  <c:v>21169.7650371079</c:v>
                </c:pt>
                <c:pt idx="37">
                  <c:v>21735.226416671801</c:v>
                </c:pt>
                <c:pt idx="38">
                  <c:v>21992.770543630701</c:v>
                </c:pt>
                <c:pt idx="39">
                  <c:v>22029.028587941099</c:v>
                </c:pt>
                <c:pt idx="40">
                  <c:v>22443.8870427822</c:v>
                </c:pt>
                <c:pt idx="41">
                  <c:v>22715.980963971499</c:v>
                </c:pt>
                <c:pt idx="42">
                  <c:v>23058.781977004699</c:v>
                </c:pt>
                <c:pt idx="43">
                  <c:v>23485.888604273099</c:v>
                </c:pt>
                <c:pt idx="44">
                  <c:v>23657.746844499499</c:v>
                </c:pt>
                <c:pt idx="45">
                  <c:v>23904.383987649999</c:v>
                </c:pt>
                <c:pt idx="46">
                  <c:v>24224.775939703599</c:v>
                </c:pt>
              </c:numCache>
            </c:numRef>
          </c:yVal>
          <c:smooth val="1"/>
        </c:ser>
        <c:ser>
          <c:idx val="7"/>
          <c:order val="7"/>
          <c:tx>
            <c:v>Phase 7</c:v>
          </c:tx>
          <c:spPr>
            <a:ln w="19050">
              <a:solidFill>
                <a:schemeClr val="accent4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俄罗斯!$A$527:$A$594</c:f>
              <c:numCache>
                <c:formatCode>m/d/yyyy</c:formatCode>
                <c:ptCount val="68"/>
                <c:pt idx="0">
                  <c:v>44386</c:v>
                </c:pt>
                <c:pt idx="1">
                  <c:v>44387</c:v>
                </c:pt>
                <c:pt idx="2">
                  <c:v>44388</c:v>
                </c:pt>
                <c:pt idx="3">
                  <c:v>44389</c:v>
                </c:pt>
                <c:pt idx="4">
                  <c:v>44390</c:v>
                </c:pt>
                <c:pt idx="5">
                  <c:v>44391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44399</c:v>
                </c:pt>
                <c:pt idx="14">
                  <c:v>44400</c:v>
                </c:pt>
                <c:pt idx="15">
                  <c:v>44401</c:v>
                </c:pt>
                <c:pt idx="16">
                  <c:v>44402</c:v>
                </c:pt>
                <c:pt idx="17">
                  <c:v>44403</c:v>
                </c:pt>
                <c:pt idx="18">
                  <c:v>44404</c:v>
                </c:pt>
                <c:pt idx="19">
                  <c:v>44405</c:v>
                </c:pt>
                <c:pt idx="20">
                  <c:v>44406</c:v>
                </c:pt>
                <c:pt idx="21">
                  <c:v>44407</c:v>
                </c:pt>
                <c:pt idx="22">
                  <c:v>44408</c:v>
                </c:pt>
                <c:pt idx="23">
                  <c:v>44409</c:v>
                </c:pt>
                <c:pt idx="24">
                  <c:v>44410</c:v>
                </c:pt>
                <c:pt idx="25">
                  <c:v>44411</c:v>
                </c:pt>
                <c:pt idx="26">
                  <c:v>44412</c:v>
                </c:pt>
                <c:pt idx="27">
                  <c:v>44413</c:v>
                </c:pt>
                <c:pt idx="28">
                  <c:v>44414</c:v>
                </c:pt>
                <c:pt idx="29">
                  <c:v>44415</c:v>
                </c:pt>
                <c:pt idx="30">
                  <c:v>44416</c:v>
                </c:pt>
                <c:pt idx="31">
                  <c:v>44417</c:v>
                </c:pt>
                <c:pt idx="32">
                  <c:v>44418</c:v>
                </c:pt>
                <c:pt idx="33">
                  <c:v>44419</c:v>
                </c:pt>
                <c:pt idx="34">
                  <c:v>44420</c:v>
                </c:pt>
                <c:pt idx="35">
                  <c:v>44421</c:v>
                </c:pt>
                <c:pt idx="36">
                  <c:v>44422</c:v>
                </c:pt>
                <c:pt idx="37">
                  <c:v>44423</c:v>
                </c:pt>
                <c:pt idx="38">
                  <c:v>44424</c:v>
                </c:pt>
                <c:pt idx="39">
                  <c:v>44425</c:v>
                </c:pt>
                <c:pt idx="40">
                  <c:v>44426</c:v>
                </c:pt>
                <c:pt idx="41">
                  <c:v>44427</c:v>
                </c:pt>
                <c:pt idx="42">
                  <c:v>44428</c:v>
                </c:pt>
                <c:pt idx="43">
                  <c:v>44429</c:v>
                </c:pt>
                <c:pt idx="44">
                  <c:v>44430</c:v>
                </c:pt>
                <c:pt idx="45">
                  <c:v>44431</c:v>
                </c:pt>
                <c:pt idx="46">
                  <c:v>44432</c:v>
                </c:pt>
                <c:pt idx="47">
                  <c:v>44433</c:v>
                </c:pt>
                <c:pt idx="48">
                  <c:v>44434</c:v>
                </c:pt>
                <c:pt idx="49">
                  <c:v>44435</c:v>
                </c:pt>
                <c:pt idx="50">
                  <c:v>44436</c:v>
                </c:pt>
                <c:pt idx="51">
                  <c:v>44437</c:v>
                </c:pt>
                <c:pt idx="52">
                  <c:v>44438</c:v>
                </c:pt>
                <c:pt idx="53">
                  <c:v>44439</c:v>
                </c:pt>
                <c:pt idx="54">
                  <c:v>44440</c:v>
                </c:pt>
                <c:pt idx="55">
                  <c:v>44441</c:v>
                </c:pt>
                <c:pt idx="56">
                  <c:v>44442</c:v>
                </c:pt>
                <c:pt idx="57">
                  <c:v>44443</c:v>
                </c:pt>
                <c:pt idx="58">
                  <c:v>44444</c:v>
                </c:pt>
                <c:pt idx="59">
                  <c:v>44445</c:v>
                </c:pt>
                <c:pt idx="60">
                  <c:v>44446</c:v>
                </c:pt>
                <c:pt idx="61">
                  <c:v>44447</c:v>
                </c:pt>
                <c:pt idx="62">
                  <c:v>44448</c:v>
                </c:pt>
                <c:pt idx="63">
                  <c:v>44449</c:v>
                </c:pt>
                <c:pt idx="64">
                  <c:v>44450</c:v>
                </c:pt>
                <c:pt idx="65">
                  <c:v>44451</c:v>
                </c:pt>
                <c:pt idx="66">
                  <c:v>44452</c:v>
                </c:pt>
                <c:pt idx="67">
                  <c:v>44453</c:v>
                </c:pt>
              </c:numCache>
            </c:numRef>
          </c:xVal>
          <c:yVal>
            <c:numRef>
              <c:f>俄罗斯!$M$527:$M$594</c:f>
              <c:numCache>
                <c:formatCode>General</c:formatCode>
                <c:ptCount val="68"/>
                <c:pt idx="0">
                  <c:v>24205.223167897799</c:v>
                </c:pt>
                <c:pt idx="1">
                  <c:v>24381.0417146527</c:v>
                </c:pt>
                <c:pt idx="2">
                  <c:v>24132.440111767901</c:v>
                </c:pt>
                <c:pt idx="3">
                  <c:v>24189.294927393901</c:v>
                </c:pt>
                <c:pt idx="4">
                  <c:v>24194.885834221099</c:v>
                </c:pt>
                <c:pt idx="5">
                  <c:v>24478.200188758299</c:v>
                </c:pt>
                <c:pt idx="6">
                  <c:v>24561.893200246701</c:v>
                </c:pt>
                <c:pt idx="7">
                  <c:v>24486.818647274598</c:v>
                </c:pt>
                <c:pt idx="8">
                  <c:v>24558.742201053799</c:v>
                </c:pt>
                <c:pt idx="9">
                  <c:v>24105.094575201201</c:v>
                </c:pt>
                <c:pt idx="10">
                  <c:v>24041.126032451401</c:v>
                </c:pt>
                <c:pt idx="11">
                  <c:v>23893.378312087301</c:v>
                </c:pt>
                <c:pt idx="12">
                  <c:v>23645.089381028301</c:v>
                </c:pt>
                <c:pt idx="13">
                  <c:v>23445.352442515301</c:v>
                </c:pt>
                <c:pt idx="14">
                  <c:v>23514.394064518801</c:v>
                </c:pt>
                <c:pt idx="15">
                  <c:v>23208.4341376718</c:v>
                </c:pt>
                <c:pt idx="16">
                  <c:v>23183.854720345498</c:v>
                </c:pt>
                <c:pt idx="17">
                  <c:v>23022.827983546998</c:v>
                </c:pt>
                <c:pt idx="18">
                  <c:v>23084.830638162199</c:v>
                </c:pt>
                <c:pt idx="19">
                  <c:v>23055.501117182099</c:v>
                </c:pt>
                <c:pt idx="20">
                  <c:v>23060.259753739399</c:v>
                </c:pt>
                <c:pt idx="21">
                  <c:v>22952.104301816998</c:v>
                </c:pt>
                <c:pt idx="22">
                  <c:v>22438.541497390401</c:v>
                </c:pt>
                <c:pt idx="23">
                  <c:v>22599.826855110601</c:v>
                </c:pt>
                <c:pt idx="24">
                  <c:v>22096.7042100166</c:v>
                </c:pt>
                <c:pt idx="25">
                  <c:v>22088.416164804301</c:v>
                </c:pt>
                <c:pt idx="26">
                  <c:v>22093.011469979101</c:v>
                </c:pt>
                <c:pt idx="27">
                  <c:v>21660.664975476298</c:v>
                </c:pt>
                <c:pt idx="28">
                  <c:v>21670.6076613722</c:v>
                </c:pt>
                <c:pt idx="29">
                  <c:v>21851.056760312698</c:v>
                </c:pt>
                <c:pt idx="30">
                  <c:v>21781.7185662784</c:v>
                </c:pt>
                <c:pt idx="31">
                  <c:v>21434.987609150601</c:v>
                </c:pt>
                <c:pt idx="32">
                  <c:v>21482.4807851601</c:v>
                </c:pt>
                <c:pt idx="33">
                  <c:v>21452.9841187567</c:v>
                </c:pt>
                <c:pt idx="34">
                  <c:v>21255.621130727399</c:v>
                </c:pt>
                <c:pt idx="35">
                  <c:v>21059.257667226299</c:v>
                </c:pt>
                <c:pt idx="36">
                  <c:v>20722.023902045501</c:v>
                </c:pt>
                <c:pt idx="37">
                  <c:v>20409.125270902201</c:v>
                </c:pt>
                <c:pt idx="38">
                  <c:v>20243.021823646799</c:v>
                </c:pt>
                <c:pt idx="39">
                  <c:v>20105.098451037</c:v>
                </c:pt>
                <c:pt idx="40">
                  <c:v>20046.5571396085</c:v>
                </c:pt>
                <c:pt idx="41">
                  <c:v>20193.7432914153</c:v>
                </c:pt>
                <c:pt idx="42">
                  <c:v>20066.9862763692</c:v>
                </c:pt>
                <c:pt idx="43">
                  <c:v>19802.5363832496</c:v>
                </c:pt>
                <c:pt idx="44">
                  <c:v>19572.759651148299</c:v>
                </c:pt>
                <c:pt idx="45">
                  <c:v>19303.621220435201</c:v>
                </c:pt>
                <c:pt idx="46">
                  <c:v>19165.584470033398</c:v>
                </c:pt>
                <c:pt idx="47">
                  <c:v>19156.135912111498</c:v>
                </c:pt>
                <c:pt idx="48">
                  <c:v>19150.9927047239</c:v>
                </c:pt>
                <c:pt idx="49">
                  <c:v>19113.141247727799</c:v>
                </c:pt>
                <c:pt idx="50">
                  <c:v>18960.221403587999</c:v>
                </c:pt>
                <c:pt idx="51">
                  <c:v>18778.528351578399</c:v>
                </c:pt>
                <c:pt idx="52">
                  <c:v>18584.9662513892</c:v>
                </c:pt>
                <c:pt idx="53">
                  <c:v>18594.329304640101</c:v>
                </c:pt>
                <c:pt idx="54">
                  <c:v>18802.5952611633</c:v>
                </c:pt>
                <c:pt idx="55">
                  <c:v>18438.366792877099</c:v>
                </c:pt>
                <c:pt idx="56">
                  <c:v>18409.347159795001</c:v>
                </c:pt>
                <c:pt idx="57">
                  <c:v>18176.259596331201</c:v>
                </c:pt>
                <c:pt idx="58">
                  <c:v>18093.1065486222</c:v>
                </c:pt>
                <c:pt idx="59">
                  <c:v>17884.5370585784</c:v>
                </c:pt>
                <c:pt idx="60">
                  <c:v>17846.975290337901</c:v>
                </c:pt>
                <c:pt idx="61">
                  <c:v>17883.657071122801</c:v>
                </c:pt>
                <c:pt idx="62">
                  <c:v>17860.074853975701</c:v>
                </c:pt>
                <c:pt idx="63">
                  <c:v>17734.4349183046</c:v>
                </c:pt>
                <c:pt idx="64">
                  <c:v>17668.653080856599</c:v>
                </c:pt>
                <c:pt idx="65">
                  <c:v>17648.410357534201</c:v>
                </c:pt>
                <c:pt idx="66">
                  <c:v>17729.6162010101</c:v>
                </c:pt>
                <c:pt idx="67">
                  <c:v>17669.405361084999</c:v>
                </c:pt>
              </c:numCache>
            </c:numRef>
          </c:yVal>
          <c:smooth val="1"/>
        </c:ser>
        <c:ser>
          <c:idx val="8"/>
          <c:order val="8"/>
          <c:tx>
            <c:v>Phrase 8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俄罗斯!$A$594:$A$610</c:f>
              <c:numCache>
                <c:formatCode>m/d/yyyy</c:formatCode>
                <c:ptCount val="17"/>
                <c:pt idx="0">
                  <c:v>44453</c:v>
                </c:pt>
                <c:pt idx="1">
                  <c:v>44454</c:v>
                </c:pt>
                <c:pt idx="2">
                  <c:v>44455</c:v>
                </c:pt>
                <c:pt idx="3">
                  <c:v>44456</c:v>
                </c:pt>
                <c:pt idx="4">
                  <c:v>44457</c:v>
                </c:pt>
                <c:pt idx="5">
                  <c:v>44458</c:v>
                </c:pt>
                <c:pt idx="6">
                  <c:v>44459</c:v>
                </c:pt>
                <c:pt idx="7">
                  <c:v>44460</c:v>
                </c:pt>
                <c:pt idx="8">
                  <c:v>44461</c:v>
                </c:pt>
                <c:pt idx="9">
                  <c:v>44462</c:v>
                </c:pt>
                <c:pt idx="10">
                  <c:v>44463</c:v>
                </c:pt>
                <c:pt idx="11">
                  <c:v>44464</c:v>
                </c:pt>
                <c:pt idx="12">
                  <c:v>44465</c:v>
                </c:pt>
                <c:pt idx="13">
                  <c:v>44466</c:v>
                </c:pt>
                <c:pt idx="14">
                  <c:v>44467</c:v>
                </c:pt>
                <c:pt idx="15">
                  <c:v>44468</c:v>
                </c:pt>
                <c:pt idx="16">
                  <c:v>44469</c:v>
                </c:pt>
              </c:numCache>
            </c:numRef>
          </c:xVal>
          <c:yVal>
            <c:numRef>
              <c:f>俄罗斯!$M$594:$M$610</c:f>
              <c:numCache>
                <c:formatCode>General</c:formatCode>
                <c:ptCount val="17"/>
                <c:pt idx="0">
                  <c:v>17669.405361084999</c:v>
                </c:pt>
                <c:pt idx="1">
                  <c:v>17531.8391823481</c:v>
                </c:pt>
                <c:pt idx="2">
                  <c:v>18922.851410088799</c:v>
                </c:pt>
                <c:pt idx="3">
                  <c:v>19251.012413712499</c:v>
                </c:pt>
                <c:pt idx="4">
                  <c:v>19709.115943106601</c:v>
                </c:pt>
                <c:pt idx="5">
                  <c:v>20079.210569519499</c:v>
                </c:pt>
                <c:pt idx="6">
                  <c:v>20502.0248411434</c:v>
                </c:pt>
                <c:pt idx="7">
                  <c:v>19735.867142870498</c:v>
                </c:pt>
                <c:pt idx="8">
                  <c:v>19703.783929356901</c:v>
                </c:pt>
                <c:pt idx="9">
                  <c:v>19932.377595116301</c:v>
                </c:pt>
                <c:pt idx="10">
                  <c:v>20325.185990309201</c:v>
                </c:pt>
                <c:pt idx="11">
                  <c:v>20991.367088434799</c:v>
                </c:pt>
                <c:pt idx="12">
                  <c:v>21181.789264356299</c:v>
                </c:pt>
                <c:pt idx="13">
                  <c:v>21978.040404013002</c:v>
                </c:pt>
                <c:pt idx="14">
                  <c:v>21538.619342650301</c:v>
                </c:pt>
                <c:pt idx="15">
                  <c:v>22280.328326717801</c:v>
                </c:pt>
                <c:pt idx="16">
                  <c:v>23209.339600857798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86976"/>
        <c:axId val="209487552"/>
      </c:scatterChart>
      <c:valAx>
        <c:axId val="209486976"/>
        <c:scaling>
          <c:orientation val="minMax"/>
          <c:max val="44470"/>
          <c:min val="4386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/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487552"/>
        <c:crosses val="autoZero"/>
        <c:crossBetween val="midCat"/>
        <c:majorUnit val="120"/>
      </c:valAx>
      <c:valAx>
        <c:axId val="209487552"/>
        <c:scaling>
          <c:orientation val="minMax"/>
          <c:max val="4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Daily New Cases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6.7830302992858632E-3"/>
              <c:y val="0.328139650633461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486976"/>
        <c:crosses val="autoZero"/>
        <c:crossBetween val="midCat"/>
        <c:dispUnits>
          <c:builtInUnit val="tenThousands"/>
          <c:dispUnitsLbl>
            <c:layout/>
          </c:dispUnitsLbl>
        </c:dispUnits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4639683079435928"/>
          <c:y val="6.9545848373165367E-2"/>
          <c:w val="0.73454474838134387"/>
          <c:h val="0.3879552527907918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俄罗斯!$G$611:$G$671</c:f>
              <c:numCache>
                <c:formatCode>General</c:formatCode>
                <c:ptCount val="61"/>
                <c:pt idx="0">
                  <c:v>12.96666666666667</c:v>
                </c:pt>
                <c:pt idx="1">
                  <c:v>14.96666666666667</c:v>
                </c:pt>
                <c:pt idx="2">
                  <c:v>14.3</c:v>
                </c:pt>
                <c:pt idx="3">
                  <c:v>12.83333333333333</c:v>
                </c:pt>
                <c:pt idx="4">
                  <c:v>12.866666666666671</c:v>
                </c:pt>
                <c:pt idx="5">
                  <c:v>14.733333333333331</c:v>
                </c:pt>
                <c:pt idx="6">
                  <c:v>13.733333333333331</c:v>
                </c:pt>
                <c:pt idx="7">
                  <c:v>13.53333333333333</c:v>
                </c:pt>
                <c:pt idx="8">
                  <c:v>13.233333333333331</c:v>
                </c:pt>
                <c:pt idx="9">
                  <c:v>13.6</c:v>
                </c:pt>
                <c:pt idx="10">
                  <c:v>11.43333333333333</c:v>
                </c:pt>
                <c:pt idx="11">
                  <c:v>13.53333333333333</c:v>
                </c:pt>
                <c:pt idx="12">
                  <c:v>11.3</c:v>
                </c:pt>
                <c:pt idx="13">
                  <c:v>13.56666666666667</c:v>
                </c:pt>
                <c:pt idx="14">
                  <c:v>10.5</c:v>
                </c:pt>
                <c:pt idx="15">
                  <c:v>12.16666666666667</c:v>
                </c:pt>
                <c:pt idx="16">
                  <c:v>12.33333333333333</c:v>
                </c:pt>
                <c:pt idx="17">
                  <c:v>6.4666666666666659</c:v>
                </c:pt>
                <c:pt idx="18">
                  <c:v>8.7666666666666675</c:v>
                </c:pt>
                <c:pt idx="19">
                  <c:v>9.5333333333333332</c:v>
                </c:pt>
                <c:pt idx="20">
                  <c:v>12.866666666666671</c:v>
                </c:pt>
                <c:pt idx="21">
                  <c:v>11.56666666666667</c:v>
                </c:pt>
                <c:pt idx="22">
                  <c:v>9.7666666666666675</c:v>
                </c:pt>
                <c:pt idx="23">
                  <c:v>10.133333333333329</c:v>
                </c:pt>
                <c:pt idx="24">
                  <c:v>10.66666666666667</c:v>
                </c:pt>
                <c:pt idx="25">
                  <c:v>13.633333333333329</c:v>
                </c:pt>
                <c:pt idx="26">
                  <c:v>14.93333333333333</c:v>
                </c:pt>
                <c:pt idx="27">
                  <c:v>12.633333333333329</c:v>
                </c:pt>
                <c:pt idx="28">
                  <c:v>11.233333333333331</c:v>
                </c:pt>
                <c:pt idx="29">
                  <c:v>13.2</c:v>
                </c:pt>
                <c:pt idx="30">
                  <c:v>12</c:v>
                </c:pt>
                <c:pt idx="31">
                  <c:v>10.53333333333333</c:v>
                </c:pt>
                <c:pt idx="32">
                  <c:v>9.3000000000000007</c:v>
                </c:pt>
                <c:pt idx="33">
                  <c:v>10.133333333333329</c:v>
                </c:pt>
                <c:pt idx="34">
                  <c:v>8.7333333333333343</c:v>
                </c:pt>
                <c:pt idx="35">
                  <c:v>10.46666666666667</c:v>
                </c:pt>
                <c:pt idx="36">
                  <c:v>9.3666666666666671</c:v>
                </c:pt>
                <c:pt idx="37">
                  <c:v>11.133333333333329</c:v>
                </c:pt>
                <c:pt idx="38">
                  <c:v>8.7999999999999989</c:v>
                </c:pt>
                <c:pt idx="39">
                  <c:v>10.43333333333333</c:v>
                </c:pt>
                <c:pt idx="40">
                  <c:v>9.9666666666666668</c:v>
                </c:pt>
                <c:pt idx="41">
                  <c:v>11.2</c:v>
                </c:pt>
                <c:pt idx="42">
                  <c:v>12.866666666666671</c:v>
                </c:pt>
                <c:pt idx="43">
                  <c:v>11.93333333333333</c:v>
                </c:pt>
                <c:pt idx="44">
                  <c:v>14.33333333333333</c:v>
                </c:pt>
                <c:pt idx="45">
                  <c:v>15.6</c:v>
                </c:pt>
                <c:pt idx="46">
                  <c:v>12.633333333333329</c:v>
                </c:pt>
                <c:pt idx="47">
                  <c:v>15.633333333333329</c:v>
                </c:pt>
                <c:pt idx="48">
                  <c:v>12.633333333333329</c:v>
                </c:pt>
                <c:pt idx="49">
                  <c:v>12.3</c:v>
                </c:pt>
                <c:pt idx="50">
                  <c:v>12.366666666666671</c:v>
                </c:pt>
                <c:pt idx="51">
                  <c:v>12.33333333333333</c:v>
                </c:pt>
                <c:pt idx="52">
                  <c:v>8.2333333333333343</c:v>
                </c:pt>
                <c:pt idx="53">
                  <c:v>9.6</c:v>
                </c:pt>
                <c:pt idx="54">
                  <c:v>9.9666666666666668</c:v>
                </c:pt>
                <c:pt idx="55">
                  <c:v>11.33333333333333</c:v>
                </c:pt>
                <c:pt idx="56">
                  <c:v>15.03333333333333</c:v>
                </c:pt>
                <c:pt idx="57">
                  <c:v>16.233333333333331</c:v>
                </c:pt>
                <c:pt idx="58">
                  <c:v>15.96666666666667</c:v>
                </c:pt>
                <c:pt idx="59">
                  <c:v>19.466666666666669</c:v>
                </c:pt>
                <c:pt idx="60">
                  <c:v>19.033333333333331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11776"/>
        <c:axId val="209488704"/>
      </c:lineChart>
      <c:catAx>
        <c:axId val="23361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88704"/>
        <c:crosses val="autoZero"/>
        <c:auto val="1"/>
        <c:lblAlgn val="ctr"/>
        <c:lblOffset val="100"/>
        <c:noMultiLvlLbl val="0"/>
      </c:catAx>
      <c:valAx>
        <c:axId val="20948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61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179295</xdr:colOff>
      <xdr:row>7</xdr:row>
      <xdr:rowOff>134471</xdr:rowOff>
    </xdr:from>
    <xdr:to>
      <xdr:col>5</xdr:col>
      <xdr:colOff>863442</xdr:colOff>
      <xdr:row>23</xdr:row>
      <xdr:rowOff>10995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568239</xdr:colOff>
      <xdr:row>8</xdr:row>
      <xdr:rowOff>128562</xdr:rowOff>
    </xdr:from>
    <xdr:to>
      <xdr:col>13</xdr:col>
      <xdr:colOff>86974</xdr:colOff>
      <xdr:row>24</xdr:row>
      <xdr:rowOff>10377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340658</xdr:colOff>
      <xdr:row>9</xdr:row>
      <xdr:rowOff>44824</xdr:rowOff>
    </xdr:from>
    <xdr:to>
      <xdr:col>19</xdr:col>
      <xdr:colOff>228544</xdr:colOff>
      <xdr:row>24</xdr:row>
      <xdr:rowOff>105933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426719</xdr:colOff>
      <xdr:row>26</xdr:row>
      <xdr:rowOff>106680</xdr:rowOff>
    </xdr:from>
    <xdr:to>
      <xdr:col>19</xdr:col>
      <xdr:colOff>314605</xdr:colOff>
      <xdr:row>41</xdr:row>
      <xdr:rowOff>167789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609599</xdr:colOff>
      <xdr:row>43</xdr:row>
      <xdr:rowOff>0</xdr:rowOff>
    </xdr:from>
    <xdr:to>
      <xdr:col>19</xdr:col>
      <xdr:colOff>497485</xdr:colOff>
      <xdr:row>58</xdr:row>
      <xdr:rowOff>61109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342899</xdr:colOff>
      <xdr:row>58</xdr:row>
      <xdr:rowOff>83820</xdr:rowOff>
    </xdr:from>
    <xdr:to>
      <xdr:col>19</xdr:col>
      <xdr:colOff>230785</xdr:colOff>
      <xdr:row>73</xdr:row>
      <xdr:rowOff>144929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315686</xdr:colOff>
      <xdr:row>10</xdr:row>
      <xdr:rowOff>54430</xdr:rowOff>
    </xdr:from>
    <xdr:to>
      <xdr:col>25</xdr:col>
      <xdr:colOff>513429</xdr:colOff>
      <xdr:row>25</xdr:row>
      <xdr:rowOff>122572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13</xdr:col>
      <xdr:colOff>117449</xdr:colOff>
      <xdr:row>41</xdr:row>
      <xdr:rowOff>66872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54429</xdr:colOff>
      <xdr:row>607</xdr:row>
      <xdr:rowOff>21772</xdr:rowOff>
    </xdr:from>
    <xdr:to>
      <xdr:col>15</xdr:col>
      <xdr:colOff>609601</xdr:colOff>
      <xdr:row>621</xdr:row>
      <xdr:rowOff>174172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217716</xdr:colOff>
      <xdr:row>618</xdr:row>
      <xdr:rowOff>119743</xdr:rowOff>
    </xdr:from>
    <xdr:to>
      <xdr:col>7</xdr:col>
      <xdr:colOff>76202</xdr:colOff>
      <xdr:row>633</xdr:row>
      <xdr:rowOff>87086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0.54358</cdr:x>
      <cdr:y>0.05232</cdr:y>
    </cdr:from>
    <cdr:to>
      <cdr:x>0.95705</cdr:x>
      <cdr:y>0.84226</cdr:y>
    </cdr:to>
    <cdr:sp macro="" textlink="">
      <cdr:nvSpPr>
        <cdr:cNvPr id="14" name="矩形 13"/>
        <cdr:cNvSpPr/>
      </cdr:nvSpPr>
      <cdr:spPr>
        <a:xfrm xmlns:a="http://schemas.openxmlformats.org/drawingml/2006/main">
          <a:off x="2152579" y="145617"/>
          <a:ext cx="1637329" cy="219835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0.1201</cdr:x>
      <cdr:y>0.0505</cdr:y>
    </cdr:from>
    <cdr:to>
      <cdr:x>0.54373</cdr:x>
      <cdr:y>0.84043</cdr:y>
    </cdr:to>
    <cdr:sp macro="" textlink="">
      <cdr:nvSpPr>
        <cdr:cNvPr id="13" name="矩形 12"/>
        <cdr:cNvSpPr/>
      </cdr:nvSpPr>
      <cdr:spPr>
        <a:xfrm xmlns:a="http://schemas.openxmlformats.org/drawingml/2006/main">
          <a:off x="475596" y="140539"/>
          <a:ext cx="1677575" cy="2198342"/>
        </a:xfrm>
        <a:prstGeom xmlns:a="http://schemas.openxmlformats.org/drawingml/2006/main" prst="rect">
          <a:avLst/>
        </a:prstGeom>
        <a:solidFill xmlns:a="http://schemas.openxmlformats.org/drawingml/2006/main">
          <a:srgbClr val="00B0F0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0.33231</cdr:x>
      <cdr:y>0.2056</cdr:y>
    </cdr:from>
    <cdr:to>
      <cdr:x>0.33241</cdr:x>
      <cdr:y>0.83596</cdr:y>
    </cdr:to>
    <cdr:cxnSp macro="">
      <cdr:nvCxnSpPr>
        <cdr:cNvPr id="3" name="直接连接符 2"/>
        <cdr:cNvCxnSpPr/>
      </cdr:nvCxnSpPr>
      <cdr:spPr>
        <a:xfrm xmlns:a="http://schemas.openxmlformats.org/drawingml/2006/main">
          <a:off x="1315941" y="572163"/>
          <a:ext cx="414" cy="1754272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0.84449</cdr:x>
      <cdr:y>0.10199</cdr:y>
    </cdr:from>
    <cdr:to>
      <cdr:x>0.95358</cdr:x>
      <cdr:y>0.10199</cdr:y>
    </cdr:to>
    <cdr:cxnSp macro="">
      <cdr:nvCxnSpPr>
        <cdr:cNvPr id="5" name="直接箭头连接符 4"/>
        <cdr:cNvCxnSpPr/>
      </cdr:nvCxnSpPr>
      <cdr:spPr>
        <a:xfrm xmlns:a="http://schemas.openxmlformats.org/drawingml/2006/main" flipV="1">
          <a:off x="3344193" y="283820"/>
          <a:ext cx="431997" cy="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0.55329</cdr:x>
      <cdr:y>0.09829</cdr:y>
    </cdr:from>
    <cdr:to>
      <cdr:x>0.66238</cdr:x>
      <cdr:y>0.09829</cdr:y>
    </cdr:to>
    <cdr:cxnSp macro="">
      <cdr:nvCxnSpPr>
        <cdr:cNvPr id="6" name="直接箭头连接符 5"/>
        <cdr:cNvCxnSpPr/>
      </cdr:nvCxnSpPr>
      <cdr:spPr>
        <a:xfrm xmlns:a="http://schemas.openxmlformats.org/drawingml/2006/main" flipV="1">
          <a:off x="2191041" y="273523"/>
          <a:ext cx="431997" cy="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ysClr val="windowText" lastClr="000000"/>
          </a:solidFill>
          <a:headEnd type="arrow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0.42949</cdr:x>
      <cdr:y>0.1029</cdr:y>
    </cdr:from>
    <cdr:to>
      <cdr:x>0.53858</cdr:x>
      <cdr:y>0.1029</cdr:y>
    </cdr:to>
    <cdr:cxnSp macro="">
      <cdr:nvCxnSpPr>
        <cdr:cNvPr id="7" name="直接箭头连接符 6"/>
        <cdr:cNvCxnSpPr/>
      </cdr:nvCxnSpPr>
      <cdr:spPr>
        <a:xfrm xmlns:a="http://schemas.openxmlformats.org/drawingml/2006/main" flipV="1">
          <a:off x="1700793" y="286380"/>
          <a:ext cx="431997" cy="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0.12097</cdr:x>
      <cdr:y>0.10199</cdr:y>
    </cdr:from>
    <cdr:to>
      <cdr:x>0.23915</cdr:x>
      <cdr:y>0.10199</cdr:y>
    </cdr:to>
    <cdr:cxnSp macro="">
      <cdr:nvCxnSpPr>
        <cdr:cNvPr id="8" name="直接箭头连接符 7"/>
        <cdr:cNvCxnSpPr/>
      </cdr:nvCxnSpPr>
      <cdr:spPr>
        <a:xfrm xmlns:a="http://schemas.openxmlformats.org/drawingml/2006/main" flipV="1">
          <a:off x="479054" y="283820"/>
          <a:ext cx="467993" cy="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ysClr val="windowText" lastClr="000000"/>
          </a:solidFill>
          <a:headEnd type="arrow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0.26144</cdr:x>
      <cdr:y>0.04643</cdr:y>
    </cdr:from>
    <cdr:to>
      <cdr:x>0.40769</cdr:x>
      <cdr:y>0.14643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035315" y="129199"/>
          <a:ext cx="579150" cy="278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下降期</a:t>
          </a:r>
        </a:p>
      </cdr:txBody>
    </cdr:sp>
  </cdr:relSizeAnchor>
  <cdr:relSizeAnchor xmlns:cdr="http://schemas.openxmlformats.org/drawingml/2006/chartDrawing">
    <cdr:from>
      <cdr:x>0.67259</cdr:x>
      <cdr:y>0.04828</cdr:y>
    </cdr:from>
    <cdr:to>
      <cdr:x>0.83872</cdr:x>
      <cdr:y>0.14829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663469" y="134375"/>
          <a:ext cx="657875" cy="278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/>
            <a:t>上升期</a:t>
          </a:r>
        </a:p>
      </cdr:txBody>
    </cdr:sp>
  </cdr:relSizeAnchor>
  <cdr:relSizeAnchor xmlns:cdr="http://schemas.openxmlformats.org/drawingml/2006/chartDrawing">
    <cdr:from>
      <cdr:x>0.74728</cdr:x>
      <cdr:y>0.2056</cdr:y>
    </cdr:from>
    <cdr:to>
      <cdr:x>0.74728</cdr:x>
      <cdr:y>0.84337</cdr:y>
    </cdr:to>
    <cdr:cxnSp macro="">
      <cdr:nvCxnSpPr>
        <cdr:cNvPr id="11" name="直接连接符 10"/>
        <cdr:cNvCxnSpPr/>
      </cdr:nvCxnSpPr>
      <cdr:spPr>
        <a:xfrm xmlns:a="http://schemas.openxmlformats.org/drawingml/2006/main">
          <a:off x="2959210" y="572163"/>
          <a:ext cx="0" cy="177488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0.11378</cdr:x>
      <cdr:y>0.27857</cdr:y>
    </cdr:from>
    <cdr:to>
      <cdr:x>0.26872</cdr:x>
      <cdr:y>0.35559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450583" y="775253"/>
          <a:ext cx="613562" cy="214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050"/>
            <a:t>p</a:t>
          </a:r>
          <a:r>
            <a:rPr lang="en-US" altLang="zh-CN" sz="1050">
              <a:latin typeface="Times New Roman"/>
              <a:cs typeface="Times New Roman"/>
            </a:rPr>
            <a:t>₁</a:t>
          </a:r>
          <a:r>
            <a:rPr lang="en-US" altLang="zh-CN" sz="1050"/>
            <a:t>+p</a:t>
          </a:r>
          <a:r>
            <a:rPr lang="en-US" altLang="zh-CN" sz="1050">
              <a:latin typeface="Times New Roman"/>
              <a:cs typeface="Times New Roman"/>
            </a:rPr>
            <a:t>₂=0.9</a:t>
          </a:r>
          <a:endParaRPr lang="zh-CN" altLang="en-US" sz="1050"/>
        </a:p>
      </cdr:txBody>
    </cdr:sp>
  </cdr:relSizeAnchor>
  <cdr:relSizeAnchor xmlns:cdr="http://schemas.openxmlformats.org/drawingml/2006/chartDrawing">
    <cdr:from>
      <cdr:x>0.79424</cdr:x>
      <cdr:y>0.28254</cdr:y>
    </cdr:from>
    <cdr:to>
      <cdr:x>0.94918</cdr:x>
      <cdr:y>0.35956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3145183" y="786296"/>
          <a:ext cx="613576" cy="21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00"/>
            <a:t>p</a:t>
          </a:r>
          <a:r>
            <a:rPr lang="en-US" altLang="zh-CN" sz="1000">
              <a:latin typeface="Times New Roman"/>
              <a:cs typeface="Times New Roman"/>
            </a:rPr>
            <a:t>₅</a:t>
          </a:r>
          <a:r>
            <a:rPr lang="en-US" altLang="zh-CN" sz="1000"/>
            <a:t>+p</a:t>
          </a:r>
          <a:r>
            <a:rPr lang="en-US" altLang="zh-CN" sz="1000">
              <a:latin typeface="Times New Roman"/>
              <a:cs typeface="Times New Roman"/>
            </a:rPr>
            <a:t>₁=0.9</a:t>
          </a:r>
          <a:endParaRPr lang="zh-CN" altLang="en-US" sz="1000"/>
        </a:p>
      </cdr:txBody>
    </cdr:sp>
  </cdr:relSizeAnchor>
  <cdr:relSizeAnchor xmlns:cdr="http://schemas.openxmlformats.org/drawingml/2006/chartDrawing">
    <cdr:from>
      <cdr:x>0.36087</cdr:x>
      <cdr:y>0.43968</cdr:y>
    </cdr:from>
    <cdr:to>
      <cdr:x>0.49796</cdr:x>
      <cdr:y>0.51671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1429026" y="1223618"/>
          <a:ext cx="542897" cy="21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/>
            <a:t>p</a:t>
          </a:r>
          <a:r>
            <a:rPr lang="en-US" altLang="zh-CN" sz="1050">
              <a:latin typeface="Times New Roman"/>
              <a:cs typeface="Times New Roman"/>
            </a:rPr>
            <a:t>₃=0.2</a:t>
          </a:r>
          <a:endParaRPr lang="zh-CN" altLang="en-US" sz="1050"/>
        </a:p>
      </cdr:txBody>
    </cdr:sp>
  </cdr:relSizeAnchor>
  <cdr:relSizeAnchor xmlns:cdr="http://schemas.openxmlformats.org/drawingml/2006/chartDrawing">
    <cdr:from>
      <cdr:x>0.18015</cdr:x>
      <cdr:y>0.68492</cdr:y>
    </cdr:from>
    <cdr:to>
      <cdr:x>0.31223</cdr:x>
      <cdr:y>0.76194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713409" y="1906105"/>
          <a:ext cx="523019" cy="21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/>
            <a:t>p</a:t>
          </a:r>
          <a:r>
            <a:rPr lang="en-US" altLang="zh-CN" sz="1050">
              <a:latin typeface="Times New Roman"/>
              <a:cs typeface="Times New Roman"/>
            </a:rPr>
            <a:t>₄=30</a:t>
          </a:r>
          <a:endParaRPr lang="zh-CN" altLang="en-US" sz="1050"/>
        </a:p>
      </cdr:txBody>
    </cdr:sp>
  </cdr:relSizeAnchor>
  <cdr:relSizeAnchor xmlns:cdr="http://schemas.openxmlformats.org/drawingml/2006/chartDrawing">
    <cdr:from>
      <cdr:x>0.77248</cdr:x>
      <cdr:y>0.4873</cdr:y>
    </cdr:from>
    <cdr:to>
      <cdr:x>0.90958</cdr:x>
      <cdr:y>0.56432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3059025" y="1356135"/>
          <a:ext cx="542916" cy="214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/>
            <a:t>p</a:t>
          </a:r>
          <a:r>
            <a:rPr lang="en-US" altLang="zh-CN" sz="1050">
              <a:latin typeface="Times New Roman"/>
              <a:cs typeface="Times New Roman"/>
            </a:rPr>
            <a:t>₆=0.2</a:t>
          </a:r>
          <a:endParaRPr lang="zh-CN" altLang="en-US" sz="1050"/>
        </a:p>
      </cdr:txBody>
    </cdr:sp>
  </cdr:relSizeAnchor>
  <cdr:relSizeAnchor xmlns:cdr="http://schemas.openxmlformats.org/drawingml/2006/chartDrawing">
    <cdr:from>
      <cdr:x>0.77918</cdr:x>
      <cdr:y>0.68254</cdr:y>
    </cdr:from>
    <cdr:to>
      <cdr:x>0.91125</cdr:x>
      <cdr:y>0.75956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3085548" y="1899478"/>
          <a:ext cx="523019" cy="21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>
              <a:latin typeface="+mn-lt"/>
              <a:cs typeface="+mn-cs"/>
            </a:rPr>
            <a:t>p₇</a:t>
          </a:r>
          <a:r>
            <a:rPr lang="en-US" altLang="zh-CN" sz="1050">
              <a:latin typeface="Times New Roman"/>
              <a:cs typeface="Times New Roman"/>
            </a:rPr>
            <a:t>=90</a:t>
          </a:r>
          <a:endParaRPr lang="zh-CN" altLang="en-US" sz="1050"/>
        </a:p>
      </cdr:txBody>
    </cdr:sp>
  </cdr:relSizeAnchor>
  <cdr:relSizeAnchor xmlns:cdr="http://schemas.openxmlformats.org/drawingml/2006/chartDrawing">
    <cdr:from>
      <cdr:x>0.48134</cdr:x>
      <cdr:y>0.61825</cdr:y>
    </cdr:from>
    <cdr:to>
      <cdr:x>0.62011</cdr:x>
      <cdr:y>0.69528</cdr:y>
    </cdr:to>
    <cdr:sp macro="" textlink="">
      <cdr:nvSpPr>
        <cdr:cNvPr id="25" name="TextBox 1"/>
        <cdr:cNvSpPr txBox="1"/>
      </cdr:nvSpPr>
      <cdr:spPr>
        <a:xfrm xmlns:a="http://schemas.openxmlformats.org/drawingml/2006/main">
          <a:off x="1906104" y="1720574"/>
          <a:ext cx="549523" cy="21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/>
            <a:t>p</a:t>
          </a:r>
          <a:r>
            <a:rPr lang="en-US" altLang="zh-CN" sz="1050">
              <a:effectLst/>
              <a:latin typeface="+mn-lt"/>
              <a:ea typeface="+mn-ea"/>
              <a:cs typeface="+mn-cs"/>
            </a:rPr>
            <a:t>₁</a:t>
          </a:r>
          <a:r>
            <a:rPr lang="en-US" altLang="zh-CN" sz="1050">
              <a:latin typeface="Times New Roman"/>
              <a:cs typeface="Times New Roman"/>
            </a:rPr>
            <a:t>=0.1</a:t>
          </a:r>
          <a:endParaRPr lang="zh-CN" altLang="en-US" sz="1050"/>
        </a:p>
      </cdr:txBody>
    </cdr:sp>
  </cdr:relSizeAnchor>
  <cdr:relSizeAnchor xmlns:cdr="http://schemas.openxmlformats.org/drawingml/2006/chartDrawing">
    <cdr:from>
      <cdr:x>0.39266</cdr:x>
      <cdr:y>0.5373</cdr:y>
    </cdr:from>
    <cdr:to>
      <cdr:x>0.52975</cdr:x>
      <cdr:y>0.61432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1554921" y="1495286"/>
          <a:ext cx="542897" cy="21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/>
            <a:t>p</a:t>
          </a:r>
          <a:r>
            <a:rPr lang="en-US" altLang="zh-CN" sz="1050">
              <a:latin typeface="Times New Roman"/>
              <a:cs typeface="Times New Roman"/>
            </a:rPr>
            <a:t>₃=0.9</a:t>
          </a:r>
          <a:endParaRPr lang="zh-CN" altLang="en-US" sz="1050"/>
        </a:p>
      </cdr:txBody>
    </cdr:sp>
  </cdr:relSizeAnchor>
  <cdr:relSizeAnchor xmlns:cdr="http://schemas.openxmlformats.org/drawingml/2006/chartDrawing">
    <cdr:from>
      <cdr:x>0.54994</cdr:x>
      <cdr:y>0.52778</cdr:y>
    </cdr:from>
    <cdr:to>
      <cdr:x>0.68704</cdr:x>
      <cdr:y>0.6048</cdr:y>
    </cdr:to>
    <cdr:sp macro="" textlink="">
      <cdr:nvSpPr>
        <cdr:cNvPr id="28" name="TextBox 1"/>
        <cdr:cNvSpPr txBox="1"/>
      </cdr:nvSpPr>
      <cdr:spPr>
        <a:xfrm xmlns:a="http://schemas.openxmlformats.org/drawingml/2006/main">
          <a:off x="2177774" y="1468783"/>
          <a:ext cx="542897" cy="21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/>
            <a:t>p</a:t>
          </a:r>
          <a:r>
            <a:rPr lang="en-US" altLang="zh-CN" sz="1050">
              <a:latin typeface="Times New Roman"/>
              <a:cs typeface="Times New Roman"/>
            </a:rPr>
            <a:t>₆=0.9</a:t>
          </a:r>
          <a:endParaRPr lang="zh-CN" altLang="en-US" sz="105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464820</xdr:colOff>
      <xdr:row>5</xdr:row>
      <xdr:rowOff>137160</xdr:rowOff>
    </xdr:from>
    <xdr:to>
      <xdr:col>19</xdr:col>
      <xdr:colOff>220980</xdr:colOff>
      <xdr:row>20</xdr:row>
      <xdr:rowOff>137160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586740</xdr:colOff>
      <xdr:row>5</xdr:row>
      <xdr:rowOff>152400</xdr:rowOff>
    </xdr:from>
    <xdr:to>
      <xdr:col>27</xdr:col>
      <xdr:colOff>281940</xdr:colOff>
      <xdr:row>20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5</xdr:row>
      <xdr:rowOff>11430</xdr:rowOff>
    </xdr:from>
    <xdr:to>
      <xdr:col>23</xdr:col>
      <xdr:colOff>495300</xdr:colOff>
      <xdr:row>20</xdr:row>
      <xdr:rowOff>11430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579120</xdr:colOff>
      <xdr:row>4</xdr:row>
      <xdr:rowOff>160020</xdr:rowOff>
    </xdr:from>
    <xdr:to>
      <xdr:col>31</xdr:col>
      <xdr:colOff>274320</xdr:colOff>
      <xdr:row>19</xdr:row>
      <xdr:rowOff>160020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586740</xdr:colOff>
      <xdr:row>5</xdr:row>
      <xdr:rowOff>133350</xdr:rowOff>
    </xdr:from>
    <xdr:to>
      <xdr:col>21</xdr:col>
      <xdr:colOff>518160</xdr:colOff>
      <xdr:row>20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320040</xdr:colOff>
      <xdr:row>6</xdr:row>
      <xdr:rowOff>121920</xdr:rowOff>
    </xdr:from>
    <xdr:to>
      <xdr:col>30</xdr:col>
      <xdr:colOff>15240</xdr:colOff>
      <xdr:row>21</xdr:row>
      <xdr:rowOff>121920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9</xdr:row>
      <xdr:rowOff>121920</xdr:rowOff>
    </xdr:from>
    <xdr:to>
      <xdr:col>16</xdr:col>
      <xdr:colOff>99060</xdr:colOff>
      <xdr:row>24</xdr:row>
      <xdr:rowOff>121920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312420</xdr:colOff>
      <xdr:row>8</xdr:row>
      <xdr:rowOff>167640</xdr:rowOff>
    </xdr:from>
    <xdr:to>
      <xdr:col>25</xdr:col>
      <xdr:colOff>7620</xdr:colOff>
      <xdr:row>23</xdr:row>
      <xdr:rowOff>167640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425450</xdr:colOff>
      <xdr:row>22</xdr:row>
      <xdr:rowOff>174624</xdr:rowOff>
    </xdr:from>
    <xdr:to>
      <xdr:col>8</xdr:col>
      <xdr:colOff>292099</xdr:colOff>
      <xdr:row>24</xdr:row>
      <xdr:rowOff>92075</xdr:rowOff>
    </xdr:to>
    <xdr:sp macro="" textlink="">
      <xdr:nvSpPr>
        <xdr:cNvPr id="4" name="矩形 3"/>
        <xdr:cNvSpPr/>
      </xdr:nvSpPr>
      <xdr:spPr>
        <a:xfrm>
          <a:off x="5527675" y="4016374"/>
          <a:ext cx="476249" cy="26670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579120</xdr:colOff>
      <xdr:row>8</xdr:row>
      <xdr:rowOff>175260</xdr:rowOff>
    </xdr:from>
    <xdr:to>
      <xdr:col>17</xdr:col>
      <xdr:colOff>510540</xdr:colOff>
      <xdr:row>23</xdr:row>
      <xdr:rowOff>175260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</xdr:colOff>
      <xdr:row>8</xdr:row>
      <xdr:rowOff>167640</xdr:rowOff>
    </xdr:from>
    <xdr:to>
      <xdr:col>25</xdr:col>
      <xdr:colOff>342900</xdr:colOff>
      <xdr:row>23</xdr:row>
      <xdr:rowOff>167640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5</xdr:row>
      <xdr:rowOff>34290</xdr:rowOff>
    </xdr:from>
    <xdr:to>
      <xdr:col>16</xdr:col>
      <xdr:colOff>121920</xdr:colOff>
      <xdr:row>20</xdr:row>
      <xdr:rowOff>34290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312420</xdr:colOff>
      <xdr:row>5</xdr:row>
      <xdr:rowOff>38100</xdr:rowOff>
    </xdr:from>
    <xdr:to>
      <xdr:col>24</xdr:col>
      <xdr:colOff>7620</xdr:colOff>
      <xdr:row>20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12</xdr:row>
      <xdr:rowOff>72390</xdr:rowOff>
    </xdr:from>
    <xdr:to>
      <xdr:col>18</xdr:col>
      <xdr:colOff>68580</xdr:colOff>
      <xdr:row>27</xdr:row>
      <xdr:rowOff>72390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335280</xdr:colOff>
      <xdr:row>12</xdr:row>
      <xdr:rowOff>0</xdr:rowOff>
    </xdr:from>
    <xdr:to>
      <xdr:col>26</xdr:col>
      <xdr:colOff>30480</xdr:colOff>
      <xdr:row>27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5</xdr:row>
      <xdr:rowOff>121920</xdr:rowOff>
    </xdr:from>
    <xdr:to>
      <xdr:col>15</xdr:col>
      <xdr:colOff>929640</xdr:colOff>
      <xdr:row>16</xdr:row>
      <xdr:rowOff>129540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388620</xdr:colOff>
      <xdr:row>3</xdr:row>
      <xdr:rowOff>144780</xdr:rowOff>
    </xdr:from>
    <xdr:to>
      <xdr:col>24</xdr:col>
      <xdr:colOff>83820</xdr:colOff>
      <xdr:row>18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7</xdr:row>
      <xdr:rowOff>175260</xdr:rowOff>
    </xdr:from>
    <xdr:to>
      <xdr:col>16</xdr:col>
      <xdr:colOff>251460</xdr:colOff>
      <xdr:row>22</xdr:row>
      <xdr:rowOff>175260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0.9069</cdr:x>
      <cdr:y>0.06382</cdr:y>
    </cdr:from>
    <cdr:to>
      <cdr:x>0.98511</cdr:x>
      <cdr:y>0.28238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12457" y="181428"/>
          <a:ext cx="302901" cy="621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/>
            <a:t>IR</a:t>
          </a:r>
          <a:r>
            <a:rPr lang="en-US" altLang="zh-CN" sz="1100" b="1" baseline="-25000">
              <a:effectLst/>
              <a:latin typeface="+mn-lt"/>
              <a:ea typeface="+mn-ea"/>
              <a:cs typeface="+mn-cs"/>
            </a:rPr>
            <a:t>loop</a:t>
          </a:r>
          <a:r>
            <a:rPr lang="en-US" altLang="zh-CN" sz="1100" b="1"/>
            <a:t> Model</a:t>
          </a:r>
          <a:endParaRPr lang="zh-CN" altLang="en-US" sz="1100" b="1"/>
        </a:p>
      </cdr:txBody>
    </cdr:sp>
  </cdr:relSizeAnchor>
  <cdr:relSizeAnchor xmlns:cdr="http://schemas.openxmlformats.org/drawingml/2006/chartDrawing">
    <cdr:from>
      <cdr:x>0.72983</cdr:x>
      <cdr:y>0.71864</cdr:y>
    </cdr:from>
    <cdr:to>
      <cdr:x>0.90235</cdr:x>
      <cdr:y>0.82317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826659" y="2042892"/>
          <a:ext cx="668174" cy="297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/>
            <a:t>R</a:t>
          </a:r>
          <a:r>
            <a:rPr lang="en-US" altLang="zh-CN" sz="1100" b="1" baseline="30000"/>
            <a:t>2</a:t>
          </a:r>
          <a:r>
            <a:rPr lang="en-US" altLang="zh-CN" sz="1100" b="1" baseline="0"/>
            <a:t>=0.992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102</xdr:row>
      <xdr:rowOff>26670</xdr:rowOff>
    </xdr:from>
    <xdr:to>
      <xdr:col>7</xdr:col>
      <xdr:colOff>441960</xdr:colOff>
      <xdr:row>117</xdr:row>
      <xdr:rowOff>26670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8</xdr:row>
      <xdr:rowOff>76200</xdr:rowOff>
    </xdr:from>
    <xdr:to>
      <xdr:col>15</xdr:col>
      <xdr:colOff>396240</xdr:colOff>
      <xdr:row>23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8</xdr:row>
      <xdr:rowOff>114300</xdr:rowOff>
    </xdr:from>
    <xdr:to>
      <xdr:col>15</xdr:col>
      <xdr:colOff>198120</xdr:colOff>
      <xdr:row>23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0.58992</cdr:x>
      <cdr:y>0.68275</cdr:y>
    </cdr:from>
    <cdr:to>
      <cdr:x>0.87849</cdr:x>
      <cdr:y>0.86903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99303" y="1902647"/>
          <a:ext cx="1173661" cy="519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/>
            <a:t>(IR</a:t>
          </a:r>
          <a:r>
            <a:rPr lang="en-US" altLang="zh-CN" sz="1100" b="1" baseline="-25000">
              <a:effectLst/>
              <a:latin typeface="+mn-lt"/>
              <a:ea typeface="+mn-ea"/>
              <a:cs typeface="+mn-cs"/>
            </a:rPr>
            <a:t>loop</a:t>
          </a:r>
          <a:r>
            <a:rPr lang="en-US" altLang="zh-CN" sz="1100" b="1"/>
            <a:t>) R</a:t>
          </a:r>
          <a:r>
            <a:rPr lang="en-US" altLang="zh-CN" sz="1100" b="1" baseline="30000"/>
            <a:t>2</a:t>
          </a:r>
          <a:r>
            <a:rPr lang="en-US" altLang="zh-CN" sz="1100" b="1"/>
            <a:t>=0.991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1">
              <a:effectLst/>
              <a:latin typeface="+mn-lt"/>
              <a:ea typeface="+mn-ea"/>
              <a:cs typeface="+mn-cs"/>
            </a:rPr>
            <a:t>(SEAICR</a:t>
          </a:r>
          <a:r>
            <a:rPr lang="en-US" altLang="zh-CN" sz="1100" b="1" baseline="-25000">
              <a:effectLst/>
              <a:latin typeface="+mn-lt"/>
              <a:ea typeface="+mn-ea"/>
              <a:cs typeface="+mn-cs"/>
            </a:rPr>
            <a:t>loop</a:t>
          </a:r>
          <a:r>
            <a:rPr lang="en-US" altLang="zh-CN" sz="1100" b="1">
              <a:effectLst/>
              <a:latin typeface="+mn-lt"/>
              <a:ea typeface="+mn-ea"/>
              <a:cs typeface="+mn-cs"/>
            </a:rPr>
            <a:t>) R</a:t>
          </a:r>
          <a:r>
            <a:rPr lang="en-US" altLang="zh-CN" sz="1100" b="1" baseline="30000">
              <a:effectLst/>
              <a:latin typeface="+mn-lt"/>
              <a:ea typeface="+mn-ea"/>
              <a:cs typeface="+mn-cs"/>
            </a:rPr>
            <a:t>2</a:t>
          </a:r>
          <a:r>
            <a:rPr lang="en-US" altLang="zh-CN" sz="1100" b="1">
              <a:effectLst/>
              <a:latin typeface="+mn-lt"/>
              <a:ea typeface="+mn-ea"/>
              <a:cs typeface="+mn-cs"/>
            </a:rPr>
            <a:t>=0.985</a:t>
          </a:r>
          <a:endParaRPr lang="zh-CN" altLang="zh-CN" b="1">
            <a:effectLst/>
          </a:endParaRPr>
        </a:p>
        <a:p xmlns:a="http://schemas.openxmlformats.org/drawingml/2006/main">
          <a:endParaRPr lang="zh-CN" altLang="en-US" sz="1100" b="1"/>
        </a:p>
      </cdr:txBody>
    </cdr:sp>
  </cdr:relSizeAnchor>
  <cdr:relSizeAnchor xmlns:cdr="http://schemas.openxmlformats.org/drawingml/2006/chartDrawing">
    <cdr:from>
      <cdr:x>0.20273</cdr:x>
      <cdr:y>0.15916</cdr:y>
    </cdr:from>
    <cdr:to>
      <cdr:x>0.39708</cdr:x>
      <cdr:y>0.22639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24523" y="443523"/>
          <a:ext cx="790472" cy="18736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 b="0"/>
            <a:t>Phrase 4 (IR</a:t>
          </a:r>
          <a:r>
            <a:rPr lang="en-US" altLang="zh-CN" sz="1050" b="0" baseline="-25000"/>
            <a:t>loop</a:t>
          </a:r>
          <a:r>
            <a:rPr lang="en-US" altLang="zh-CN" sz="1050" b="0"/>
            <a:t>) </a:t>
          </a:r>
          <a:endParaRPr lang="zh-CN" altLang="en-US" sz="1050" b="0"/>
        </a:p>
      </cdr:txBody>
    </cdr:sp>
  </cdr:relSizeAnchor>
  <cdr:relSizeAnchor xmlns:cdr="http://schemas.openxmlformats.org/drawingml/2006/chartDrawing">
    <cdr:from>
      <cdr:x>0.20273</cdr:x>
      <cdr:y>0.25404</cdr:y>
    </cdr:from>
    <cdr:to>
      <cdr:x>0.47628</cdr:x>
      <cdr:y>0.31463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24523" y="707935"/>
          <a:ext cx="1112604" cy="16884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 b="0"/>
            <a:t>Phrase 4 (SEAICR</a:t>
          </a:r>
          <a:r>
            <a:rPr lang="en-US" altLang="zh-CN" sz="1050" b="0" baseline="-25000"/>
            <a:t>loop</a:t>
          </a:r>
          <a:r>
            <a:rPr lang="en-US" altLang="zh-CN" sz="1050" b="0"/>
            <a:t>) </a:t>
          </a:r>
          <a:endParaRPr lang="zh-CN" altLang="en-US" sz="1050" b="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0.097</cdr:x>
      <cdr:y>0.68197</cdr:y>
    </cdr:from>
    <cdr:to>
      <cdr:x>0.38557</cdr:x>
      <cdr:y>0.86825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4510" y="1900467"/>
          <a:ext cx="1173661" cy="519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/>
            <a:t>(IR</a:t>
          </a:r>
          <a:r>
            <a:rPr lang="en-US" altLang="zh-CN" sz="1100" b="1" baseline="-25000">
              <a:effectLst/>
              <a:latin typeface="+mn-lt"/>
              <a:ea typeface="+mn-ea"/>
              <a:cs typeface="+mn-cs"/>
            </a:rPr>
            <a:t>loop</a:t>
          </a:r>
          <a:r>
            <a:rPr lang="en-US" altLang="zh-CN" sz="1100" b="1"/>
            <a:t>) R</a:t>
          </a:r>
          <a:r>
            <a:rPr lang="en-US" altLang="zh-CN" sz="1100" b="1" baseline="30000"/>
            <a:t>2</a:t>
          </a:r>
          <a:r>
            <a:rPr lang="en-US" altLang="zh-CN" sz="1100" b="1"/>
            <a:t>=0.991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1">
              <a:effectLst/>
              <a:latin typeface="+mn-lt"/>
              <a:ea typeface="+mn-ea"/>
              <a:cs typeface="+mn-cs"/>
            </a:rPr>
            <a:t>(SEAICR</a:t>
          </a:r>
          <a:r>
            <a:rPr lang="en-US" altLang="zh-CN" sz="1100" b="1" baseline="-25000">
              <a:effectLst/>
              <a:latin typeface="+mn-lt"/>
              <a:ea typeface="+mn-ea"/>
              <a:cs typeface="+mn-cs"/>
            </a:rPr>
            <a:t>loop</a:t>
          </a:r>
          <a:r>
            <a:rPr lang="en-US" altLang="zh-CN" sz="1100" b="1">
              <a:effectLst/>
              <a:latin typeface="+mn-lt"/>
              <a:ea typeface="+mn-ea"/>
              <a:cs typeface="+mn-cs"/>
            </a:rPr>
            <a:t>) R</a:t>
          </a:r>
          <a:r>
            <a:rPr lang="en-US" altLang="zh-CN" sz="1100" b="1" baseline="30000">
              <a:effectLst/>
              <a:latin typeface="+mn-lt"/>
              <a:ea typeface="+mn-ea"/>
              <a:cs typeface="+mn-cs"/>
            </a:rPr>
            <a:t>2</a:t>
          </a:r>
          <a:r>
            <a:rPr lang="en-US" altLang="zh-CN" sz="1100" b="1">
              <a:effectLst/>
              <a:latin typeface="+mn-lt"/>
              <a:ea typeface="+mn-ea"/>
              <a:cs typeface="+mn-cs"/>
            </a:rPr>
            <a:t>=0.990</a:t>
          </a:r>
          <a:endParaRPr lang="zh-CN" altLang="zh-CN" b="1">
            <a:effectLst/>
          </a:endParaRPr>
        </a:p>
        <a:p xmlns:a="http://schemas.openxmlformats.org/drawingml/2006/main">
          <a:endParaRPr lang="zh-CN" altLang="en-US" sz="1100" b="1"/>
        </a:p>
      </cdr:txBody>
    </cdr:sp>
  </cdr:relSizeAnchor>
  <cdr:relSizeAnchor xmlns:cdr="http://schemas.openxmlformats.org/drawingml/2006/chartDrawing">
    <cdr:from>
      <cdr:x>0.61058</cdr:x>
      <cdr:y>0.17178</cdr:y>
    </cdr:from>
    <cdr:to>
      <cdr:x>0.80494</cdr:x>
      <cdr:y>0.23901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83339" y="478692"/>
          <a:ext cx="790472" cy="18736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 b="0"/>
            <a:t>Phrase 5 (IR</a:t>
          </a:r>
          <a:r>
            <a:rPr lang="en-US" altLang="zh-CN" sz="1050" b="0" baseline="-25000"/>
            <a:t>loop</a:t>
          </a:r>
          <a:r>
            <a:rPr lang="en-US" altLang="zh-CN" sz="1050" b="0"/>
            <a:t>) </a:t>
          </a:r>
          <a:endParaRPr lang="zh-CN" altLang="en-US" sz="1050" b="0"/>
        </a:p>
      </cdr:txBody>
    </cdr:sp>
  </cdr:relSizeAnchor>
  <cdr:relSizeAnchor xmlns:cdr="http://schemas.openxmlformats.org/drawingml/2006/chartDrawing">
    <cdr:from>
      <cdr:x>0.61058</cdr:x>
      <cdr:y>0.26666</cdr:y>
    </cdr:from>
    <cdr:to>
      <cdr:x>0.88414</cdr:x>
      <cdr:y>0.32725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483339" y="743104"/>
          <a:ext cx="1112604" cy="16884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 b="0"/>
            <a:t>Phrase 5 (SEAICR</a:t>
          </a:r>
          <a:r>
            <a:rPr lang="en-US" altLang="zh-CN" sz="1050" b="0" baseline="-25000"/>
            <a:t>loop</a:t>
          </a:r>
          <a:r>
            <a:rPr lang="en-US" altLang="zh-CN" sz="1050" b="0"/>
            <a:t>) </a:t>
          </a:r>
          <a:endParaRPr lang="zh-CN" altLang="en-US" sz="1050" b="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0.5877</cdr:x>
      <cdr:y>0.68434</cdr:y>
    </cdr:from>
    <cdr:to>
      <cdr:x>0.87626</cdr:x>
      <cdr:y>0.87062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90283" y="1907059"/>
          <a:ext cx="1173620" cy="519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/>
            <a:t>(IR</a:t>
          </a:r>
          <a:r>
            <a:rPr lang="en-US" altLang="zh-CN" sz="1100" b="1" baseline="-25000">
              <a:effectLst/>
              <a:latin typeface="+mn-lt"/>
              <a:ea typeface="+mn-ea"/>
              <a:cs typeface="+mn-cs"/>
            </a:rPr>
            <a:t>loop</a:t>
          </a:r>
          <a:r>
            <a:rPr lang="en-US" altLang="zh-CN" sz="1100" b="1"/>
            <a:t>) R</a:t>
          </a:r>
          <a:r>
            <a:rPr lang="en-US" altLang="zh-CN" sz="1100" b="1" baseline="30000"/>
            <a:t>2</a:t>
          </a:r>
          <a:r>
            <a:rPr lang="en-US" altLang="zh-CN" sz="1100" b="1"/>
            <a:t>=0.961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1">
              <a:effectLst/>
              <a:latin typeface="+mn-lt"/>
              <a:ea typeface="+mn-ea"/>
              <a:cs typeface="+mn-cs"/>
            </a:rPr>
            <a:t>(SEAICR</a:t>
          </a:r>
          <a:r>
            <a:rPr lang="en-US" altLang="zh-CN" sz="1100" b="1" baseline="-25000">
              <a:effectLst/>
              <a:latin typeface="+mn-lt"/>
              <a:ea typeface="+mn-ea"/>
              <a:cs typeface="+mn-cs"/>
            </a:rPr>
            <a:t>loop</a:t>
          </a:r>
          <a:r>
            <a:rPr lang="en-US" altLang="zh-CN" sz="1100" b="1">
              <a:effectLst/>
              <a:latin typeface="+mn-lt"/>
              <a:ea typeface="+mn-ea"/>
              <a:cs typeface="+mn-cs"/>
            </a:rPr>
            <a:t>) R</a:t>
          </a:r>
          <a:r>
            <a:rPr lang="en-US" altLang="zh-CN" sz="1100" b="1" baseline="30000">
              <a:effectLst/>
              <a:latin typeface="+mn-lt"/>
              <a:ea typeface="+mn-ea"/>
              <a:cs typeface="+mn-cs"/>
            </a:rPr>
            <a:t>2</a:t>
          </a:r>
          <a:r>
            <a:rPr lang="en-US" altLang="zh-CN" sz="1100" b="1">
              <a:effectLst/>
              <a:latin typeface="+mn-lt"/>
              <a:ea typeface="+mn-ea"/>
              <a:cs typeface="+mn-cs"/>
            </a:rPr>
            <a:t>=0.974</a:t>
          </a:r>
          <a:endParaRPr lang="zh-CN" altLang="zh-CN" b="1">
            <a:effectLst/>
          </a:endParaRPr>
        </a:p>
        <a:p xmlns:a="http://schemas.openxmlformats.org/drawingml/2006/main">
          <a:endParaRPr lang="zh-CN" altLang="en-US" sz="1100" b="1"/>
        </a:p>
      </cdr:txBody>
    </cdr:sp>
  </cdr:relSizeAnchor>
  <cdr:relSizeAnchor xmlns:cdr="http://schemas.openxmlformats.org/drawingml/2006/chartDrawing">
    <cdr:from>
      <cdr:x>0.17967</cdr:x>
      <cdr:y>0.1844</cdr:y>
    </cdr:from>
    <cdr:to>
      <cdr:x>0.37402</cdr:x>
      <cdr:y>0.25163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30738" y="513861"/>
          <a:ext cx="790472" cy="18736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 b="0"/>
            <a:t>Phrase 6 (IR</a:t>
          </a:r>
          <a:r>
            <a:rPr lang="en-US" altLang="zh-CN" sz="1050" b="0" baseline="-25000"/>
            <a:t>loop</a:t>
          </a:r>
          <a:r>
            <a:rPr lang="en-US" altLang="zh-CN" sz="1050" b="0"/>
            <a:t>) </a:t>
          </a:r>
          <a:endParaRPr lang="zh-CN" altLang="en-US" sz="1050" b="0"/>
        </a:p>
      </cdr:txBody>
    </cdr:sp>
  </cdr:relSizeAnchor>
  <cdr:relSizeAnchor xmlns:cdr="http://schemas.openxmlformats.org/drawingml/2006/chartDrawing">
    <cdr:from>
      <cdr:x>0.17967</cdr:x>
      <cdr:y>0.27928</cdr:y>
    </cdr:from>
    <cdr:to>
      <cdr:x>0.45323</cdr:x>
      <cdr:y>0.33987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30738" y="778273"/>
          <a:ext cx="1112604" cy="16884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 b="0"/>
            <a:t>Phrase 6 (SEAICR</a:t>
          </a:r>
          <a:r>
            <a:rPr lang="en-US" altLang="zh-CN" sz="1050" b="0" baseline="-25000"/>
            <a:t>loop</a:t>
          </a:r>
          <a:r>
            <a:rPr lang="en-US" altLang="zh-CN" sz="1050" b="0"/>
            <a:t>) </a:t>
          </a:r>
          <a:endParaRPr lang="zh-CN" altLang="en-US" sz="1050" b="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0.09408</cdr:x>
      <cdr:y>0.68781</cdr:y>
    </cdr:from>
    <cdr:to>
      <cdr:x>0.38264</cdr:x>
      <cdr:y>0.87409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2625" y="1916740"/>
          <a:ext cx="1173620" cy="5191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/>
            <a:t>(IR</a:t>
          </a:r>
          <a:r>
            <a:rPr lang="en-US" altLang="zh-CN" sz="1100" b="1" baseline="-25000">
              <a:effectLst/>
              <a:latin typeface="+mn-lt"/>
              <a:ea typeface="+mn-ea"/>
              <a:cs typeface="+mn-cs"/>
            </a:rPr>
            <a:t>loop</a:t>
          </a:r>
          <a:r>
            <a:rPr lang="en-US" altLang="zh-CN" sz="1100" b="1"/>
            <a:t>) R</a:t>
          </a:r>
          <a:r>
            <a:rPr lang="en-US" altLang="zh-CN" sz="1100" b="1" baseline="30000"/>
            <a:t>2</a:t>
          </a:r>
          <a:r>
            <a:rPr lang="en-US" altLang="zh-CN" sz="1100" b="1"/>
            <a:t>=0.905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1">
              <a:effectLst/>
              <a:latin typeface="+mn-lt"/>
              <a:ea typeface="+mn-ea"/>
              <a:cs typeface="+mn-cs"/>
            </a:rPr>
            <a:t>(SEAICR</a:t>
          </a:r>
          <a:r>
            <a:rPr lang="en-US" altLang="zh-CN" sz="1100" b="1" baseline="-25000">
              <a:effectLst/>
              <a:latin typeface="+mn-lt"/>
              <a:ea typeface="+mn-ea"/>
              <a:cs typeface="+mn-cs"/>
            </a:rPr>
            <a:t>loop</a:t>
          </a:r>
          <a:r>
            <a:rPr lang="en-US" altLang="zh-CN" sz="1100" b="1">
              <a:effectLst/>
              <a:latin typeface="+mn-lt"/>
              <a:ea typeface="+mn-ea"/>
              <a:cs typeface="+mn-cs"/>
            </a:rPr>
            <a:t>) R</a:t>
          </a:r>
          <a:r>
            <a:rPr lang="en-US" altLang="zh-CN" sz="1100" b="1" baseline="30000">
              <a:effectLst/>
              <a:latin typeface="+mn-lt"/>
              <a:ea typeface="+mn-ea"/>
              <a:cs typeface="+mn-cs"/>
            </a:rPr>
            <a:t>2</a:t>
          </a:r>
          <a:r>
            <a:rPr lang="en-US" altLang="zh-CN" sz="1100" b="1">
              <a:effectLst/>
              <a:latin typeface="+mn-lt"/>
              <a:ea typeface="+mn-ea"/>
              <a:cs typeface="+mn-cs"/>
            </a:rPr>
            <a:t>=0.952</a:t>
          </a:r>
          <a:endParaRPr lang="zh-CN" altLang="zh-CN" b="1">
            <a:effectLst/>
          </a:endParaRPr>
        </a:p>
        <a:p xmlns:a="http://schemas.openxmlformats.org/drawingml/2006/main">
          <a:endParaRPr lang="zh-CN" altLang="en-US" sz="1100" b="1"/>
        </a:p>
      </cdr:txBody>
    </cdr:sp>
  </cdr:relSizeAnchor>
  <cdr:relSizeAnchor xmlns:cdr="http://schemas.openxmlformats.org/drawingml/2006/chartDrawing">
    <cdr:from>
      <cdr:x>0.57455</cdr:x>
      <cdr:y>0.17809</cdr:y>
    </cdr:from>
    <cdr:to>
      <cdr:x>0.76891</cdr:x>
      <cdr:y>0.24532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336801" y="496278"/>
          <a:ext cx="790472" cy="18736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 b="0"/>
            <a:t>Phrase 7 (IR</a:t>
          </a:r>
          <a:r>
            <a:rPr lang="en-US" altLang="zh-CN" sz="1050" b="0" baseline="-25000"/>
            <a:t>loop</a:t>
          </a:r>
          <a:r>
            <a:rPr lang="en-US" altLang="zh-CN" sz="1050" b="0"/>
            <a:t>) </a:t>
          </a:r>
          <a:endParaRPr lang="zh-CN" altLang="en-US" sz="1050" b="0"/>
        </a:p>
      </cdr:txBody>
    </cdr:sp>
  </cdr:relSizeAnchor>
  <cdr:relSizeAnchor xmlns:cdr="http://schemas.openxmlformats.org/drawingml/2006/chartDrawing">
    <cdr:from>
      <cdr:x>0.57455</cdr:x>
      <cdr:y>0.27297</cdr:y>
    </cdr:from>
    <cdr:to>
      <cdr:x>0.84811</cdr:x>
      <cdr:y>0.33356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336801" y="760690"/>
          <a:ext cx="1112604" cy="16884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 b="0"/>
            <a:t>Phrase 7 (SEAICR</a:t>
          </a:r>
          <a:r>
            <a:rPr lang="en-US" altLang="zh-CN" sz="1050" b="0" baseline="-25000"/>
            <a:t>loop</a:t>
          </a:r>
          <a:r>
            <a:rPr lang="en-US" altLang="zh-CN" sz="1050" b="0"/>
            <a:t>) </a:t>
          </a:r>
          <a:endParaRPr lang="zh-CN" altLang="en-US" sz="1050" b="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0.1417</cdr:x>
      <cdr:y>0.25165</cdr:y>
    </cdr:from>
    <cdr:to>
      <cdr:x>0.43066</cdr:x>
      <cdr:y>0.44071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1573" y="714825"/>
          <a:ext cx="1124810" cy="537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/>
            <a:t>Oct.  MAPE </a:t>
          </a:r>
          <a:r>
            <a:rPr lang="en-US" altLang="zh-CN" sz="1100" b="1" baseline="0"/>
            <a:t>= 0.043</a:t>
          </a:r>
        </a:p>
        <a:p xmlns:a="http://schemas.openxmlformats.org/drawingml/2006/main">
          <a:r>
            <a:rPr lang="en-US" altLang="zh-CN" sz="1100" b="1">
              <a:effectLst/>
              <a:latin typeface="+mn-lt"/>
              <a:ea typeface="+mn-ea"/>
              <a:cs typeface="+mn-cs"/>
            </a:rPr>
            <a:t>Nov. MAPE </a:t>
          </a:r>
          <a:r>
            <a:rPr lang="en-US" altLang="zh-CN" sz="1100" b="1" baseline="0">
              <a:effectLst/>
              <a:latin typeface="+mn-lt"/>
              <a:ea typeface="+mn-ea"/>
              <a:cs typeface="+mn-cs"/>
            </a:rPr>
            <a:t>= 0.389</a:t>
          </a:r>
          <a:endParaRPr lang="zh-CN" altLang="zh-CN">
            <a:effectLst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0.9069</cdr:x>
      <cdr:y>0.06382</cdr:y>
    </cdr:from>
    <cdr:to>
      <cdr:x>0.98511</cdr:x>
      <cdr:y>0.28238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12457" y="181428"/>
          <a:ext cx="302901" cy="621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/>
            <a:t>SEAICR</a:t>
          </a:r>
          <a:r>
            <a:rPr lang="en-US" altLang="zh-CN" sz="1100" b="1" baseline="-25000">
              <a:effectLst/>
              <a:latin typeface="+mn-lt"/>
              <a:ea typeface="+mn-ea"/>
              <a:cs typeface="+mn-cs"/>
            </a:rPr>
            <a:t>loop</a:t>
          </a:r>
          <a:r>
            <a:rPr lang="en-US" altLang="zh-CN" sz="1100" b="1"/>
            <a:t> Model</a:t>
          </a:r>
          <a:endParaRPr lang="zh-CN" altLang="en-US" sz="1100" b="1"/>
        </a:p>
      </cdr:txBody>
    </cdr:sp>
  </cdr:relSizeAnchor>
  <cdr:relSizeAnchor xmlns:cdr="http://schemas.openxmlformats.org/drawingml/2006/chartDrawing">
    <cdr:from>
      <cdr:x>0.72983</cdr:x>
      <cdr:y>0.71481</cdr:y>
    </cdr:from>
    <cdr:to>
      <cdr:x>0.90235</cdr:x>
      <cdr:y>0.81934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826663" y="2032002"/>
          <a:ext cx="668173" cy="297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/>
            <a:t>R</a:t>
          </a:r>
          <a:r>
            <a:rPr lang="en-US" altLang="zh-CN" sz="1100" b="1" baseline="30000"/>
            <a:t>2</a:t>
          </a:r>
          <a:r>
            <a:rPr lang="en-US" altLang="zh-CN" sz="1100" b="1" baseline="0"/>
            <a:t>=0.993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4</xdr:row>
      <xdr:rowOff>60325</xdr:rowOff>
    </xdr:from>
    <xdr:to>
      <xdr:col>7</xdr:col>
      <xdr:colOff>323850</xdr:colOff>
      <xdr:row>19</xdr:row>
      <xdr:rowOff>60325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504190</xdr:colOff>
      <xdr:row>5</xdr:row>
      <xdr:rowOff>52070</xdr:rowOff>
    </xdr:from>
    <xdr:to>
      <xdr:col>15</xdr:col>
      <xdr:colOff>165100</xdr:colOff>
      <xdr:row>20</xdr:row>
      <xdr:rowOff>52070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426720</xdr:colOff>
      <xdr:row>1</xdr:row>
      <xdr:rowOff>83820</xdr:rowOff>
    </xdr:from>
    <xdr:to>
      <xdr:col>25</xdr:col>
      <xdr:colOff>119520</xdr:colOff>
      <xdr:row>16</xdr:row>
      <xdr:rowOff>83820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318053</xdr:colOff>
      <xdr:row>4</xdr:row>
      <xdr:rowOff>139148</xdr:rowOff>
    </xdr:from>
    <xdr:to>
      <xdr:col>24</xdr:col>
      <xdr:colOff>516938</xdr:colOff>
      <xdr:row>13</xdr:row>
      <xdr:rowOff>145774</xdr:rowOff>
    </xdr:to>
    <xdr:grpSp>
      <xdr:nvGrpSpPr>
        <xdr:cNvPr id="28" name="组合 27"/>
        <xdr:cNvGrpSpPr/>
      </xdr:nvGrpSpPr>
      <xdr:grpSpPr>
        <a:xfrm>
          <a:off x="11900453" y="881270"/>
          <a:ext cx="3246885" cy="1676400"/>
          <a:chOff x="11900453" y="881270"/>
          <a:chExt cx="3246885" cy="1676400"/>
        </a:xfrm>
      </xdr:grpSpPr>
      <xdr:cxnSp macro="">
        <xdr:nvCxnSpPr>
          <xdr:cNvPr id="8" name="直接箭头连接符 7"/>
          <xdr:cNvCxnSpPr/>
        </xdr:nvCxnSpPr>
        <xdr:spPr>
          <a:xfrm flipH="1" flipV="1">
            <a:off x="11900453" y="887897"/>
            <a:ext cx="125895" cy="159025"/>
          </a:xfrm>
          <a:prstGeom prst="straightConnector1">
            <a:avLst/>
          </a:prstGeom>
          <a:ln w="12700">
            <a:solidFill>
              <a:sysClr val="windowText" lastClr="000000"/>
            </a:solidFill>
            <a:headEnd type="none" w="med" len="med"/>
            <a:tailEnd type="stealth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接箭头连接符 8"/>
          <xdr:cNvCxnSpPr/>
        </xdr:nvCxnSpPr>
        <xdr:spPr>
          <a:xfrm flipH="1">
            <a:off x="12861235" y="1716157"/>
            <a:ext cx="46382" cy="159026"/>
          </a:xfrm>
          <a:prstGeom prst="straightConnector1">
            <a:avLst/>
          </a:prstGeom>
          <a:ln w="12700">
            <a:solidFill>
              <a:sysClr val="windowText" lastClr="000000"/>
            </a:solidFill>
            <a:headEnd type="none" w="med" len="med"/>
            <a:tailEnd type="stealth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接箭头连接符 10"/>
          <xdr:cNvCxnSpPr/>
        </xdr:nvCxnSpPr>
        <xdr:spPr>
          <a:xfrm>
            <a:off x="12510052" y="2352261"/>
            <a:ext cx="145774" cy="192156"/>
          </a:xfrm>
          <a:prstGeom prst="straightConnector1">
            <a:avLst/>
          </a:prstGeom>
          <a:ln w="12700">
            <a:solidFill>
              <a:sysClr val="windowText" lastClr="000000"/>
            </a:solidFill>
            <a:headEnd type="none" w="med" len="med"/>
            <a:tailEnd type="stealth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接箭头连接符 12"/>
          <xdr:cNvCxnSpPr/>
        </xdr:nvCxnSpPr>
        <xdr:spPr>
          <a:xfrm flipH="1">
            <a:off x="14411739" y="2365513"/>
            <a:ext cx="147600" cy="192157"/>
          </a:xfrm>
          <a:prstGeom prst="straightConnector1">
            <a:avLst/>
          </a:prstGeom>
          <a:ln w="12700">
            <a:solidFill>
              <a:sysClr val="windowText" lastClr="000000"/>
            </a:solidFill>
            <a:headEnd type="none" w="med" len="med"/>
            <a:tailEnd type="stealth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直接箭头连接符 14"/>
          <xdr:cNvCxnSpPr/>
        </xdr:nvCxnSpPr>
        <xdr:spPr>
          <a:xfrm flipH="1" flipV="1">
            <a:off x="14458122" y="1510748"/>
            <a:ext cx="112643" cy="178904"/>
          </a:xfrm>
          <a:prstGeom prst="straightConnector1">
            <a:avLst/>
          </a:prstGeom>
          <a:ln w="12700">
            <a:solidFill>
              <a:sysClr val="windowText" lastClr="000000"/>
            </a:solidFill>
            <a:headEnd type="none" w="med" len="med"/>
            <a:tailEnd type="stealth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直接箭头连接符 16"/>
          <xdr:cNvCxnSpPr/>
        </xdr:nvCxnSpPr>
        <xdr:spPr>
          <a:xfrm>
            <a:off x="13550347" y="2219739"/>
            <a:ext cx="0" cy="180000"/>
          </a:xfrm>
          <a:prstGeom prst="straightConnector1">
            <a:avLst/>
          </a:prstGeom>
          <a:ln w="12700">
            <a:solidFill>
              <a:sysClr val="windowText" lastClr="000000"/>
            </a:solidFill>
            <a:headEnd type="none" w="med" len="med"/>
            <a:tailEnd type="stealth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直接箭头连接符 18"/>
          <xdr:cNvCxnSpPr/>
        </xdr:nvCxnSpPr>
        <xdr:spPr>
          <a:xfrm flipV="1">
            <a:off x="15021338" y="881270"/>
            <a:ext cx="126000" cy="158400"/>
          </a:xfrm>
          <a:prstGeom prst="straightConnector1">
            <a:avLst/>
          </a:prstGeom>
          <a:ln w="12700">
            <a:solidFill>
              <a:sysClr val="windowText" lastClr="000000"/>
            </a:solidFill>
            <a:headEnd type="none" w="med" len="med"/>
            <a:tailEnd type="stealth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直接箭头连接符 23"/>
          <xdr:cNvCxnSpPr/>
        </xdr:nvCxnSpPr>
        <xdr:spPr>
          <a:xfrm flipH="1">
            <a:off x="12821478" y="1974574"/>
            <a:ext cx="231913" cy="218661"/>
          </a:xfrm>
          <a:prstGeom prst="straightConnector1">
            <a:avLst/>
          </a:prstGeom>
          <a:ln w="12700">
            <a:solidFill>
              <a:sysClr val="windowText" lastClr="000000"/>
            </a:solidFill>
            <a:headEnd type="none" w="med" len="med"/>
            <a:tailEnd type="stealth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直接箭头连接符 25"/>
          <xdr:cNvCxnSpPr/>
        </xdr:nvCxnSpPr>
        <xdr:spPr>
          <a:xfrm>
            <a:off x="14014173" y="1934818"/>
            <a:ext cx="231914" cy="231912"/>
          </a:xfrm>
          <a:prstGeom prst="straightConnector1">
            <a:avLst/>
          </a:prstGeom>
          <a:ln w="12700">
            <a:solidFill>
              <a:sysClr val="windowText" lastClr="000000"/>
            </a:solidFill>
            <a:headEnd type="none" w="med" len="med"/>
            <a:tailEnd type="stealth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tlab/&#39044;&#27979;&#27169;&#22411;/&#22810;&#20803;&#32447;&#24615;&#38750;&#32447;&#24615;&#22238;&#24402;/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>
            <v>10.246072867834526</v>
          </cell>
          <cell r="B1">
            <v>5.5762081784386597E-4</v>
          </cell>
          <cell r="C1">
            <v>4.9763704550422202E-4</v>
          </cell>
        </row>
        <row r="2">
          <cell r="A2">
            <v>10.76716835266058</v>
          </cell>
          <cell r="B2">
            <v>5.5762081784386619E-4</v>
          </cell>
          <cell r="C2">
            <v>5.4270277466972306E-4</v>
          </cell>
        </row>
        <row r="3">
          <cell r="A3">
            <v>11.288263837486635</v>
          </cell>
          <cell r="B3">
            <v>5.782734407269723E-4</v>
          </cell>
          <cell r="C3">
            <v>5.9135447664665291E-4</v>
          </cell>
        </row>
        <row r="4">
          <cell r="A4">
            <v>11.809359322312691</v>
          </cell>
          <cell r="B4">
            <v>6.0925237505163158E-4</v>
          </cell>
          <cell r="C4">
            <v>6.4382856828683322E-4</v>
          </cell>
        </row>
        <row r="5">
          <cell r="A5">
            <v>12.330454807138745</v>
          </cell>
          <cell r="B5">
            <v>6.5055762081784392E-4</v>
          </cell>
          <cell r="C5">
            <v>7.0037253349288528E-4</v>
          </cell>
        </row>
        <row r="6">
          <cell r="A6">
            <v>12.844312854675549</v>
          </cell>
          <cell r="B6">
            <v>7.1251548946716227E-4</v>
          </cell>
          <cell r="C6">
            <v>7.6036873662619514E-4</v>
          </cell>
        </row>
        <row r="7">
          <cell r="A7">
            <v>13.350933464923102</v>
          </cell>
          <cell r="B7">
            <v>7.8479966955803389E-4</v>
          </cell>
          <cell r="C7">
            <v>8.2389262786681291E-4</v>
          </cell>
        </row>
        <row r="8">
          <cell r="A8">
            <v>13.864791512459906</v>
          </cell>
          <cell r="B8">
            <v>8.570838496489054E-4</v>
          </cell>
          <cell r="C8">
            <v>8.9302539830745514E-4</v>
          </cell>
        </row>
        <row r="9">
          <cell r="A9">
            <v>14.37864955999671</v>
          </cell>
          <cell r="B9">
            <v>9.3969434118132997E-4</v>
          </cell>
          <cell r="C9">
            <v>9.6717160868262282E-4</v>
          </cell>
        </row>
        <row r="10">
          <cell r="A10">
            <v>14.892507607533513</v>
          </cell>
          <cell r="B10">
            <v>1.0223048327137546E-3</v>
          </cell>
          <cell r="C10">
            <v>1.0466218633120748E-3</v>
          </cell>
        </row>
        <row r="11">
          <cell r="A11">
            <v>15.413603092359569</v>
          </cell>
          <cell r="B11">
            <v>1.0945890128046263E-3</v>
          </cell>
          <cell r="C11">
            <v>1.1329167639846257E-3</v>
          </cell>
        </row>
        <row r="12">
          <cell r="A12">
            <v>15.920223702607123</v>
          </cell>
          <cell r="B12">
            <v>1.1771995043370507E-3</v>
          </cell>
          <cell r="C12">
            <v>1.2226493842313626E-3</v>
          </cell>
        </row>
        <row r="13">
          <cell r="A13">
            <v>16.426844312854676</v>
          </cell>
          <cell r="B13">
            <v>1.2804626187525817E-3</v>
          </cell>
          <cell r="C13">
            <v>1.3184458122755744E-3</v>
          </cell>
        </row>
        <row r="14">
          <cell r="A14">
            <v>16.94070236039148</v>
          </cell>
          <cell r="B14">
            <v>1.3837257331681125E-3</v>
          </cell>
          <cell r="C14">
            <v>1.4221312040783342E-3</v>
          </cell>
        </row>
        <row r="15">
          <cell r="A15">
            <v>17.447322970639032</v>
          </cell>
          <cell r="B15">
            <v>1.5076414704667492E-3</v>
          </cell>
          <cell r="C15">
            <v>1.5311154958636193E-3</v>
          </cell>
        </row>
        <row r="16">
          <cell r="A16">
            <v>17.961181018175836</v>
          </cell>
          <cell r="B16">
            <v>1.6315572077653861E-3</v>
          </cell>
          <cell r="C16">
            <v>1.6488584728626503E-3</v>
          </cell>
        </row>
        <row r="17">
          <cell r="A17">
            <v>18.475039065712643</v>
          </cell>
          <cell r="B17">
            <v>1.74514663362247E-3</v>
          </cell>
          <cell r="C17">
            <v>1.7742113100425627E-3</v>
          </cell>
        </row>
        <row r="18">
          <cell r="A18">
            <v>18.988897113249443</v>
          </cell>
          <cell r="B18">
            <v>1.858736059479554E-3</v>
          </cell>
          <cell r="C18">
            <v>1.9075408241973628E-3</v>
          </cell>
        </row>
        <row r="19">
          <cell r="A19">
            <v>19.502755160786251</v>
          </cell>
          <cell r="B19">
            <v>1.9929781082197438E-3</v>
          </cell>
          <cell r="C19">
            <v>2.0492213589103888E-3</v>
          </cell>
        </row>
        <row r="20">
          <cell r="A20">
            <v>20.002138333744554</v>
          </cell>
          <cell r="B20">
            <v>2.168525402726146E-3</v>
          </cell>
          <cell r="C20">
            <v>2.195274113592926E-3</v>
          </cell>
        </row>
        <row r="21">
          <cell r="A21">
            <v>20.501521506702854</v>
          </cell>
          <cell r="B21">
            <v>2.3543990086741014E-3</v>
          </cell>
          <cell r="C21">
            <v>2.3499293552733513E-3</v>
          </cell>
        </row>
        <row r="22">
          <cell r="A22">
            <v>21.008142116950406</v>
          </cell>
          <cell r="B22">
            <v>2.509293680297398E-3</v>
          </cell>
          <cell r="C22">
            <v>2.5159860319222144E-3</v>
          </cell>
        </row>
        <row r="23">
          <cell r="A23">
            <v>21.514762727197962</v>
          </cell>
          <cell r="B23">
            <v>2.6641883519206936E-3</v>
          </cell>
          <cell r="C23">
            <v>2.6916467717089409E-3</v>
          </cell>
        </row>
        <row r="24">
          <cell r="A24">
            <v>22.014145900156265</v>
          </cell>
          <cell r="B24">
            <v>2.8500619578686491E-3</v>
          </cell>
          <cell r="C24">
            <v>2.874570362178554E-3</v>
          </cell>
        </row>
        <row r="25">
          <cell r="A25">
            <v>22.506291635825313</v>
          </cell>
          <cell r="B25">
            <v>3.0669144981412644E-3</v>
          </cell>
          <cell r="C25">
            <v>3.0646957914841786E-3</v>
          </cell>
        </row>
        <row r="26">
          <cell r="A26">
            <v>22.998437371494369</v>
          </cell>
          <cell r="B26">
            <v>3.2837670384138784E-3</v>
          </cell>
          <cell r="C26">
            <v>3.2649578150895837E-3</v>
          </cell>
        </row>
        <row r="27">
          <cell r="A27">
            <v>23.497820544452669</v>
          </cell>
          <cell r="B27">
            <v>3.5006195786864928E-3</v>
          </cell>
          <cell r="C27">
            <v>3.4788894743755226E-3</v>
          </cell>
        </row>
        <row r="28">
          <cell r="A28">
            <v>24.004441154700221</v>
          </cell>
          <cell r="B28">
            <v>3.7174721189591081E-3</v>
          </cell>
          <cell r="C28">
            <v>3.7073366819267975E-3</v>
          </cell>
        </row>
        <row r="29">
          <cell r="A29">
            <v>24.496586890369272</v>
          </cell>
          <cell r="B29">
            <v>3.954977282114829E-3</v>
          </cell>
          <cell r="C29">
            <v>3.940626272323537E-3</v>
          </cell>
        </row>
        <row r="30">
          <cell r="A30">
            <v>24.988732626038328</v>
          </cell>
          <cell r="B30">
            <v>4.2028087567121016E-3</v>
          </cell>
          <cell r="C30">
            <v>4.18547008885222E-3</v>
          </cell>
        </row>
        <row r="31">
          <cell r="A31">
            <v>25.473640924418127</v>
          </cell>
          <cell r="B31">
            <v>4.440313919867823E-3</v>
          </cell>
          <cell r="C31">
            <v>4.4383458672953031E-3</v>
          </cell>
        </row>
        <row r="32">
          <cell r="A32">
            <v>25.965786660087179</v>
          </cell>
          <cell r="B32">
            <v>4.6881453944650972E-3</v>
          </cell>
          <cell r="C32">
            <v>4.7071328173647047E-3</v>
          </cell>
        </row>
        <row r="33">
          <cell r="A33">
            <v>26.450694958466979</v>
          </cell>
          <cell r="B33">
            <v>4.96695580338703E-3</v>
          </cell>
          <cell r="C33">
            <v>4.984242159890284E-3</v>
          </cell>
        </row>
        <row r="34">
          <cell r="A34">
            <v>26.921128382268279</v>
          </cell>
          <cell r="B34">
            <v>5.2560925237505165E-3</v>
          </cell>
          <cell r="C34">
            <v>5.2650128684919219E-3</v>
          </cell>
        </row>
        <row r="35">
          <cell r="A35">
            <v>27.39879924335883</v>
          </cell>
          <cell r="B35">
            <v>5.5555555555555558E-3</v>
          </cell>
          <cell r="C35">
            <v>5.562407188276817E-3</v>
          </cell>
        </row>
        <row r="36">
          <cell r="A36">
            <v>27.869232667160126</v>
          </cell>
          <cell r="B36">
            <v>5.8653448988021488E-3</v>
          </cell>
          <cell r="C36">
            <v>5.8676746440766902E-3</v>
          </cell>
        </row>
        <row r="37">
          <cell r="A37">
            <v>28.346903528250678</v>
          </cell>
          <cell r="B37">
            <v>6.1854605534902938E-3</v>
          </cell>
          <cell r="C37">
            <v>6.1904628879081592E-3</v>
          </cell>
        </row>
        <row r="38">
          <cell r="A38">
            <v>28.810099514762726</v>
          </cell>
          <cell r="B38">
            <v>6.5159025196199916E-3</v>
          </cell>
          <cell r="C38">
            <v>6.5160404571124389E-3</v>
          </cell>
        </row>
        <row r="39">
          <cell r="A39">
            <v>29.273295501274774</v>
          </cell>
          <cell r="B39">
            <v>6.8566707971912432E-3</v>
          </cell>
          <cell r="C39">
            <v>6.8542070006669649E-3</v>
          </cell>
        </row>
        <row r="40">
          <cell r="A40">
            <v>29.722016613208325</v>
          </cell>
          <cell r="B40">
            <v>7.2180916976456013E-3</v>
          </cell>
          <cell r="C40">
            <v>7.1939946239708997E-3</v>
          </cell>
        </row>
        <row r="41">
          <cell r="A41">
            <v>30.177975162431121</v>
          </cell>
          <cell r="B41">
            <v>7.5691862866584048E-3</v>
          </cell>
          <cell r="C41">
            <v>7.5517191365405776E-3</v>
          </cell>
        </row>
        <row r="42">
          <cell r="A42">
            <v>30.633933711653917</v>
          </cell>
          <cell r="B42">
            <v>7.9202808756712109E-3</v>
          </cell>
          <cell r="C42">
            <v>7.9221534624900839E-3</v>
          </cell>
        </row>
        <row r="43">
          <cell r="A43">
            <v>31.082654823587468</v>
          </cell>
          <cell r="B43">
            <v>8.302354399008673E-3</v>
          </cell>
          <cell r="C43">
            <v>8.2992500032809998E-3</v>
          </cell>
        </row>
        <row r="44">
          <cell r="A44">
            <v>31.524138498231764</v>
          </cell>
          <cell r="B44">
            <v>8.6947542337876913E-3</v>
          </cell>
          <cell r="C44">
            <v>8.6825173568349009E-3</v>
          </cell>
        </row>
        <row r="45">
          <cell r="A45">
            <v>31.972859610165308</v>
          </cell>
          <cell r="B45">
            <v>9.0871540685667079E-3</v>
          </cell>
          <cell r="C45">
            <v>9.0846151882988928E-3</v>
          </cell>
        </row>
        <row r="46">
          <cell r="A46">
            <v>32.414343284809604</v>
          </cell>
          <cell r="B46">
            <v>9.4898802147872774E-3</v>
          </cell>
          <cell r="C46">
            <v>9.4926452857332904E-3</v>
          </cell>
        </row>
        <row r="47">
          <cell r="A47">
            <v>32.841352084875396</v>
          </cell>
          <cell r="B47">
            <v>9.9235852953325071E-3</v>
          </cell>
          <cell r="C47">
            <v>9.8990645069230512E-3</v>
          </cell>
        </row>
        <row r="48">
          <cell r="A48">
            <v>33.261123447651947</v>
          </cell>
          <cell r="B48">
            <v>1.0357290375877737E-2</v>
          </cell>
          <cell r="C48">
            <v>1.0309902391836542E-2</v>
          </cell>
        </row>
        <row r="49">
          <cell r="A49">
            <v>33.688132247717739</v>
          </cell>
          <cell r="B49">
            <v>1.0780669144981412E-2</v>
          </cell>
          <cell r="C49">
            <v>1.0739335993833159E-2</v>
          </cell>
        </row>
        <row r="50">
          <cell r="A50">
            <v>34.122378485072787</v>
          </cell>
          <cell r="B50">
            <v>1.1204047914085089E-2</v>
          </cell>
          <cell r="C50">
            <v>1.1187946285306772E-2</v>
          </cell>
        </row>
        <row r="51">
          <cell r="A51">
            <v>34.542149847849331</v>
          </cell>
          <cell r="B51">
            <v>1.1637752994630319E-2</v>
          </cell>
          <cell r="C51">
            <v>1.1632978880680812E-2</v>
          </cell>
        </row>
        <row r="52">
          <cell r="A52">
            <v>34.954683773336626</v>
          </cell>
          <cell r="B52">
            <v>1.2081784386617101E-2</v>
          </cell>
          <cell r="C52">
            <v>1.2081187257559899E-2</v>
          </cell>
        </row>
        <row r="53">
          <cell r="A53">
            <v>35.359980261534659</v>
          </cell>
          <cell r="B53">
            <v>1.2536142090045435E-2</v>
          </cell>
          <cell r="C53">
            <v>1.2531942443693227E-2</v>
          </cell>
        </row>
        <row r="54">
          <cell r="A54">
            <v>35.765276749732706</v>
          </cell>
          <cell r="B54">
            <v>1.3011152416356878E-2</v>
          </cell>
          <cell r="C54">
            <v>1.2992935333969162E-2</v>
          </cell>
        </row>
        <row r="55">
          <cell r="A55">
            <v>36.170573237930753</v>
          </cell>
          <cell r="B55">
            <v>1.3475836431226764E-2</v>
          </cell>
          <cell r="C55">
            <v>1.3464067244730872E-2</v>
          </cell>
        </row>
        <row r="56">
          <cell r="A56">
            <v>36.575869726128794</v>
          </cell>
          <cell r="B56">
            <v>1.3940520446096656E-2</v>
          </cell>
          <cell r="C56">
            <v>1.3945220213021518E-2</v>
          </cell>
        </row>
        <row r="57">
          <cell r="A57">
            <v>36.981166214326834</v>
          </cell>
          <cell r="B57">
            <v>1.4415530772408097E-2</v>
          </cell>
          <cell r="C57">
            <v>1.4436256540743814E-2</v>
          </cell>
        </row>
        <row r="58">
          <cell r="A58">
            <v>37.371987827946377</v>
          </cell>
          <cell r="B58">
            <v>1.4900867410161089E-2</v>
          </cell>
          <cell r="C58">
            <v>1.4918968505599069E-2</v>
          </cell>
        </row>
        <row r="59">
          <cell r="A59">
            <v>37.755572004276672</v>
          </cell>
          <cell r="B59">
            <v>1.5396530359355638E-2</v>
          </cell>
          <cell r="C59">
            <v>1.5401380872482551E-2</v>
          </cell>
        </row>
        <row r="60">
          <cell r="A60">
            <v>38.13915618060696</v>
          </cell>
          <cell r="B60">
            <v>1.5892193308550188E-2</v>
          </cell>
          <cell r="C60">
            <v>1.5892183211520784E-2</v>
          </cell>
        </row>
        <row r="61">
          <cell r="A61">
            <v>38.522740356937248</v>
          </cell>
          <cell r="B61">
            <v>1.6398182569186286E-2</v>
          </cell>
          <cell r="C61">
            <v>1.6391190720287444E-2</v>
          </cell>
        </row>
        <row r="62">
          <cell r="A62">
            <v>38.913561970556785</v>
          </cell>
          <cell r="B62">
            <v>1.6893845518380836E-2</v>
          </cell>
          <cell r="C62">
            <v>1.690784318955698E-2</v>
          </cell>
        </row>
        <row r="63">
          <cell r="A63">
            <v>39.29714614688708</v>
          </cell>
          <cell r="B63">
            <v>1.7399834779016934E-2</v>
          </cell>
          <cell r="C63">
            <v>1.7422782380899712E-2</v>
          </cell>
        </row>
        <row r="64">
          <cell r="A64">
            <v>39.680730323217368</v>
          </cell>
          <cell r="B64">
            <v>1.7895497728211484E-2</v>
          </cell>
          <cell r="C64">
            <v>1.7945263973556502E-2</v>
          </cell>
        </row>
        <row r="65">
          <cell r="A65">
            <v>40.04983962496916</v>
          </cell>
          <cell r="B65">
            <v>1.8411813300289136E-2</v>
          </cell>
          <cell r="C65">
            <v>1.8454912814820194E-2</v>
          </cell>
        </row>
        <row r="66">
          <cell r="A66">
            <v>40.411711489431696</v>
          </cell>
          <cell r="B66">
            <v>1.8938455183808343E-2</v>
          </cell>
          <cell r="C66">
            <v>1.8960885815732475E-2</v>
          </cell>
        </row>
        <row r="67">
          <cell r="A67">
            <v>40.773583353894232</v>
          </cell>
          <cell r="B67">
            <v>1.946509706732755E-2</v>
          </cell>
          <cell r="C67">
            <v>1.9472869469121155E-2</v>
          </cell>
        </row>
        <row r="68">
          <cell r="A68">
            <v>41.135455218356768</v>
          </cell>
          <cell r="B68">
            <v>1.9991738950846757E-2</v>
          </cell>
          <cell r="C68">
            <v>1.9990607273526955E-2</v>
          </cell>
        </row>
        <row r="69">
          <cell r="A69">
            <v>41.490089645530063</v>
          </cell>
          <cell r="B69">
            <v>2.0528707145807519E-2</v>
          </cell>
          <cell r="C69">
            <v>2.0503312441462952E-2</v>
          </cell>
        </row>
        <row r="70">
          <cell r="A70">
            <v>41.84472407270335</v>
          </cell>
          <cell r="B70">
            <v>2.1065675340768277E-2</v>
          </cell>
          <cell r="C70">
            <v>2.1021016772789603E-2</v>
          </cell>
        </row>
        <row r="71">
          <cell r="A71">
            <v>42.213833374455135</v>
          </cell>
          <cell r="B71">
            <v>2.1592317224287484E-2</v>
          </cell>
          <cell r="C71">
            <v>2.156485958609413E-2</v>
          </cell>
        </row>
        <row r="72">
          <cell r="A72">
            <v>42.582942676206926</v>
          </cell>
          <cell r="B72">
            <v>2.2108632796365137E-2</v>
          </cell>
          <cell r="C72">
            <v>2.2113484103845241E-2</v>
          </cell>
        </row>
        <row r="73">
          <cell r="A73">
            <v>42.959289415247966</v>
          </cell>
          <cell r="B73">
            <v>2.2624948368442796E-2</v>
          </cell>
          <cell r="C73">
            <v>2.2677431731791885E-2</v>
          </cell>
        </row>
        <row r="74">
          <cell r="A74">
            <v>43.321161279710502</v>
          </cell>
          <cell r="B74">
            <v>2.3161916563403554E-2</v>
          </cell>
          <cell r="C74">
            <v>2.3223684331000135E-2</v>
          </cell>
        </row>
        <row r="75">
          <cell r="A75">
            <v>43.661320832305286</v>
          </cell>
          <cell r="B75">
            <v>2.3719537381247418E-2</v>
          </cell>
          <cell r="C75">
            <v>2.3740414750354894E-2</v>
          </cell>
        </row>
        <row r="76">
          <cell r="A76">
            <v>44.001480384900077</v>
          </cell>
          <cell r="B76">
            <v>2.4277158199091282E-2</v>
          </cell>
          <cell r="C76">
            <v>2.4259988645268047E-2</v>
          </cell>
        </row>
        <row r="77">
          <cell r="A77">
            <v>44.356114812073358</v>
          </cell>
          <cell r="B77">
            <v>2.4824452705493594E-2</v>
          </cell>
          <cell r="C77">
            <v>2.4804362198468811E-2</v>
          </cell>
        </row>
        <row r="78">
          <cell r="A78">
            <v>44.717986676535901</v>
          </cell>
          <cell r="B78">
            <v>2.5351094589012808E-2</v>
          </cell>
          <cell r="C78">
            <v>2.5362302393478194E-2</v>
          </cell>
        </row>
        <row r="79">
          <cell r="A79">
            <v>45.072621103709189</v>
          </cell>
          <cell r="B79">
            <v>2.5888062783973566E-2</v>
          </cell>
          <cell r="C79">
            <v>2.5911109198505828E-2</v>
          </cell>
        </row>
        <row r="80">
          <cell r="A80">
            <v>45.427255530882476</v>
          </cell>
          <cell r="B80">
            <v>2.6435357290375876E-2</v>
          </cell>
          <cell r="C80">
            <v>2.6461531702775664E-2</v>
          </cell>
        </row>
        <row r="81">
          <cell r="A81">
            <v>45.774652520766509</v>
          </cell>
          <cell r="B81">
            <v>2.6992978108219746E-2</v>
          </cell>
          <cell r="C81">
            <v>2.7001905534938662E-2</v>
          </cell>
        </row>
        <row r="82">
          <cell r="A82">
            <v>46.107574636072044</v>
          </cell>
          <cell r="B82">
            <v>2.7560925237505165E-2</v>
          </cell>
          <cell r="C82">
            <v>2.7520507776648825E-2</v>
          </cell>
        </row>
        <row r="83">
          <cell r="A83">
            <v>46.447734188666828</v>
          </cell>
          <cell r="B83">
            <v>2.812887236679058E-2</v>
          </cell>
          <cell r="C83">
            <v>2.8050773288704478E-2</v>
          </cell>
        </row>
        <row r="84">
          <cell r="A84">
            <v>46.809606053129372</v>
          </cell>
          <cell r="B84">
            <v>2.8665840561751345E-2</v>
          </cell>
          <cell r="C84">
            <v>2.8614900737967092E-2</v>
          </cell>
        </row>
        <row r="85">
          <cell r="A85">
            <v>47.185952792170411</v>
          </cell>
          <cell r="B85">
            <v>2.9182156133828997E-2</v>
          </cell>
          <cell r="C85">
            <v>2.920112560442464E-2</v>
          </cell>
        </row>
        <row r="86">
          <cell r="A86">
            <v>47.555062093922196</v>
          </cell>
          <cell r="B86">
            <v>2.9719124328789759E-2</v>
          </cell>
          <cell r="C86">
            <v>2.9775111997346004E-2</v>
          </cell>
        </row>
        <row r="87">
          <cell r="A87">
            <v>47.902459083806235</v>
          </cell>
          <cell r="B87">
            <v>3.0266418835192072E-2</v>
          </cell>
          <cell r="C87">
            <v>3.0314005949602516E-2</v>
          </cell>
        </row>
        <row r="88">
          <cell r="A88">
            <v>48.242618636401019</v>
          </cell>
          <cell r="B88">
            <v>3.0813713341594388E-2</v>
          </cell>
          <cell r="C88">
            <v>3.0840004340439254E-2</v>
          </cell>
        </row>
        <row r="89">
          <cell r="A89">
            <v>48.597253063574307</v>
          </cell>
          <cell r="B89">
            <v>3.1350681536555139E-2</v>
          </cell>
          <cell r="C89">
            <v>3.1386185041093966E-2</v>
          </cell>
        </row>
        <row r="90">
          <cell r="A90">
            <v>48.951887490747595</v>
          </cell>
          <cell r="B90">
            <v>3.18876497315159E-2</v>
          </cell>
          <cell r="C90">
            <v>3.1929658798671205E-2</v>
          </cell>
        </row>
        <row r="91">
          <cell r="A91">
            <v>49.313759355210138</v>
          </cell>
          <cell r="B91">
            <v>3.2424617926476662E-2</v>
          </cell>
          <cell r="C91">
            <v>3.2480943820436134E-2</v>
          </cell>
        </row>
        <row r="92">
          <cell r="A92">
            <v>49.668393782383419</v>
          </cell>
          <cell r="B92">
            <v>3.2961586121437424E-2</v>
          </cell>
          <cell r="C92">
            <v>3.3017504394765584E-2</v>
          </cell>
        </row>
        <row r="93">
          <cell r="A93">
            <v>50.015790772267458</v>
          </cell>
          <cell r="B93">
            <v>3.3508880627839736E-2</v>
          </cell>
          <cell r="C93">
            <v>3.3539099426247353E-2</v>
          </cell>
        </row>
        <row r="94">
          <cell r="A94">
            <v>50.36318776215149</v>
          </cell>
          <cell r="B94">
            <v>3.4056175134242049E-2</v>
          </cell>
          <cell r="C94">
            <v>3.4056263513776393E-2</v>
          </cell>
        </row>
        <row r="95">
          <cell r="A95">
            <v>50.717822189324778</v>
          </cell>
          <cell r="B95">
            <v>3.4582817017761253E-2</v>
          </cell>
          <cell r="C95">
            <v>3.4579157882382069E-2</v>
          </cell>
        </row>
        <row r="96">
          <cell r="A96">
            <v>51.079694053787314</v>
          </cell>
          <cell r="B96">
            <v>3.5119785212722014E-2</v>
          </cell>
          <cell r="C96">
            <v>3.5106968899953669E-2</v>
          </cell>
        </row>
        <row r="97">
          <cell r="A97">
            <v>51.448803355539106</v>
          </cell>
          <cell r="B97">
            <v>3.5646427096241225E-2</v>
          </cell>
          <cell r="C97">
            <v>3.5638814231510656E-2</v>
          </cell>
        </row>
        <row r="98">
          <cell r="A98">
            <v>51.832387531869394</v>
          </cell>
          <cell r="B98">
            <v>3.6152416356877326E-2</v>
          </cell>
          <cell r="C98">
            <v>3.6183951000985148E-2</v>
          </cell>
        </row>
        <row r="99">
          <cell r="A99">
            <v>52.201496833621185</v>
          </cell>
          <cell r="B99">
            <v>3.6668731928954978E-2</v>
          </cell>
          <cell r="C99">
            <v>3.6700669904849867E-2</v>
          </cell>
        </row>
        <row r="100">
          <cell r="A100">
            <v>52.563368698083721</v>
          </cell>
          <cell r="B100">
            <v>3.7195373812474182E-2</v>
          </cell>
          <cell r="C100">
            <v>3.7199251655388191E-2</v>
          </cell>
        </row>
        <row r="101">
          <cell r="A101">
            <v>52.939715437124761</v>
          </cell>
          <cell r="B101">
            <v>3.7701363073110283E-2</v>
          </cell>
          <cell r="C101">
            <v>3.770881371150616E-2</v>
          </cell>
        </row>
        <row r="102">
          <cell r="A102">
            <v>53.337774488033553</v>
          </cell>
          <cell r="B102">
            <v>3.8186699710863282E-2</v>
          </cell>
          <cell r="C102">
            <v>3.8237201450929688E-2</v>
          </cell>
        </row>
        <row r="103">
          <cell r="A103">
            <v>53.728596101653096</v>
          </cell>
          <cell r="B103">
            <v>3.8672036348616275E-2</v>
          </cell>
          <cell r="C103">
            <v>3.8744770588232953E-2</v>
          </cell>
        </row>
        <row r="104">
          <cell r="A104">
            <v>54.104942840694136</v>
          </cell>
          <cell r="B104">
            <v>3.9178025609252376E-2</v>
          </cell>
          <cell r="C104">
            <v>3.9222451259469819E-2</v>
          </cell>
        </row>
        <row r="105">
          <cell r="A105">
            <v>54.488527017024424</v>
          </cell>
          <cell r="B105">
            <v>3.9673688558446926E-2</v>
          </cell>
          <cell r="C105">
            <v>3.9697540994955705E-2</v>
          </cell>
        </row>
        <row r="106">
          <cell r="A106">
            <v>54.879348630643975</v>
          </cell>
          <cell r="B106">
            <v>4.0159025196199918E-2</v>
          </cell>
          <cell r="C106">
            <v>4.0168773061756494E-2</v>
          </cell>
        </row>
        <row r="107">
          <cell r="A107">
            <v>55.277407681552759</v>
          </cell>
          <cell r="B107">
            <v>4.0634035522511353E-2</v>
          </cell>
          <cell r="C107">
            <v>4.0634812021363202E-2</v>
          </cell>
        </row>
        <row r="108">
          <cell r="A108">
            <v>55.668229295172303</v>
          </cell>
          <cell r="B108">
            <v>4.1119372160264352E-2</v>
          </cell>
          <cell r="C108">
            <v>4.1078114459460212E-2</v>
          </cell>
        </row>
        <row r="109">
          <cell r="A109">
            <v>56.073525783370343</v>
          </cell>
          <cell r="B109">
            <v>4.1584056175134249E-2</v>
          </cell>
          <cell r="C109">
            <v>4.1522291236137293E-2</v>
          </cell>
        </row>
        <row r="110">
          <cell r="A110">
            <v>56.500534583436142</v>
          </cell>
          <cell r="B110">
            <v>4.200743494423792E-2</v>
          </cell>
          <cell r="C110">
            <v>4.1972464082955761E-2</v>
          </cell>
        </row>
        <row r="111">
          <cell r="A111">
            <v>56.934780820791183</v>
          </cell>
          <cell r="B111">
            <v>4.2420487401900041E-2</v>
          </cell>
          <cell r="C111">
            <v>4.2410820634661964E-2</v>
          </cell>
        </row>
        <row r="112">
          <cell r="A112">
            <v>57.361789620856982</v>
          </cell>
          <cell r="B112">
            <v>4.282321354812061E-2</v>
          </cell>
          <cell r="C112">
            <v>4.2822057745869689E-2</v>
          </cell>
        </row>
        <row r="113">
          <cell r="A113">
            <v>57.788798420922774</v>
          </cell>
          <cell r="B113">
            <v>4.3215613382899622E-2</v>
          </cell>
          <cell r="C113">
            <v>4.32129891449438E-2</v>
          </cell>
        </row>
        <row r="114">
          <cell r="A114">
            <v>58.23028209556707</v>
          </cell>
          <cell r="B114">
            <v>4.3597686906237089E-2</v>
          </cell>
          <cell r="C114">
            <v>4.3595156502302446E-2</v>
          </cell>
        </row>
        <row r="115">
          <cell r="A115">
            <v>58.671765770211366</v>
          </cell>
          <cell r="B115">
            <v>4.3969434118133005E-2</v>
          </cell>
          <cell r="C115">
            <v>4.3954289493395478E-2</v>
          </cell>
        </row>
        <row r="116">
          <cell r="A116">
            <v>59.134961756723413</v>
          </cell>
          <cell r="B116">
            <v>4.4320528707145812E-2</v>
          </cell>
          <cell r="C116">
            <v>4.4305643191963742E-2</v>
          </cell>
        </row>
        <row r="117">
          <cell r="A117">
            <v>59.605395180524717</v>
          </cell>
          <cell r="B117">
            <v>4.4640644361833959E-2</v>
          </cell>
          <cell r="C117">
            <v>4.4635138310111892E-2</v>
          </cell>
        </row>
        <row r="118">
          <cell r="A118">
            <v>60.083066041615261</v>
          </cell>
          <cell r="B118">
            <v>4.4940107393638989E-2</v>
          </cell>
          <cell r="C118">
            <v>4.4940832043450549E-2</v>
          </cell>
        </row>
        <row r="119">
          <cell r="A119">
            <v>60.560736902705813</v>
          </cell>
          <cell r="B119">
            <v>4.5208591491119367E-2</v>
          </cell>
          <cell r="C119">
            <v>4.5216807735014714E-2</v>
          </cell>
        </row>
        <row r="120">
          <cell r="A120">
            <v>61.04564520108562</v>
          </cell>
          <cell r="B120">
            <v>4.54667492771582E-2</v>
          </cell>
          <cell r="C120">
            <v>4.5465980504955573E-2</v>
          </cell>
        </row>
        <row r="121">
          <cell r="A121">
            <v>61.523316062176164</v>
          </cell>
          <cell r="B121">
            <v>4.5704254440313917E-2</v>
          </cell>
          <cell r="C121">
            <v>4.5680395391845298E-2</v>
          </cell>
        </row>
        <row r="122">
          <cell r="A122">
            <v>61.993749485977467</v>
          </cell>
          <cell r="B122">
            <v>4.5890128046261872E-2</v>
          </cell>
          <cell r="C122">
            <v>4.5861014811098E-2</v>
          </cell>
        </row>
        <row r="123">
          <cell r="A123">
            <v>62.47865778435726</v>
          </cell>
          <cell r="B123">
            <v>4.6034696406443622E-2</v>
          </cell>
          <cell r="C123">
            <v>4.601507530372561E-2</v>
          </cell>
        </row>
        <row r="124">
          <cell r="A124">
            <v>62.970803520026323</v>
          </cell>
          <cell r="B124">
            <v>4.6158612143742256E-2</v>
          </cell>
          <cell r="C124">
            <v>4.6137760474142094E-2</v>
          </cell>
        </row>
        <row r="125">
          <cell r="A125">
            <v>63.484661567563116</v>
          </cell>
          <cell r="B125">
            <v>4.6220570012391576E-2</v>
          </cell>
          <cell r="C125">
            <v>4.6229362200214084E-2</v>
          </cell>
        </row>
        <row r="126">
          <cell r="A126">
            <v>64.005757052389171</v>
          </cell>
          <cell r="B126">
            <v>4.6241222635274679E-2</v>
          </cell>
          <cell r="C126">
            <v>4.6283954486622703E-2</v>
          </cell>
        </row>
        <row r="127">
          <cell r="A127">
            <v>64.519615099925971</v>
          </cell>
          <cell r="B127">
            <v>4.625154894671623E-2</v>
          </cell>
          <cell r="C127">
            <v>4.6299888018029568E-2</v>
          </cell>
        </row>
        <row r="128">
          <cell r="A128">
            <v>65.033473147462786</v>
          </cell>
          <cell r="B128">
            <v>4.625154894671623E-2</v>
          </cell>
          <cell r="C128">
            <v>4.6278146665318112E-2</v>
          </cell>
        </row>
        <row r="129">
          <cell r="A129">
            <v>65.540093757710338</v>
          </cell>
          <cell r="B129">
            <v>4.6199917389508467E-2</v>
          </cell>
          <cell r="C129">
            <v>4.6219880239965434E-2</v>
          </cell>
        </row>
        <row r="130">
          <cell r="A130">
            <v>66.04671436795789</v>
          </cell>
          <cell r="B130">
            <v>4.6096654275092935E-2</v>
          </cell>
          <cell r="C130">
            <v>4.6125182227510754E-2</v>
          </cell>
        </row>
        <row r="131">
          <cell r="A131">
            <v>66.56057241549469</v>
          </cell>
          <cell r="B131">
            <v>4.596241222635275E-2</v>
          </cell>
          <cell r="C131">
            <v>4.5992145902881996E-2</v>
          </cell>
        </row>
        <row r="132">
          <cell r="A132">
            <v>67.067193025742256</v>
          </cell>
          <cell r="B132">
            <v>4.5786864931846347E-2</v>
          </cell>
          <cell r="C132">
            <v>4.5824832579316348E-2</v>
          </cell>
        </row>
        <row r="133">
          <cell r="A133">
            <v>67.566576198700545</v>
          </cell>
          <cell r="B133">
            <v>4.5570012391573725E-2</v>
          </cell>
          <cell r="C133">
            <v>4.5625166303189968E-2</v>
          </cell>
        </row>
        <row r="134">
          <cell r="A134">
            <v>68.065959371658849</v>
          </cell>
          <cell r="B134">
            <v>4.5342833539859566E-2</v>
          </cell>
          <cell r="C134">
            <v>4.5391465213101903E-2</v>
          </cell>
        </row>
        <row r="135">
          <cell r="A135">
            <v>68.558105107327918</v>
          </cell>
          <cell r="B135">
            <v>4.5095002065262291E-2</v>
          </cell>
          <cell r="C135">
            <v>4.5128370849441692E-2</v>
          </cell>
        </row>
        <row r="136">
          <cell r="A136">
            <v>69.028538531129215</v>
          </cell>
          <cell r="B136">
            <v>4.4805865344898804E-2</v>
          </cell>
          <cell r="C136">
            <v>4.4847000459637743E-2</v>
          </cell>
        </row>
        <row r="137">
          <cell r="A137">
            <v>69.491734517641248</v>
          </cell>
          <cell r="B137">
            <v>4.4485749690210658E-2</v>
          </cell>
          <cell r="C137">
            <v>4.4541976820073263E-2</v>
          </cell>
        </row>
        <row r="138">
          <cell r="A138">
            <v>69.962167941442544</v>
          </cell>
          <cell r="B138">
            <v>4.4165634035522511E-2</v>
          </cell>
          <cell r="C138">
            <v>4.4204378902661996E-2</v>
          </cell>
        </row>
        <row r="139">
          <cell r="A139">
            <v>70.425363927954606</v>
          </cell>
          <cell r="B139">
            <v>4.3814539446509711E-2</v>
          </cell>
          <cell r="C139">
            <v>4.3845243309372013E-2</v>
          </cell>
        </row>
        <row r="140">
          <cell r="A140">
            <v>70.866847602598909</v>
          </cell>
          <cell r="B140">
            <v>4.3432465923172243E-2</v>
          </cell>
          <cell r="C140">
            <v>4.3478887174813297E-2</v>
          </cell>
        </row>
        <row r="141">
          <cell r="A141">
            <v>71.308331277243184</v>
          </cell>
          <cell r="B141">
            <v>4.3040066088393225E-2</v>
          </cell>
          <cell r="C141">
            <v>4.3089697581895396E-2</v>
          </cell>
        </row>
        <row r="142">
          <cell r="A142">
            <v>71.749814951887487</v>
          </cell>
          <cell r="B142">
            <v>4.2637339942172663E-2</v>
          </cell>
          <cell r="C142">
            <v>4.267834430931064E-2</v>
          </cell>
        </row>
        <row r="143">
          <cell r="A143">
            <v>72.169586314664031</v>
          </cell>
          <cell r="B143">
            <v>4.2203634861627426E-2</v>
          </cell>
          <cell r="C143">
            <v>4.2267307312646059E-2</v>
          </cell>
        </row>
        <row r="144">
          <cell r="A144">
            <v>72.582120240151326</v>
          </cell>
          <cell r="B144">
            <v>4.1769929781082196E-2</v>
          </cell>
          <cell r="C144">
            <v>4.1845065629724135E-2</v>
          </cell>
        </row>
        <row r="145">
          <cell r="A145">
            <v>73.00189160292787</v>
          </cell>
          <cell r="B145">
            <v>4.1346551011978525E-2</v>
          </cell>
          <cell r="C145">
            <v>4.1397449439573422E-2</v>
          </cell>
        </row>
        <row r="146">
          <cell r="A146">
            <v>73.414425528415165</v>
          </cell>
          <cell r="B146">
            <v>4.0892193308550179E-2</v>
          </cell>
          <cell r="C146">
            <v>4.0940546178779937E-2</v>
          </cell>
        </row>
        <row r="147">
          <cell r="A147">
            <v>73.81248457932395</v>
          </cell>
          <cell r="B147">
            <v>4.0406856670797194E-2</v>
          </cell>
          <cell r="C147">
            <v>4.0484318920302693E-2</v>
          </cell>
        </row>
        <row r="148">
          <cell r="A148">
            <v>74.210543630232749</v>
          </cell>
          <cell r="B148">
            <v>3.9921520033044194E-2</v>
          </cell>
          <cell r="C148">
            <v>4.0013628474784659E-2</v>
          </cell>
        </row>
        <row r="149">
          <cell r="A149">
            <v>74.615840118430796</v>
          </cell>
          <cell r="B149">
            <v>3.9456836018174311E-2</v>
          </cell>
          <cell r="C149">
            <v>3.9520166236626089E-2</v>
          </cell>
        </row>
        <row r="150">
          <cell r="A150">
            <v>75.013899169339581</v>
          </cell>
          <cell r="B150">
            <v>3.8981825691862863E-2</v>
          </cell>
          <cell r="C150">
            <v>3.9022203533733646E-2</v>
          </cell>
        </row>
        <row r="151">
          <cell r="A151">
            <v>75.41195822024838</v>
          </cell>
          <cell r="B151">
            <v>3.8506815365551422E-2</v>
          </cell>
          <cell r="C151">
            <v>3.8511701756384395E-2</v>
          </cell>
        </row>
        <row r="152">
          <cell r="A152">
            <v>75.802779833867916</v>
          </cell>
          <cell r="B152">
            <v>3.802147872779843E-2</v>
          </cell>
          <cell r="C152">
            <v>3.7998920169560538E-2</v>
          </cell>
        </row>
        <row r="153">
          <cell r="A153">
            <v>76.171889135619708</v>
          </cell>
          <cell r="B153">
            <v>3.7505163155720778E-2</v>
          </cell>
          <cell r="C153">
            <v>3.7504680823535773E-2</v>
          </cell>
        </row>
        <row r="154">
          <cell r="A154">
            <v>76.540998437371499</v>
          </cell>
          <cell r="B154">
            <v>3.6988847583643125E-2</v>
          </cell>
          <cell r="C154">
            <v>3.700132832466721E-2</v>
          </cell>
        </row>
        <row r="155">
          <cell r="A155">
            <v>76.924582613701787</v>
          </cell>
          <cell r="B155">
            <v>3.6482858323007024E-2</v>
          </cell>
          <cell r="C155">
            <v>3.646916227514127E-2</v>
          </cell>
        </row>
        <row r="156">
          <cell r="A156">
            <v>77.300929352742827</v>
          </cell>
          <cell r="B156">
            <v>3.5976869062370923E-2</v>
          </cell>
          <cell r="C156">
            <v>3.5938632283496967E-2</v>
          </cell>
        </row>
        <row r="157">
          <cell r="A157">
            <v>77.670038654494618</v>
          </cell>
          <cell r="B157">
            <v>3.546055349029327E-2</v>
          </cell>
          <cell r="C157">
            <v>3.5410782764292936E-2</v>
          </cell>
        </row>
        <row r="158">
          <cell r="A158">
            <v>78.031910518957162</v>
          </cell>
          <cell r="B158">
            <v>3.493391160677406E-2</v>
          </cell>
          <cell r="C158">
            <v>3.4886585169561196E-2</v>
          </cell>
        </row>
        <row r="159">
          <cell r="A159">
            <v>78.386544946130442</v>
          </cell>
          <cell r="B159">
            <v>3.4396943411813298E-2</v>
          </cell>
          <cell r="C159">
            <v>3.4366940035806946E-2</v>
          </cell>
        </row>
        <row r="160">
          <cell r="A160">
            <v>78.741179373303723</v>
          </cell>
          <cell r="B160">
            <v>3.3849648905410985E-2</v>
          </cell>
          <cell r="C160">
            <v>3.3841913852791262E-2</v>
          </cell>
        </row>
        <row r="161">
          <cell r="A161">
            <v>79.103051237766266</v>
          </cell>
          <cell r="B161">
            <v>3.330235439900868E-2</v>
          </cell>
          <cell r="C161">
            <v>3.3301130404298405E-2</v>
          </cell>
        </row>
        <row r="162">
          <cell r="A162">
            <v>79.472160539518057</v>
          </cell>
          <cell r="B162">
            <v>3.2775712515489469E-2</v>
          </cell>
          <cell r="C162">
            <v>3.2744814023586123E-2</v>
          </cell>
        </row>
        <row r="163">
          <cell r="A163">
            <v>79.841269841269835</v>
          </cell>
          <cell r="B163">
            <v>3.2249070631970266E-2</v>
          </cell>
          <cell r="C163">
            <v>3.2184272992467726E-2</v>
          </cell>
        </row>
        <row r="164">
          <cell r="A164">
            <v>80.188666831153867</v>
          </cell>
          <cell r="B164">
            <v>3.1712102437009497E-2</v>
          </cell>
          <cell r="C164">
            <v>3.1653328526614379E-2</v>
          </cell>
        </row>
        <row r="165">
          <cell r="A165">
            <v>80.528826383748665</v>
          </cell>
          <cell r="B165">
            <v>3.1164807930607184E-2</v>
          </cell>
          <cell r="C165">
            <v>3.1130710676344816E-2</v>
          </cell>
        </row>
        <row r="166">
          <cell r="A166">
            <v>80.88346081092196</v>
          </cell>
          <cell r="B166">
            <v>3.0617513424204872E-2</v>
          </cell>
          <cell r="C166">
            <v>3.0583423100814751E-2</v>
          </cell>
        </row>
        <row r="167">
          <cell r="A167">
            <v>81.238095238095241</v>
          </cell>
          <cell r="B167">
            <v>3.0070218917802559E-2</v>
          </cell>
          <cell r="C167">
            <v>3.0034112080932429E-2</v>
          </cell>
        </row>
        <row r="168">
          <cell r="A168">
            <v>81.592729665268521</v>
          </cell>
          <cell r="B168">
            <v>2.9533250722841804E-2</v>
          </cell>
          <cell r="C168">
            <v>2.9483235932502145E-2</v>
          </cell>
        </row>
        <row r="169">
          <cell r="A169">
            <v>81.947364092441816</v>
          </cell>
          <cell r="B169">
            <v>2.8996282527881043E-2</v>
          </cell>
          <cell r="C169">
            <v>2.8931246456238392E-2</v>
          </cell>
        </row>
        <row r="170">
          <cell r="A170">
            <v>82.301998519615097</v>
          </cell>
          <cell r="B170">
            <v>2.8448988021478726E-2</v>
          </cell>
          <cell r="C170">
            <v>2.8378588363334675E-2</v>
          </cell>
        </row>
        <row r="171">
          <cell r="A171">
            <v>82.649395509499143</v>
          </cell>
          <cell r="B171">
            <v>2.7891367203634859E-2</v>
          </cell>
          <cell r="C171">
            <v>2.7836981658502832E-2</v>
          </cell>
        </row>
        <row r="172">
          <cell r="A172">
            <v>82.996792499383176</v>
          </cell>
          <cell r="B172">
            <v>2.7333746385790999E-2</v>
          </cell>
          <cell r="C172">
            <v>2.7295556051748174E-2</v>
          </cell>
        </row>
        <row r="173">
          <cell r="A173">
            <v>83.344189489267208</v>
          </cell>
          <cell r="B173">
            <v>2.6786451879388683E-2</v>
          </cell>
          <cell r="C173">
            <v>2.6754706836287539E-2</v>
          </cell>
        </row>
        <row r="174">
          <cell r="A174">
            <v>83.698823916440489</v>
          </cell>
          <cell r="B174">
            <v>2.6259809995869476E-2</v>
          </cell>
          <cell r="C174">
            <v>2.620358625274942E-2</v>
          </cell>
        </row>
        <row r="175">
          <cell r="A175">
            <v>84.046220906324535</v>
          </cell>
          <cell r="B175">
            <v>2.5712515489467163E-2</v>
          </cell>
          <cell r="C175">
            <v>2.5665073610921539E-2</v>
          </cell>
        </row>
        <row r="176">
          <cell r="A176">
            <v>84.386380458919319</v>
          </cell>
          <cell r="B176">
            <v>2.5154894671623299E-2</v>
          </cell>
          <cell r="C176">
            <v>2.5139442125459772E-2</v>
          </cell>
        </row>
        <row r="177">
          <cell r="A177">
            <v>84.741014886092614</v>
          </cell>
          <cell r="B177">
            <v>2.4607600165220983E-2</v>
          </cell>
          <cell r="C177">
            <v>2.4593561172333616E-2</v>
          </cell>
        </row>
        <row r="178">
          <cell r="A178">
            <v>85.102886750555143</v>
          </cell>
          <cell r="B178">
            <v>2.4080958281701776E-2</v>
          </cell>
          <cell r="C178">
            <v>2.4039148765604694E-2</v>
          </cell>
        </row>
        <row r="179">
          <cell r="A179">
            <v>85.464758615017686</v>
          </cell>
          <cell r="B179">
            <v>2.3543990086741014E-2</v>
          </cell>
          <cell r="C179">
            <v>2.3487752146653634E-2</v>
          </cell>
        </row>
        <row r="180">
          <cell r="A180">
            <v>85.826630479480215</v>
          </cell>
          <cell r="B180">
            <v>2.3007021891780256E-2</v>
          </cell>
          <cell r="C180">
            <v>2.2939742070052012E-2</v>
          </cell>
        </row>
        <row r="181">
          <cell r="A181">
            <v>86.18126490665351</v>
          </cell>
          <cell r="B181">
            <v>2.245972738537794E-2</v>
          </cell>
          <cell r="C181">
            <v>2.2406323017772966E-2</v>
          </cell>
        </row>
        <row r="182">
          <cell r="A182">
            <v>86.528661896537542</v>
          </cell>
          <cell r="B182">
            <v>2.1902106567534076E-2</v>
          </cell>
          <cell r="C182">
            <v>2.1887590219029716E-2</v>
          </cell>
        </row>
        <row r="183">
          <cell r="A183">
            <v>86.883296323710837</v>
          </cell>
          <cell r="B183">
            <v>2.1365138372573318E-2</v>
          </cell>
          <cell r="C183">
            <v>2.1362237548195925E-2</v>
          </cell>
        </row>
        <row r="184">
          <cell r="A184">
            <v>87.24516818817338</v>
          </cell>
          <cell r="B184">
            <v>2.0838496489054111E-2</v>
          </cell>
          <cell r="C184">
            <v>2.0830833994235378E-2</v>
          </cell>
        </row>
        <row r="185">
          <cell r="A185">
            <v>87.607040052635909</v>
          </cell>
          <cell r="B185">
            <v>2.0291201982651795E-2</v>
          </cell>
          <cell r="C185">
            <v>2.0304452364701589E-2</v>
          </cell>
        </row>
        <row r="186">
          <cell r="A186">
            <v>87.968911917098453</v>
          </cell>
          <cell r="B186">
            <v>1.9743907476249482E-2</v>
          </cell>
          <cell r="C186">
            <v>1.9783385234431853E-2</v>
          </cell>
        </row>
        <row r="187">
          <cell r="A187">
            <v>88.33802121885023</v>
          </cell>
          <cell r="B187">
            <v>1.9227591904171826E-2</v>
          </cell>
          <cell r="C187">
            <v>1.9257660793634241E-2</v>
          </cell>
        </row>
        <row r="188">
          <cell r="A188">
            <v>88.714367957891284</v>
          </cell>
          <cell r="B188">
            <v>1.8721602643535729E-2</v>
          </cell>
          <cell r="C188">
            <v>1.872791057161011E-2</v>
          </cell>
        </row>
        <row r="189">
          <cell r="A189">
            <v>89.090714696932324</v>
          </cell>
          <cell r="B189">
            <v>1.8205287071458076E-2</v>
          </cell>
          <cell r="C189">
            <v>1.8204783636287719E-2</v>
          </cell>
        </row>
        <row r="190">
          <cell r="A190">
            <v>89.467061435973363</v>
          </cell>
          <cell r="B190">
            <v>1.768897149938042E-2</v>
          </cell>
          <cell r="C190">
            <v>1.7688545263192683E-2</v>
          </cell>
        </row>
        <row r="191">
          <cell r="A191">
            <v>89.857883049592886</v>
          </cell>
          <cell r="B191">
            <v>1.7193308550185873E-2</v>
          </cell>
          <cell r="C191">
            <v>1.716000931448421E-2</v>
          </cell>
        </row>
        <row r="192">
          <cell r="A192">
            <v>90.241467225923188</v>
          </cell>
          <cell r="B192">
            <v>1.6687319289549772E-2</v>
          </cell>
          <cell r="C192">
            <v>1.6648997015476879E-2</v>
          </cell>
        </row>
        <row r="193">
          <cell r="A193">
            <v>90.610576527674965</v>
          </cell>
          <cell r="B193">
            <v>1.617100371747212E-2</v>
          </cell>
          <cell r="C193">
            <v>1.6164717874522529E-2</v>
          </cell>
        </row>
        <row r="194">
          <cell r="A194">
            <v>90.994160704005267</v>
          </cell>
          <cell r="B194">
            <v>1.5665014456836018E-2</v>
          </cell>
          <cell r="C194">
            <v>1.5669393771641248E-2</v>
          </cell>
        </row>
        <row r="195">
          <cell r="A195">
            <v>91.384982317624804</v>
          </cell>
          <cell r="B195">
            <v>1.5169351507641472E-2</v>
          </cell>
          <cell r="C195">
            <v>1.5173252010619257E-2</v>
          </cell>
        </row>
        <row r="196">
          <cell r="A196">
            <v>91.783041368533588</v>
          </cell>
          <cell r="B196">
            <v>1.4694341181330029E-2</v>
          </cell>
          <cell r="C196">
            <v>1.4676963007609352E-2</v>
          </cell>
        </row>
        <row r="197">
          <cell r="A197">
            <v>92.173862982153139</v>
          </cell>
          <cell r="B197">
            <v>1.4219330855018588E-2</v>
          </cell>
          <cell r="C197">
            <v>1.4198745047594739E-2</v>
          </cell>
        </row>
        <row r="198">
          <cell r="A198">
            <v>92.564684595772675</v>
          </cell>
          <cell r="B198">
            <v>1.3723667905824039E-2</v>
          </cell>
          <cell r="C198">
            <v>1.3729643423100403E-2</v>
          </cell>
        </row>
        <row r="199">
          <cell r="A199">
            <v>92.962743646681474</v>
          </cell>
          <cell r="B199">
            <v>1.3238331268071047E-2</v>
          </cell>
          <cell r="C199">
            <v>1.3261363460186635E-2</v>
          </cell>
        </row>
        <row r="200">
          <cell r="A200">
            <v>93.360802697590259</v>
          </cell>
          <cell r="B200">
            <v>1.2763320941759604E-2</v>
          </cell>
          <cell r="C200">
            <v>1.2802800874827892E-2</v>
          </cell>
        </row>
        <row r="201">
          <cell r="A201">
            <v>93.773336623077554</v>
          </cell>
          <cell r="B201">
            <v>1.2308963238331267E-2</v>
          </cell>
          <cell r="C201">
            <v>1.2337928081257797E-2</v>
          </cell>
        </row>
        <row r="202">
          <cell r="A202">
            <v>94.193107985854098</v>
          </cell>
          <cell r="B202">
            <v>1.1864931846344486E-2</v>
          </cell>
          <cell r="C202">
            <v>1.187582614992359E-2</v>
          </cell>
        </row>
        <row r="203">
          <cell r="A203">
            <v>94.612879348630642</v>
          </cell>
          <cell r="B203">
            <v>1.1420900454357704E-2</v>
          </cell>
          <cell r="C203">
            <v>1.1424824857270151E-2</v>
          </cell>
        </row>
        <row r="204">
          <cell r="A204">
            <v>95.032650711407186</v>
          </cell>
          <cell r="B204">
            <v>1.0987195373812472E-2</v>
          </cell>
          <cell r="C204">
            <v>1.0984983110335321E-2</v>
          </cell>
        </row>
        <row r="205">
          <cell r="A205">
            <v>95.445184636894481</v>
          </cell>
          <cell r="B205">
            <v>1.0532837670384139E-2</v>
          </cell>
          <cell r="C205">
            <v>1.0563635130224592E-2</v>
          </cell>
        </row>
        <row r="206">
          <cell r="A206">
            <v>95.857718562381777</v>
          </cell>
          <cell r="B206">
            <v>1.0078479966955801E-2</v>
          </cell>
          <cell r="C206">
            <v>1.015312135682042E-2</v>
          </cell>
        </row>
        <row r="207">
          <cell r="A207">
            <v>96.284727362447569</v>
          </cell>
          <cell r="B207">
            <v>9.655101197852128E-3</v>
          </cell>
          <cell r="C207">
            <v>9.7396157786342787E-3</v>
          </cell>
        </row>
        <row r="208">
          <cell r="A208">
            <v>96.726211037091872</v>
          </cell>
          <cell r="B208">
            <v>9.2627013630731097E-3</v>
          </cell>
          <cell r="C208">
            <v>9.3242801298905401E-3</v>
          </cell>
        </row>
        <row r="209">
          <cell r="A209">
            <v>97.167694711736161</v>
          </cell>
          <cell r="B209">
            <v>8.8703015282940931E-3</v>
          </cell>
          <cell r="C209">
            <v>8.9212948103193045E-3</v>
          </cell>
        </row>
        <row r="210">
          <cell r="A210">
            <v>97.601940949091201</v>
          </cell>
          <cell r="B210">
            <v>8.4779016935150765E-3</v>
          </cell>
          <cell r="C210">
            <v>8.5369057948375127E-3</v>
          </cell>
        </row>
        <row r="211">
          <cell r="A211">
            <v>98.043424623735504</v>
          </cell>
          <cell r="B211">
            <v>8.0958281701776127E-3</v>
          </cell>
          <cell r="C211">
            <v>8.1582221294220162E-3</v>
          </cell>
        </row>
        <row r="212">
          <cell r="A212">
            <v>98.492145735669055</v>
          </cell>
          <cell r="B212">
            <v>7.7240809582817026E-3</v>
          </cell>
          <cell r="C212">
            <v>7.7857449099217896E-3</v>
          </cell>
        </row>
        <row r="213">
          <cell r="A213">
            <v>98.955341722181103</v>
          </cell>
          <cell r="B213">
            <v>7.3833126807104511E-3</v>
          </cell>
          <cell r="C213">
            <v>7.4142531442175467E-3</v>
          </cell>
        </row>
        <row r="214">
          <cell r="A214">
            <v>99.396825396825392</v>
          </cell>
          <cell r="B214">
            <v>7.0012391573729855E-3</v>
          </cell>
          <cell r="C214">
            <v>7.0723315147175414E-3</v>
          </cell>
        </row>
        <row r="215">
          <cell r="A215">
            <v>99.765934698577198</v>
          </cell>
          <cell r="B215">
            <v>6.4849235852953322E-3</v>
          </cell>
          <cell r="C215">
            <v>6.7954621104944837E-3</v>
          </cell>
        </row>
      </sheetData>
      <sheetData sheetId="1">
        <row r="1">
          <cell r="B1">
            <v>4.4003838227729108E-7</v>
          </cell>
        </row>
        <row r="2">
          <cell r="B2">
            <v>1.2417337969773141E-6</v>
          </cell>
        </row>
        <row r="3">
          <cell r="B3">
            <v>3.3888448856169523E-6</v>
          </cell>
        </row>
        <row r="4">
          <cell r="B4">
            <v>8.9445835781762813E-6</v>
          </cell>
        </row>
        <row r="5">
          <cell r="B5">
            <v>2.2832518010504467E-5</v>
          </cell>
        </row>
        <row r="6">
          <cell r="B6">
            <v>5.636801456143394E-5</v>
          </cell>
        </row>
        <row r="7">
          <cell r="B7">
            <v>1.3458507902817298E-4</v>
          </cell>
        </row>
        <row r="8">
          <cell r="B8">
            <v>3.1077518696553009E-4</v>
          </cell>
        </row>
        <row r="9">
          <cell r="B9">
            <v>6.9403441396002853E-4</v>
          </cell>
        </row>
        <row r="10">
          <cell r="B10">
            <v>1.4989975450488188E-3</v>
          </cell>
        </row>
        <row r="11">
          <cell r="B11">
            <v>3.1311659403200714E-3</v>
          </cell>
        </row>
        <row r="12">
          <cell r="B12">
            <v>6.3255237923600764E-3</v>
          </cell>
        </row>
        <row r="13">
          <cell r="B13">
            <v>1.2358681774086904E-2</v>
          </cell>
        </row>
        <row r="14">
          <cell r="B14">
            <v>2.3352482345050374E-2</v>
          </cell>
        </row>
        <row r="15">
          <cell r="B15">
            <v>4.2675557359664593E-2</v>
          </cell>
        </row>
        <row r="16">
          <cell r="B16">
            <v>7.5424180132017696E-2</v>
          </cell>
        </row>
        <row r="17">
          <cell r="B17">
            <v>0.12892206136241444</v>
          </cell>
        </row>
        <row r="18">
          <cell r="B18">
            <v>0.21312241586696479</v>
          </cell>
        </row>
        <row r="19">
          <cell r="B19">
            <v>0.34073462385516673</v>
          </cell>
        </row>
        <row r="20">
          <cell r="B20">
            <v>0.5268520203000614</v>
          </cell>
        </row>
        <row r="21">
          <cell r="B21">
            <v>0.78785497080819578</v>
          </cell>
        </row>
        <row r="22">
          <cell r="B22">
            <v>1.1394339513350575</v>
          </cell>
        </row>
        <row r="23">
          <cell r="B23">
            <v>1.5937392886328596</v>
          </cell>
        </row>
        <row r="24">
          <cell r="B24">
            <v>2.1559101080945759</v>
          </cell>
        </row>
        <row r="25">
          <cell r="B25">
            <v>2.8205205301474878</v>
          </cell>
        </row>
        <row r="26">
          <cell r="B26">
            <v>3.56872537148223</v>
          </cell>
        </row>
        <row r="27">
          <cell r="B27">
            <v>4.3669904115114093</v>
          </cell>
        </row>
        <row r="28">
          <cell r="B28">
            <v>5.1681676700907122</v>
          </cell>
        </row>
        <row r="29">
          <cell r="B29">
            <v>5.9152921424606406</v>
          </cell>
        </row>
        <row r="30">
          <cell r="B30">
            <v>6.5478850750530952</v>
          </cell>
        </row>
        <row r="31">
          <cell r="B31">
            <v>7.0098890639521096</v>
          </cell>
        </row>
        <row r="32">
          <cell r="B32">
            <v>7.2578249353957265</v>
          </cell>
        </row>
        <row r="33">
          <cell r="B33">
            <v>7.2675341064959254</v>
          </cell>
        </row>
        <row r="34">
          <cell r="B34">
            <v>7.0380591980703162</v>
          </cell>
        </row>
        <row r="35">
          <cell r="B35">
            <v>6.5917996491510529</v>
          </cell>
        </row>
        <row r="36">
          <cell r="B36">
            <v>5.9709073070842971</v>
          </cell>
        </row>
        <row r="37">
          <cell r="B37">
            <v>5.2307252181485451</v>
          </cell>
        </row>
        <row r="38">
          <cell r="B38">
            <v>4.4316834308727469</v>
          </cell>
        </row>
        <row r="39">
          <cell r="B39">
            <v>3.6312888836153272</v>
          </cell>
        </row>
        <row r="40">
          <cell r="B40">
            <v>2.8776509697020138</v>
          </cell>
        </row>
        <row r="41">
          <cell r="B41">
            <v>2.2054675945786872</v>
          </cell>
        </row>
        <row r="42">
          <cell r="B42">
            <v>1.6347392549168207</v>
          </cell>
        </row>
        <row r="43">
          <cell r="B43">
            <v>1.1718756994184985</v>
          </cell>
        </row>
        <row r="44">
          <cell r="B44">
            <v>0.8124560040891633</v>
          </cell>
        </row>
        <row r="45">
          <cell r="B45">
            <v>0.54475773194216215</v>
          </cell>
        </row>
        <row r="46">
          <cell r="B46">
            <v>0.35325815823044804</v>
          </cell>
        </row>
        <row r="47">
          <cell r="B47">
            <v>0.2215471891363025</v>
          </cell>
        </row>
        <row r="48">
          <cell r="B48">
            <v>0.1343771837555475</v>
          </cell>
        </row>
        <row r="49">
          <cell r="B49">
            <v>7.88261058916742E-2</v>
          </cell>
        </row>
        <row r="50">
          <cell r="B50">
            <v>4.4719800402142761E-2</v>
          </cell>
        </row>
        <row r="51">
          <cell r="B51">
            <v>2.4536628490190927E-2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1"/>
  <sheetViews>
    <sheetView tabSelected="1" zoomScale="70" zoomScaleNormal="70" workbookViewId="0">
      <selection activeCell="X15" sqref="X15"/>
    </sheetView>
  </sheetViews>
  <sheetFormatPr defaultRowHeight="14.4"/>
  <cols>
    <col min="1" max="1" width="11.6640625" style="11" customWidth="1"/>
    <col min="2" max="2" width="8.5546875" style="10" bestFit="1" customWidth="1"/>
    <col min="3" max="6" width="12.77734375" style="10" bestFit="1" customWidth="1"/>
    <col min="7" max="10" width="8.77734375" style="6"/>
    <col min="11" max="11" width="11" style="6" bestFit="1" customWidth="1"/>
    <col min="12" max="12" width="8.77734375" style="6"/>
    <col min="14" max="14" width="9.5546875" bestFit="1" customWidth="1"/>
    <col min="15" max="15" width="11.6640625" bestFit="1" customWidth="1"/>
    <col min="16" max="16" width="10.5546875" bestFit="1" customWidth="1"/>
    <col min="17" max="17" width="9.5546875" bestFit="1" customWidth="1"/>
    <col min="18" max="18" width="10.5546875" bestFit="1" customWidth="1"/>
    <col min="21" max="21" width="10.5546875" bestFit="1" customWidth="1"/>
    <col min="23" max="23" width="12.88671875" customWidth="1"/>
    <col min="24" max="24" width="12.5546875" customWidth="1"/>
  </cols>
  <sheetData>
    <row r="1" spans="1:16">
      <c r="A1" s="17" t="s">
        <v>1</v>
      </c>
      <c r="B1" s="17" t="s">
        <v>2</v>
      </c>
      <c r="C1" s="14" t="s">
        <v>3</v>
      </c>
      <c r="D1" s="14" t="s">
        <v>0</v>
      </c>
      <c r="E1" s="14" t="s">
        <v>4</v>
      </c>
      <c r="F1" s="14" t="s">
        <v>20</v>
      </c>
      <c r="J1" s="6" t="s">
        <v>50</v>
      </c>
      <c r="M1" t="s">
        <v>51</v>
      </c>
    </row>
    <row r="2" spans="1:16">
      <c r="A2" s="15">
        <v>43861</v>
      </c>
      <c r="B2" s="14" t="s">
        <v>21</v>
      </c>
      <c r="C2" s="14">
        <v>20.074999999999999</v>
      </c>
      <c r="D2" s="14">
        <v>78.550000000000011</v>
      </c>
      <c r="E2" s="14">
        <v>-5</v>
      </c>
      <c r="F2" s="14">
        <v>2</v>
      </c>
      <c r="G2" s="14">
        <v>2</v>
      </c>
      <c r="H2" s="30" t="s">
        <v>22</v>
      </c>
      <c r="I2" s="30"/>
      <c r="J2" s="14">
        <v>2</v>
      </c>
      <c r="K2" s="6" t="s">
        <v>37</v>
      </c>
      <c r="L2" s="7"/>
      <c r="M2" s="14">
        <v>2</v>
      </c>
      <c r="N2" s="14" t="s">
        <v>37</v>
      </c>
      <c r="O2" s="7"/>
      <c r="P2" s="7"/>
    </row>
    <row r="3" spans="1:16">
      <c r="A3" s="15">
        <v>43862</v>
      </c>
      <c r="B3" s="14" t="s">
        <v>21</v>
      </c>
      <c r="C3" s="14">
        <v>16.033333333333331</v>
      </c>
      <c r="D3" s="14">
        <v>84.15</v>
      </c>
      <c r="E3" s="14">
        <v>-5.05</v>
      </c>
      <c r="F3" s="14">
        <v>0</v>
      </c>
      <c r="G3" s="14">
        <v>0.25027961478146898</v>
      </c>
      <c r="H3" s="30"/>
      <c r="I3" s="30"/>
      <c r="J3" s="14">
        <v>0.25027961478146898</v>
      </c>
      <c r="K3" s="7"/>
      <c r="L3" s="7"/>
      <c r="M3" s="14">
        <v>3.1861941966892897E-2</v>
      </c>
      <c r="N3" s="7"/>
      <c r="O3" s="7"/>
      <c r="P3" s="7"/>
    </row>
    <row r="4" spans="1:16">
      <c r="A4" s="15">
        <v>43863</v>
      </c>
      <c r="B4" s="14" t="s">
        <v>21</v>
      </c>
      <c r="C4" s="14">
        <v>16.68333333333333</v>
      </c>
      <c r="D4" s="14">
        <v>82.375</v>
      </c>
      <c r="E4" s="14">
        <v>-6.05</v>
      </c>
      <c r="F4" s="14">
        <v>0</v>
      </c>
      <c r="G4" s="14">
        <v>0.28159965332251202</v>
      </c>
      <c r="H4" s="30"/>
      <c r="I4" s="30"/>
      <c r="J4" s="14">
        <v>0.28159965332251202</v>
      </c>
      <c r="K4" s="7"/>
      <c r="L4" s="7"/>
      <c r="M4" s="14">
        <v>2.6930350589257201E-2</v>
      </c>
      <c r="N4" s="7"/>
      <c r="O4" s="7"/>
      <c r="P4" s="7"/>
    </row>
    <row r="5" spans="1:16">
      <c r="A5" s="15">
        <v>43864</v>
      </c>
      <c r="B5" s="14" t="s">
        <v>21</v>
      </c>
      <c r="C5" s="14">
        <v>12.866666666666671</v>
      </c>
      <c r="D5" s="14">
        <v>69.650000000000006</v>
      </c>
      <c r="E5" s="14">
        <v>-4.6500000000000004</v>
      </c>
      <c r="F5" s="14">
        <v>0</v>
      </c>
      <c r="G5" s="14">
        <v>0.31683913548160197</v>
      </c>
      <c r="H5" s="30"/>
      <c r="I5" s="30"/>
      <c r="J5" s="14">
        <v>0.31683913548160197</v>
      </c>
      <c r="K5" s="7"/>
      <c r="L5" s="7"/>
      <c r="M5" s="14">
        <v>0.13902582023914201</v>
      </c>
      <c r="N5" s="7"/>
      <c r="O5" s="7"/>
      <c r="P5" s="7"/>
    </row>
    <row r="6" spans="1:16">
      <c r="A6" s="15">
        <v>43865</v>
      </c>
      <c r="B6" s="14" t="s">
        <v>21</v>
      </c>
      <c r="C6" s="14">
        <v>11.55</v>
      </c>
      <c r="D6" s="14">
        <v>77.674999999999997</v>
      </c>
      <c r="E6" s="14">
        <v>-3.85</v>
      </c>
      <c r="F6" s="14">
        <v>0</v>
      </c>
      <c r="G6" s="14">
        <v>0.356488571296596</v>
      </c>
      <c r="H6" s="30"/>
      <c r="I6" s="30"/>
      <c r="J6" s="14">
        <v>0.356488571296596</v>
      </c>
      <c r="K6" s="7"/>
      <c r="L6" s="7"/>
      <c r="M6" s="14">
        <v>0.32932123012615999</v>
      </c>
      <c r="N6" s="7"/>
      <c r="O6" s="7"/>
      <c r="P6" s="7"/>
    </row>
    <row r="7" spans="1:16">
      <c r="A7" s="15">
        <v>43866</v>
      </c>
      <c r="B7" s="14" t="s">
        <v>21</v>
      </c>
      <c r="C7" s="14">
        <v>12.1</v>
      </c>
      <c r="D7" s="14">
        <v>76.5</v>
      </c>
      <c r="E7" s="14">
        <v>0.15000000000000011</v>
      </c>
      <c r="F7" s="14">
        <v>0</v>
      </c>
      <c r="G7" s="14">
        <v>0.40109986918888302</v>
      </c>
      <c r="H7" s="30"/>
      <c r="I7" s="30"/>
      <c r="J7" s="14">
        <v>0.40109986918888302</v>
      </c>
      <c r="K7" s="7"/>
      <c r="L7" s="7"/>
      <c r="M7" s="14">
        <v>0.56922884250342398</v>
      </c>
      <c r="N7" s="7"/>
      <c r="O7" s="7"/>
      <c r="P7" s="7"/>
    </row>
    <row r="8" spans="1:16">
      <c r="A8" s="15">
        <v>43867</v>
      </c>
      <c r="B8" s="14" t="s">
        <v>21</v>
      </c>
      <c r="C8" s="14">
        <v>14.2</v>
      </c>
      <c r="D8" s="14">
        <v>70.157142857142858</v>
      </c>
      <c r="E8" s="14">
        <v>-0.85714285714285687</v>
      </c>
      <c r="F8" s="14">
        <v>0</v>
      </c>
      <c r="G8" s="14">
        <v>0.45129402742223301</v>
      </c>
      <c r="H8" s="30"/>
      <c r="I8" s="30"/>
      <c r="J8" s="14">
        <v>0.45129402742223301</v>
      </c>
      <c r="K8" s="7"/>
      <c r="L8" s="7"/>
      <c r="M8" s="14">
        <v>0.83803917181848198</v>
      </c>
      <c r="N8" s="7"/>
      <c r="O8" s="7"/>
      <c r="P8" s="7"/>
    </row>
    <row r="9" spans="1:16">
      <c r="A9" s="15">
        <v>43868</v>
      </c>
      <c r="B9" s="14" t="s">
        <v>21</v>
      </c>
      <c r="C9" s="14">
        <v>11.45</v>
      </c>
      <c r="D9" s="14">
        <v>72.5</v>
      </c>
      <c r="E9" s="14">
        <v>9.0285714285714285</v>
      </c>
      <c r="F9" s="14">
        <v>0</v>
      </c>
      <c r="G9" s="14">
        <v>0.50776979212423101</v>
      </c>
      <c r="H9" s="7"/>
      <c r="I9" s="7"/>
      <c r="J9" s="14">
        <v>0.50776979212423101</v>
      </c>
      <c r="K9" s="7"/>
      <c r="L9" s="7"/>
      <c r="M9" s="14">
        <v>1.1210801568964399</v>
      </c>
      <c r="N9" s="7"/>
      <c r="O9" s="7"/>
      <c r="P9" s="7"/>
    </row>
    <row r="10" spans="1:16">
      <c r="A10" s="15">
        <v>43869</v>
      </c>
      <c r="B10" s="14" t="s">
        <v>21</v>
      </c>
      <c r="C10" s="14">
        <v>13.483333333333331</v>
      </c>
      <c r="D10" s="14">
        <v>77.933333333333337</v>
      </c>
      <c r="E10" s="14">
        <v>10.28571428571429</v>
      </c>
      <c r="F10" s="14">
        <v>0</v>
      </c>
      <c r="G10" s="14">
        <v>0.57131340485992399</v>
      </c>
      <c r="H10" s="7"/>
      <c r="I10" s="7"/>
      <c r="J10" s="14">
        <v>0.57131340485992399</v>
      </c>
      <c r="K10" s="7"/>
      <c r="L10" s="7"/>
      <c r="M10" s="14">
        <v>1.4082871634294301</v>
      </c>
      <c r="N10" s="7"/>
      <c r="O10" s="7"/>
      <c r="P10" s="7"/>
    </row>
    <row r="11" spans="1:16">
      <c r="A11" s="15">
        <v>43870</v>
      </c>
      <c r="B11" s="14" t="s">
        <v>21</v>
      </c>
      <c r="C11" s="14">
        <v>11.45</v>
      </c>
      <c r="D11" s="14">
        <v>76.7</v>
      </c>
      <c r="E11" s="14">
        <v>13.171428571428571</v>
      </c>
      <c r="F11" s="14">
        <v>0</v>
      </c>
      <c r="G11" s="14">
        <v>0.64280957915819303</v>
      </c>
      <c r="H11" s="7"/>
      <c r="I11" s="7"/>
      <c r="J11" s="14">
        <v>0.64280957915819303</v>
      </c>
      <c r="K11" s="7"/>
      <c r="L11" s="7"/>
      <c r="M11" s="14">
        <v>1.69309697926049</v>
      </c>
      <c r="N11" s="7"/>
      <c r="O11" s="7"/>
      <c r="P11" s="7"/>
    </row>
    <row r="12" spans="1:16">
      <c r="A12" s="15">
        <v>43871</v>
      </c>
      <c r="B12" s="14" t="s">
        <v>21</v>
      </c>
      <c r="C12" s="14">
        <v>10.266666666666669</v>
      </c>
      <c r="D12" s="14">
        <v>76.8</v>
      </c>
      <c r="E12" s="14">
        <v>12.1</v>
      </c>
      <c r="F12" s="14">
        <v>0</v>
      </c>
      <c r="G12" s="14">
        <v>0.72325386436683203</v>
      </c>
      <c r="H12" s="7"/>
      <c r="I12" s="7"/>
      <c r="J12" s="14">
        <v>0.72325386436683203</v>
      </c>
      <c r="K12" s="7"/>
      <c r="L12" s="7"/>
      <c r="M12" s="14">
        <v>1.9715970211682801</v>
      </c>
      <c r="N12" s="7"/>
      <c r="O12" s="7"/>
      <c r="P12" s="7"/>
    </row>
    <row r="13" spans="1:16">
      <c r="A13" s="15">
        <v>43872</v>
      </c>
      <c r="B13" s="14" t="s">
        <v>21</v>
      </c>
      <c r="C13" s="14">
        <v>16.516666666666669</v>
      </c>
      <c r="D13" s="14">
        <v>70.683333333333337</v>
      </c>
      <c r="E13" s="14">
        <v>12.75714285714286</v>
      </c>
      <c r="F13" s="14">
        <v>0</v>
      </c>
      <c r="G13" s="14">
        <v>0.81376657732903301</v>
      </c>
      <c r="H13" s="7"/>
      <c r="I13" s="7"/>
      <c r="J13" s="14">
        <v>0.81376657732903301</v>
      </c>
      <c r="K13" s="7"/>
      <c r="L13" s="7"/>
      <c r="M13" s="14">
        <v>2.2418753674820402</v>
      </c>
      <c r="N13" s="7"/>
      <c r="O13" s="7"/>
      <c r="P13" s="7"/>
    </row>
    <row r="14" spans="1:16">
      <c r="A14" s="15">
        <v>43873</v>
      </c>
      <c r="B14" s="14" t="s">
        <v>21</v>
      </c>
      <c r="C14" s="14">
        <v>17.45</v>
      </c>
      <c r="D14" s="14">
        <v>73.842857142857156</v>
      </c>
      <c r="E14" s="14">
        <v>12.47142857142857</v>
      </c>
      <c r="F14" s="14">
        <v>0</v>
      </c>
      <c r="G14" s="14">
        <v>0.91560850840802499</v>
      </c>
      <c r="H14" s="7"/>
      <c r="I14" s="7"/>
      <c r="J14" s="14">
        <v>0.91560850840802499</v>
      </c>
      <c r="K14" s="7"/>
      <c r="L14" s="7"/>
      <c r="M14" s="14">
        <v>2.5035287022408701</v>
      </c>
      <c r="N14" s="7"/>
      <c r="O14" s="7"/>
      <c r="P14" s="7"/>
    </row>
    <row r="15" spans="1:16">
      <c r="A15" s="15">
        <v>43874</v>
      </c>
      <c r="B15" s="14" t="s">
        <v>21</v>
      </c>
      <c r="C15" s="14">
        <v>20.216666666666669</v>
      </c>
      <c r="D15" s="14">
        <v>76.5</v>
      </c>
      <c r="E15" s="14">
        <v>-2.8</v>
      </c>
      <c r="F15" s="14">
        <v>0</v>
      </c>
      <c r="G15" s="14">
        <v>1.030198639402</v>
      </c>
      <c r="H15" s="7"/>
      <c r="I15" s="7"/>
      <c r="J15" s="14">
        <v>1.030198639402</v>
      </c>
      <c r="K15" s="7"/>
      <c r="L15" s="7"/>
      <c r="M15" s="14">
        <v>2.7572943939823702</v>
      </c>
      <c r="N15" s="7"/>
      <c r="O15" s="7"/>
      <c r="P15" s="7"/>
    </row>
    <row r="16" spans="1:16">
      <c r="A16" s="15">
        <v>43875</v>
      </c>
      <c r="B16" s="14" t="s">
        <v>21</v>
      </c>
      <c r="C16" s="14">
        <v>18.31666666666667</v>
      </c>
      <c r="D16" s="14">
        <v>78.899999999999991</v>
      </c>
      <c r="E16" s="14">
        <v>13.02857142857143</v>
      </c>
      <c r="F16" s="14">
        <v>0</v>
      </c>
      <c r="G16" s="14">
        <v>1.1591341483698601</v>
      </c>
      <c r="H16" s="7"/>
      <c r="I16" s="7"/>
      <c r="J16" s="14">
        <v>1.1591341483698601</v>
      </c>
      <c r="K16" s="7"/>
      <c r="L16" s="7"/>
      <c r="M16" s="14">
        <v>3.0047802085713302</v>
      </c>
      <c r="N16" s="7"/>
      <c r="O16" s="7"/>
      <c r="P16" s="7"/>
    </row>
    <row r="17" spans="1:16">
      <c r="A17" s="15">
        <v>43876</v>
      </c>
      <c r="B17" s="14" t="s">
        <v>21</v>
      </c>
      <c r="C17" s="14">
        <v>17.533333333333331</v>
      </c>
      <c r="D17" s="14">
        <v>77.2</v>
      </c>
      <c r="E17" s="14">
        <v>12.757142857142849</v>
      </c>
      <c r="F17" s="14">
        <v>0</v>
      </c>
      <c r="G17" s="14">
        <v>1.30421302242158</v>
      </c>
      <c r="H17" s="7"/>
      <c r="I17" s="7"/>
      <c r="J17" s="14">
        <v>1.30421302242158</v>
      </c>
      <c r="K17" s="7"/>
      <c r="L17" s="7"/>
      <c r="M17" s="14">
        <v>3.24827094968804</v>
      </c>
      <c r="N17" s="7"/>
      <c r="O17" s="7"/>
      <c r="P17" s="7"/>
    </row>
    <row r="18" spans="1:16">
      <c r="A18" s="15">
        <v>43877</v>
      </c>
      <c r="B18" s="14" t="s">
        <v>21</v>
      </c>
      <c r="C18" s="14">
        <v>15.9</v>
      </c>
      <c r="D18" s="14">
        <v>72.04285714285713</v>
      </c>
      <c r="E18" s="14">
        <v>8.6857142857142851</v>
      </c>
      <c r="F18" s="14">
        <v>0</v>
      </c>
      <c r="G18" s="14">
        <v>1.4674596570987699</v>
      </c>
      <c r="H18" s="7"/>
      <c r="I18" s="7"/>
      <c r="J18" s="14">
        <v>1.4674596570987699</v>
      </c>
      <c r="K18" s="7"/>
      <c r="L18" s="7"/>
      <c r="M18" s="14">
        <v>3.4905959362302701</v>
      </c>
      <c r="N18" s="6"/>
      <c r="O18" s="6"/>
      <c r="P18" s="6"/>
    </row>
    <row r="19" spans="1:16">
      <c r="A19" s="15">
        <v>43878</v>
      </c>
      <c r="B19" s="14" t="s">
        <v>21</v>
      </c>
      <c r="C19" s="14">
        <v>14.6</v>
      </c>
      <c r="D19" s="14">
        <v>67.514285714285705</v>
      </c>
      <c r="E19" s="14">
        <v>8.6</v>
      </c>
      <c r="F19" s="14">
        <v>0</v>
      </c>
      <c r="G19" s="14">
        <v>1.65115389437518</v>
      </c>
      <c r="J19" s="14">
        <v>1.65115389437518</v>
      </c>
      <c r="M19" s="14">
        <v>3.7350449061025</v>
      </c>
      <c r="N19" s="6"/>
      <c r="O19" s="6"/>
      <c r="P19" s="6"/>
    </row>
    <row r="20" spans="1:16">
      <c r="A20" s="15">
        <v>43879</v>
      </c>
      <c r="B20" s="14" t="s">
        <v>21</v>
      </c>
      <c r="C20" s="14">
        <v>12.33333333333333</v>
      </c>
      <c r="D20" s="14">
        <v>74.328571428571422</v>
      </c>
      <c r="E20" s="14">
        <v>11.1</v>
      </c>
      <c r="F20" s="14">
        <v>0</v>
      </c>
      <c r="G20" s="14">
        <v>1.8578640467504499</v>
      </c>
      <c r="J20" s="14">
        <v>1.8578640467504499</v>
      </c>
      <c r="M20" s="14">
        <v>3.9853228754941399</v>
      </c>
      <c r="N20" s="6"/>
      <c r="O20" s="6"/>
      <c r="P20" s="6"/>
    </row>
    <row r="21" spans="1:16">
      <c r="A21" s="15">
        <v>43880</v>
      </c>
      <c r="B21" s="14" t="s">
        <v>21</v>
      </c>
      <c r="C21" s="14">
        <v>9.8666666666666671</v>
      </c>
      <c r="D21" s="14">
        <v>76.7</v>
      </c>
      <c r="E21" s="14">
        <v>14.08333333333333</v>
      </c>
      <c r="F21" s="14">
        <v>0</v>
      </c>
      <c r="G21" s="14">
        <v>2.0904845814002999</v>
      </c>
      <c r="J21" s="14">
        <v>2.0904845814002999</v>
      </c>
      <c r="M21" s="14">
        <v>4.2455368379583698</v>
      </c>
      <c r="N21" s="6"/>
      <c r="O21" s="6"/>
      <c r="P21" s="6"/>
    </row>
    <row r="22" spans="1:16">
      <c r="A22" s="15">
        <v>43881</v>
      </c>
      <c r="B22" s="14" t="s">
        <v>21</v>
      </c>
      <c r="C22" s="14">
        <v>11.6</v>
      </c>
      <c r="D22" s="14">
        <v>79.3</v>
      </c>
      <c r="E22" s="14">
        <v>14.016666666666669</v>
      </c>
      <c r="F22" s="14">
        <v>0</v>
      </c>
      <c r="G22" s="14">
        <v>2.3522793089475602</v>
      </c>
      <c r="J22" s="14">
        <v>2.3522793089475602</v>
      </c>
      <c r="M22" s="14">
        <v>4.5202090837043203</v>
      </c>
      <c r="N22" s="6"/>
      <c r="O22" s="6"/>
      <c r="P22" s="6"/>
    </row>
    <row r="23" spans="1:16">
      <c r="A23" s="15">
        <v>43882</v>
      </c>
      <c r="B23" s="14" t="s">
        <v>21</v>
      </c>
      <c r="C23" s="14">
        <v>15.483333333333331</v>
      </c>
      <c r="D23" s="14">
        <v>69.95</v>
      </c>
      <c r="E23" s="14">
        <v>13.9</v>
      </c>
      <c r="F23" s="14">
        <v>0</v>
      </c>
      <c r="G23" s="14">
        <v>2.64693115503818</v>
      </c>
      <c r="J23" s="14">
        <v>2.64693115503818</v>
      </c>
      <c r="M23" s="14">
        <v>4.8143134572067598</v>
      </c>
      <c r="N23" s="6"/>
      <c r="O23" s="6"/>
      <c r="P23" s="6"/>
    </row>
    <row r="24" spans="1:16">
      <c r="A24" s="15">
        <v>43883</v>
      </c>
      <c r="B24" s="14" t="s">
        <v>21</v>
      </c>
      <c r="C24" s="14">
        <v>12.9</v>
      </c>
      <c r="D24" s="14">
        <v>71.833333333333343</v>
      </c>
      <c r="E24" s="14">
        <v>15.18333333333333</v>
      </c>
      <c r="F24" s="14">
        <v>0</v>
      </c>
      <c r="G24" s="14">
        <v>2.9785999167408801</v>
      </c>
      <c r="J24" s="14">
        <v>2.9785999167408801</v>
      </c>
      <c r="M24" s="14">
        <v>5.1333321316427298</v>
      </c>
      <c r="N24" s="6"/>
      <c r="O24" s="6"/>
      <c r="P24" s="6"/>
    </row>
    <row r="25" spans="1:16">
      <c r="A25" s="15">
        <v>43884</v>
      </c>
      <c r="B25" s="14" t="s">
        <v>21</v>
      </c>
      <c r="C25" s="14">
        <v>11.1</v>
      </c>
      <c r="D25" s="14">
        <v>61</v>
      </c>
      <c r="E25" s="14">
        <v>17.016666666666669</v>
      </c>
      <c r="F25" s="14">
        <v>0</v>
      </c>
      <c r="G25" s="14">
        <v>3.35198985855705</v>
      </c>
      <c r="J25" s="14">
        <v>3.35198985855705</v>
      </c>
      <c r="M25" s="14">
        <v>5.4833315273830596</v>
      </c>
      <c r="N25" s="6"/>
      <c r="O25" s="6"/>
      <c r="P25" s="6"/>
    </row>
    <row r="26" spans="1:16">
      <c r="A26" s="15">
        <v>43885</v>
      </c>
      <c r="B26" s="14" t="s">
        <v>21</v>
      </c>
      <c r="C26" s="14">
        <v>10.33333333333333</v>
      </c>
      <c r="D26" s="14">
        <v>58.983333333333341</v>
      </c>
      <c r="E26" s="14">
        <v>1.1499999999999999</v>
      </c>
      <c r="F26" s="14">
        <v>0</v>
      </c>
      <c r="G26" s="14">
        <v>3.7724296387754901</v>
      </c>
      <c r="J26" s="14">
        <v>3.7724296387754901</v>
      </c>
      <c r="M26" s="14">
        <v>5.8710568921341197</v>
      </c>
      <c r="N26" s="6"/>
      <c r="O26" s="6"/>
      <c r="P26" s="6"/>
    </row>
    <row r="27" spans="1:16">
      <c r="A27" s="15">
        <v>43886</v>
      </c>
      <c r="B27" s="14" t="s">
        <v>21</v>
      </c>
      <c r="C27" s="14">
        <v>13.55</v>
      </c>
      <c r="D27" s="14">
        <v>72.716666666666654</v>
      </c>
      <c r="E27" s="14">
        <v>0.93333333333333324</v>
      </c>
      <c r="F27" s="14">
        <v>0</v>
      </c>
      <c r="G27" s="14">
        <v>4.2459679501669596</v>
      </c>
      <c r="J27" s="14">
        <v>4.2459679501669596</v>
      </c>
      <c r="M27" s="14">
        <v>6.3040458360549803</v>
      </c>
      <c r="N27" s="6"/>
      <c r="O27" s="6"/>
      <c r="P27" s="6"/>
    </row>
    <row r="28" spans="1:16">
      <c r="A28" s="15">
        <v>43887</v>
      </c>
      <c r="B28" s="14" t="s">
        <v>21</v>
      </c>
      <c r="C28" s="14">
        <v>17.7</v>
      </c>
      <c r="D28" s="14">
        <v>69.266666666666666</v>
      </c>
      <c r="E28" s="14">
        <v>1.466666666666667</v>
      </c>
      <c r="F28" s="14">
        <v>0</v>
      </c>
      <c r="G28" s="14">
        <v>4.77948950704977</v>
      </c>
      <c r="J28" s="14">
        <v>4.77948950704977</v>
      </c>
      <c r="M28" s="14">
        <v>6.7907618124855098</v>
      </c>
      <c r="N28" s="6"/>
      <c r="O28" s="6"/>
      <c r="P28" s="6"/>
    </row>
    <row r="29" spans="1:16">
      <c r="A29" s="15">
        <v>43888</v>
      </c>
      <c r="B29" s="14" t="s">
        <v>21</v>
      </c>
      <c r="C29" s="14">
        <v>14.266666666666669</v>
      </c>
      <c r="D29" s="14">
        <v>62.716666666666669</v>
      </c>
      <c r="E29" s="14">
        <v>0.86666666666666659</v>
      </c>
      <c r="F29" s="14">
        <v>0</v>
      </c>
      <c r="G29" s="14">
        <v>5.3808577337204699</v>
      </c>
      <c r="J29" s="14">
        <v>5.3808577337204699</v>
      </c>
      <c r="M29" s="14">
        <v>7.3407491842750199</v>
      </c>
      <c r="N29" s="6"/>
      <c r="O29" s="6"/>
      <c r="P29" s="6"/>
    </row>
    <row r="30" spans="1:16">
      <c r="A30" s="15">
        <v>43889</v>
      </c>
      <c r="B30" s="14" t="s">
        <v>21</v>
      </c>
      <c r="C30" s="14">
        <v>12.266666666666669</v>
      </c>
      <c r="D30" s="14">
        <v>70.933333333333323</v>
      </c>
      <c r="E30" s="14">
        <v>1.6</v>
      </c>
      <c r="F30" s="14">
        <v>0</v>
      </c>
      <c r="G30" s="14">
        <v>6.0590928385594998</v>
      </c>
      <c r="J30" s="14">
        <v>6.0590928385594998</v>
      </c>
      <c r="M30" s="14">
        <v>7.9648121432202101</v>
      </c>
      <c r="N30" s="6"/>
      <c r="O30" s="6"/>
      <c r="P30" s="6"/>
    </row>
    <row r="31" spans="1:16">
      <c r="A31" s="15">
        <v>43890</v>
      </c>
      <c r="B31" s="14" t="s">
        <v>21</v>
      </c>
      <c r="C31" s="14">
        <v>9.2166666666666668</v>
      </c>
      <c r="D31" s="14">
        <v>72.966666666666654</v>
      </c>
      <c r="E31" s="14">
        <v>1.25</v>
      </c>
      <c r="F31" s="14">
        <v>0</v>
      </c>
      <c r="G31" s="14">
        <v>6.8245970012688897</v>
      </c>
      <c r="J31" s="14">
        <v>6.8245970012688897</v>
      </c>
      <c r="M31" s="14">
        <v>8.6752203787517992</v>
      </c>
      <c r="N31" s="6"/>
      <c r="O31" s="6"/>
      <c r="P31" s="6"/>
    </row>
    <row r="32" spans="1:16">
      <c r="A32" s="15">
        <v>43891</v>
      </c>
      <c r="B32" s="14" t="s">
        <v>21</v>
      </c>
      <c r="C32" s="14">
        <v>13.08333333333333</v>
      </c>
      <c r="D32" s="14">
        <v>74.083333333333329</v>
      </c>
      <c r="E32" s="14">
        <v>0.8833333333333333</v>
      </c>
      <c r="F32" s="14">
        <v>0</v>
      </c>
      <c r="G32" s="14">
        <v>7.6894421591565596</v>
      </c>
      <c r="J32" s="14">
        <v>7.6894421591565596</v>
      </c>
      <c r="M32" s="14">
        <v>9.4859450424959508</v>
      </c>
      <c r="N32" s="6"/>
      <c r="O32" s="6"/>
      <c r="P32" s="6"/>
    </row>
    <row r="33" spans="1:24">
      <c r="A33" s="15">
        <v>43892</v>
      </c>
      <c r="B33" s="14" t="s">
        <v>21</v>
      </c>
      <c r="C33" s="14">
        <v>13.983333333333331</v>
      </c>
      <c r="D33" s="14">
        <v>59.599999999999987</v>
      </c>
      <c r="E33" s="14">
        <v>1.1166666666666669</v>
      </c>
      <c r="F33" s="14">
        <v>1</v>
      </c>
      <c r="G33" s="14">
        <v>8.66774008285633</v>
      </c>
      <c r="J33" s="14">
        <v>8.66774008285633</v>
      </c>
      <c r="M33" s="14">
        <v>10.412929247034199</v>
      </c>
      <c r="N33" s="6"/>
      <c r="O33" s="6"/>
      <c r="P33" s="6"/>
      <c r="W33" s="3">
        <v>4.2572820020637003E-2</v>
      </c>
      <c r="X33" s="3">
        <v>0.38941347109386598</v>
      </c>
    </row>
    <row r="34" spans="1:24">
      <c r="A34" s="15">
        <v>43893</v>
      </c>
      <c r="B34" s="14" t="s">
        <v>21</v>
      </c>
      <c r="C34" s="14">
        <v>15.31666666666667</v>
      </c>
      <c r="D34" s="14">
        <v>59.900000000000013</v>
      </c>
      <c r="E34" s="14">
        <v>0.25000000000000022</v>
      </c>
      <c r="F34" s="14">
        <v>0</v>
      </c>
      <c r="G34" s="14">
        <v>9.7761182498149495</v>
      </c>
      <c r="J34" s="14">
        <v>9.7761182498149495</v>
      </c>
      <c r="M34" s="14">
        <v>11.474398088761101</v>
      </c>
      <c r="N34" s="6"/>
      <c r="O34" s="6"/>
      <c r="P34" s="6"/>
    </row>
    <row r="35" spans="1:24">
      <c r="A35" s="15">
        <v>43894</v>
      </c>
      <c r="B35" s="14" t="s">
        <v>21</v>
      </c>
      <c r="C35" s="14">
        <v>14.75</v>
      </c>
      <c r="D35" s="14">
        <v>54.06666666666667</v>
      </c>
      <c r="E35" s="14">
        <v>-4.7</v>
      </c>
      <c r="F35" s="14">
        <v>0</v>
      </c>
      <c r="G35" s="14">
        <v>11.034326611364801</v>
      </c>
      <c r="J35" s="14">
        <v>11.034326611364801</v>
      </c>
      <c r="M35" s="14">
        <v>12.6912140147806</v>
      </c>
      <c r="N35" s="6"/>
      <c r="O35" s="6"/>
      <c r="P35" s="6"/>
    </row>
    <row r="36" spans="1:24">
      <c r="A36" s="15">
        <v>43895</v>
      </c>
      <c r="B36" s="14" t="s">
        <v>21</v>
      </c>
      <c r="C36" s="14">
        <v>10.75</v>
      </c>
      <c r="D36" s="14">
        <v>62.416666666666657</v>
      </c>
      <c r="E36" s="14">
        <v>-5.2666666666666666</v>
      </c>
      <c r="F36" s="14">
        <v>1</v>
      </c>
      <c r="G36" s="14">
        <v>12.465996315341</v>
      </c>
      <c r="J36" s="14">
        <v>12.465996315341</v>
      </c>
      <c r="M36" s="14">
        <v>14.087284281333099</v>
      </c>
      <c r="N36" s="6"/>
      <c r="O36" s="6"/>
      <c r="P36" s="6"/>
    </row>
    <row r="37" spans="1:24">
      <c r="A37" s="15">
        <v>43896</v>
      </c>
      <c r="B37" s="14" t="s">
        <v>21</v>
      </c>
      <c r="C37" s="14">
        <v>10.9</v>
      </c>
      <c r="D37" s="14">
        <v>53.566666666666663</v>
      </c>
      <c r="E37" s="14">
        <v>-1.1499999999999999</v>
      </c>
      <c r="F37" s="14">
        <v>9</v>
      </c>
      <c r="G37" s="14">
        <v>14.0995565673656</v>
      </c>
      <c r="J37" s="14">
        <v>14.0995565673656</v>
      </c>
      <c r="M37" s="14">
        <v>15.690028296315401</v>
      </c>
      <c r="N37" s="6"/>
      <c r="O37" s="6"/>
      <c r="P37" s="6"/>
    </row>
    <row r="38" spans="1:24">
      <c r="A38" s="15">
        <v>43897</v>
      </c>
      <c r="B38" s="14" t="s">
        <v>21</v>
      </c>
      <c r="C38" s="14">
        <v>11.28333333333333</v>
      </c>
      <c r="D38" s="14">
        <v>55.816666666666663</v>
      </c>
      <c r="E38" s="14">
        <v>1.4</v>
      </c>
      <c r="F38" s="14">
        <v>0</v>
      </c>
      <c r="G38" s="14">
        <v>15.969283868805899</v>
      </c>
      <c r="J38" s="14">
        <v>15.969283868805899</v>
      </c>
      <c r="M38" s="14">
        <v>17.5309138224412</v>
      </c>
      <c r="N38" s="6"/>
      <c r="O38" s="6"/>
      <c r="P38" s="6"/>
    </row>
    <row r="39" spans="1:24">
      <c r="A39" s="15">
        <v>43898</v>
      </c>
      <c r="B39" s="14" t="s">
        <v>21</v>
      </c>
      <c r="C39" s="14">
        <v>12.08333333333333</v>
      </c>
      <c r="D39" s="14">
        <v>51.633333333333333</v>
      </c>
      <c r="E39" s="14">
        <v>2.666666666666667</v>
      </c>
      <c r="F39" s="14">
        <v>4</v>
      </c>
      <c r="G39" s="14">
        <v>18.116405139552999</v>
      </c>
      <c r="J39" s="14">
        <v>18.116405139552999</v>
      </c>
      <c r="M39" s="14">
        <v>19.6460723637522</v>
      </c>
      <c r="N39" s="6"/>
      <c r="O39" s="6"/>
      <c r="P39" s="6"/>
    </row>
    <row r="40" spans="1:24">
      <c r="A40" s="15">
        <v>43899</v>
      </c>
      <c r="B40" s="14" t="s">
        <v>21</v>
      </c>
      <c r="C40" s="14">
        <v>11.54</v>
      </c>
      <c r="D40" s="14">
        <v>61.133333333333333</v>
      </c>
      <c r="E40" s="14">
        <v>3.416666666666667</v>
      </c>
      <c r="F40" s="14">
        <v>0</v>
      </c>
      <c r="G40" s="14">
        <v>20.590109180204301</v>
      </c>
      <c r="J40" s="14">
        <v>20.590109180204301</v>
      </c>
      <c r="M40" s="14">
        <v>22.077005592014402</v>
      </c>
      <c r="N40" s="6"/>
      <c r="O40" s="6"/>
      <c r="P40" s="6"/>
    </row>
    <row r="41" spans="1:24">
      <c r="A41" s="15">
        <v>43900</v>
      </c>
      <c r="B41" s="14" t="s">
        <v>21</v>
      </c>
      <c r="C41" s="14">
        <v>13.14</v>
      </c>
      <c r="D41" s="14">
        <v>55.516666666666673</v>
      </c>
      <c r="E41" s="14">
        <v>3.583333333333333</v>
      </c>
      <c r="F41" s="14">
        <v>3</v>
      </c>
      <c r="G41" s="14">
        <v>23.448266744333701</v>
      </c>
      <c r="J41" s="14">
        <v>23.448266744333701</v>
      </c>
      <c r="M41" s="14">
        <v>24.871396419161599</v>
      </c>
      <c r="N41" s="6"/>
      <c r="O41" s="6"/>
      <c r="P41" s="6"/>
    </row>
    <row r="42" spans="1:24">
      <c r="A42" s="15">
        <v>43901</v>
      </c>
      <c r="B42" s="14" t="s">
        <v>21</v>
      </c>
      <c r="C42" s="14">
        <v>15.1</v>
      </c>
      <c r="D42" s="14">
        <v>51.816666666666663</v>
      </c>
      <c r="E42" s="14">
        <v>3.75</v>
      </c>
      <c r="F42" s="14">
        <v>0</v>
      </c>
      <c r="G42" s="14">
        <v>26.757670544273001</v>
      </c>
      <c r="J42" s="14">
        <v>26.757670544273001</v>
      </c>
      <c r="M42" s="14">
        <v>28.084040318517001</v>
      </c>
      <c r="N42" s="6"/>
      <c r="O42" s="6"/>
      <c r="P42" s="6"/>
    </row>
    <row r="43" spans="1:24">
      <c r="A43" s="15">
        <v>43902</v>
      </c>
      <c r="B43" s="14" t="s">
        <v>21</v>
      </c>
      <c r="C43" s="14">
        <v>10.46</v>
      </c>
      <c r="D43" s="14">
        <v>53.557142857142857</v>
      </c>
      <c r="E43" s="14">
        <v>2.342857142857143</v>
      </c>
      <c r="F43" s="14">
        <v>8</v>
      </c>
      <c r="G43" s="14">
        <v>30.5937406903004</v>
      </c>
      <c r="J43" s="14">
        <v>30.5937406903004</v>
      </c>
      <c r="M43" s="14">
        <v>31.77791477553</v>
      </c>
      <c r="N43" s="6"/>
      <c r="O43" s="6"/>
      <c r="P43" s="6"/>
    </row>
    <row r="44" spans="1:24">
      <c r="A44" s="15">
        <v>43903</v>
      </c>
      <c r="B44" s="14" t="s">
        <v>21</v>
      </c>
      <c r="C44" s="14">
        <v>10.3</v>
      </c>
      <c r="D44" s="14">
        <v>52.571428571428569</v>
      </c>
      <c r="E44" s="14">
        <v>3.3285714285714292</v>
      </c>
      <c r="F44" s="14">
        <v>17</v>
      </c>
      <c r="G44" s="14">
        <v>35.039906559024999</v>
      </c>
      <c r="J44" s="14">
        <v>35.039906559024999</v>
      </c>
      <c r="M44" s="14">
        <v>36.025407346340501</v>
      </c>
      <c r="N44" s="6"/>
      <c r="O44" s="6"/>
      <c r="P44" s="6"/>
    </row>
    <row r="45" spans="1:24">
      <c r="A45" s="15">
        <v>43904</v>
      </c>
      <c r="B45" s="14" t="s">
        <v>21</v>
      </c>
      <c r="C45" s="14">
        <v>9.1800000000000015</v>
      </c>
      <c r="D45" s="14">
        <v>58.3</v>
      </c>
      <c r="E45" s="14">
        <v>3.9857142857142862</v>
      </c>
      <c r="F45" s="14">
        <v>14</v>
      </c>
      <c r="G45" s="14">
        <v>40.1871709403555</v>
      </c>
      <c r="J45" s="14">
        <v>40.1871709403555</v>
      </c>
      <c r="M45" s="14">
        <v>40.909725761634498</v>
      </c>
      <c r="N45" s="6"/>
      <c r="O45" s="6"/>
      <c r="P45" s="6"/>
    </row>
    <row r="46" spans="1:24">
      <c r="A46" s="15">
        <v>43905</v>
      </c>
      <c r="B46" s="14" t="s">
        <v>21</v>
      </c>
      <c r="C46" s="14">
        <v>7.3599999999999994</v>
      </c>
      <c r="D46" s="14">
        <v>56.1</v>
      </c>
      <c r="E46" s="14">
        <v>6.5428571428571427</v>
      </c>
      <c r="F46" s="14">
        <v>4</v>
      </c>
      <c r="G46" s="14">
        <v>46.134491009760602</v>
      </c>
      <c r="J46" s="14">
        <v>46.134491009760602</v>
      </c>
      <c r="M46" s="14">
        <v>46.526516879981997</v>
      </c>
      <c r="N46" s="6"/>
      <c r="O46" s="6"/>
      <c r="P46" s="6"/>
    </row>
    <row r="47" spans="1:24">
      <c r="A47" s="15">
        <v>43906</v>
      </c>
      <c r="B47" s="14" t="s">
        <v>21</v>
      </c>
      <c r="C47" s="14">
        <v>9.1999999999999993</v>
      </c>
      <c r="D47" s="14">
        <v>51.542857142857137</v>
      </c>
      <c r="E47" s="14">
        <v>4.3</v>
      </c>
      <c r="F47" s="14">
        <v>27</v>
      </c>
      <c r="G47" s="14">
        <v>52.990427572515699</v>
      </c>
      <c r="J47" s="14">
        <v>52.990427572515699</v>
      </c>
      <c r="M47" s="14">
        <v>52.985725119102597</v>
      </c>
      <c r="N47" s="6"/>
      <c r="O47" s="6"/>
      <c r="P47" s="6"/>
    </row>
    <row r="48" spans="1:24">
      <c r="A48" s="15">
        <v>43907</v>
      </c>
      <c r="B48" s="14" t="s">
        <v>21</v>
      </c>
      <c r="C48" s="14">
        <v>11.76</v>
      </c>
      <c r="D48" s="14">
        <v>49.985714285714288</v>
      </c>
      <c r="E48" s="14">
        <v>3.3142857142857141</v>
      </c>
      <c r="F48" s="14">
        <v>24</v>
      </c>
      <c r="G48" s="14">
        <v>60.876087290166502</v>
      </c>
      <c r="J48" s="14">
        <v>60.876087290166502</v>
      </c>
      <c r="M48" s="14">
        <v>60.413725328950001</v>
      </c>
      <c r="N48" s="6"/>
      <c r="O48" s="6"/>
      <c r="P48" s="6"/>
    </row>
    <row r="49" spans="1:16">
      <c r="A49" s="15">
        <v>43908</v>
      </c>
      <c r="B49" s="14" t="s">
        <v>21</v>
      </c>
      <c r="C49" s="14">
        <v>9.5400000000000009</v>
      </c>
      <c r="D49" s="14">
        <v>70.933333333333323</v>
      </c>
      <c r="E49" s="14">
        <v>1.6</v>
      </c>
      <c r="F49" s="14">
        <v>33</v>
      </c>
      <c r="G49" s="14">
        <v>69.928977686359502</v>
      </c>
      <c r="J49" s="14">
        <v>69.928977686359502</v>
      </c>
      <c r="M49" s="14">
        <v>68.955769973911003</v>
      </c>
      <c r="N49" s="6"/>
      <c r="O49" s="6"/>
      <c r="P49" s="6"/>
    </row>
    <row r="50" spans="1:16">
      <c r="A50" s="15">
        <v>43909</v>
      </c>
      <c r="B50" s="14" t="s">
        <v>21</v>
      </c>
      <c r="C50" s="14">
        <v>9.14</v>
      </c>
      <c r="D50" s="14">
        <v>72.966666666666654</v>
      </c>
      <c r="E50" s="14">
        <v>1.25</v>
      </c>
      <c r="F50" s="14">
        <v>52</v>
      </c>
      <c r="G50" s="14">
        <v>80.307252847450897</v>
      </c>
      <c r="J50" s="14">
        <v>80.307252847450897</v>
      </c>
      <c r="M50" s="14">
        <v>78.778796021638897</v>
      </c>
      <c r="N50" s="6"/>
      <c r="O50" s="6"/>
      <c r="P50" s="6"/>
    </row>
    <row r="51" spans="1:16">
      <c r="A51" s="15">
        <v>43910</v>
      </c>
      <c r="B51" s="14" t="s">
        <v>21</v>
      </c>
      <c r="C51" s="14">
        <v>8.7199999999999989</v>
      </c>
      <c r="D51" s="14">
        <v>74.083333333333329</v>
      </c>
      <c r="E51" s="14">
        <v>0.8833333333333333</v>
      </c>
      <c r="F51" s="14">
        <v>54</v>
      </c>
      <c r="G51" s="14">
        <v>92.1939738961823</v>
      </c>
      <c r="J51" s="14">
        <v>92.1939738961823</v>
      </c>
      <c r="M51" s="14">
        <v>90.0746431523783</v>
      </c>
      <c r="N51" s="6"/>
      <c r="O51" s="6"/>
      <c r="P51" s="6"/>
    </row>
    <row r="52" spans="1:16">
      <c r="A52" s="15">
        <v>43911</v>
      </c>
      <c r="B52" s="14" t="s">
        <v>21</v>
      </c>
      <c r="C52" s="14">
        <v>8.68</v>
      </c>
      <c r="D52" s="14">
        <v>59.599999999999987</v>
      </c>
      <c r="E52" s="14">
        <v>1.1166666666666669</v>
      </c>
      <c r="F52" s="14">
        <v>53</v>
      </c>
      <c r="G52" s="14">
        <v>105.801282508846</v>
      </c>
      <c r="J52" s="14">
        <v>105.801282508846</v>
      </c>
      <c r="M52" s="14">
        <v>103.063741862265</v>
      </c>
      <c r="N52" s="6"/>
      <c r="O52" s="6"/>
      <c r="P52" s="6"/>
    </row>
    <row r="53" spans="1:16">
      <c r="A53" s="15">
        <v>43912</v>
      </c>
      <c r="B53" s="14" t="s">
        <v>21</v>
      </c>
      <c r="C53" s="14">
        <v>7.6599999999999993</v>
      </c>
      <c r="D53" s="14">
        <v>59.900000000000013</v>
      </c>
      <c r="E53" s="14">
        <v>0.25000000000000022</v>
      </c>
      <c r="F53" s="14">
        <v>61</v>
      </c>
      <c r="G53" s="14">
        <v>121.374614118408</v>
      </c>
      <c r="J53" s="14">
        <v>121.374614118408</v>
      </c>
      <c r="M53" s="14">
        <v>117.999337788453</v>
      </c>
      <c r="N53" s="6"/>
      <c r="O53" s="6"/>
      <c r="P53" s="6"/>
    </row>
    <row r="54" spans="1:16">
      <c r="A54" s="15">
        <v>43913</v>
      </c>
      <c r="B54" s="14" t="s">
        <v>21</v>
      </c>
      <c r="C54" s="14">
        <v>9.6999999999999993</v>
      </c>
      <c r="D54" s="14">
        <v>54.06666666666667</v>
      </c>
      <c r="E54" s="14">
        <v>-4.7</v>
      </c>
      <c r="F54" s="14">
        <v>71</v>
      </c>
      <c r="G54" s="14">
        <v>139.19718688017599</v>
      </c>
      <c r="J54" s="14">
        <v>139.19718688017599</v>
      </c>
      <c r="M54" s="14">
        <v>135.17232717341301</v>
      </c>
      <c r="N54" s="6"/>
      <c r="O54" s="6"/>
      <c r="P54" s="6"/>
    </row>
    <row r="55" spans="1:16">
      <c r="A55" s="15">
        <v>43914</v>
      </c>
      <c r="B55" s="14" t="s">
        <v>21</v>
      </c>
      <c r="C55" s="14">
        <v>9.5400000000000009</v>
      </c>
      <c r="D55" s="14">
        <v>62.416666666666657</v>
      </c>
      <c r="E55" s="14">
        <v>-5.2666666666666666</v>
      </c>
      <c r="F55" s="14">
        <v>57</v>
      </c>
      <c r="G55" s="14">
        <v>159.59501351324599</v>
      </c>
      <c r="J55" s="14">
        <v>159.59501351324599</v>
      </c>
      <c r="M55" s="14">
        <v>154.91678783255901</v>
      </c>
      <c r="N55" s="6"/>
      <c r="O55" s="6"/>
      <c r="P55" s="6"/>
    </row>
    <row r="56" spans="1:16">
      <c r="A56" s="15">
        <v>43915</v>
      </c>
      <c r="B56" s="14" t="s">
        <v>21</v>
      </c>
      <c r="C56" s="14">
        <v>8.5599999999999987</v>
      </c>
      <c r="D56" s="14">
        <v>53.566666666666663</v>
      </c>
      <c r="E56" s="14">
        <v>-1.1499999999999999</v>
      </c>
      <c r="F56" s="14">
        <v>163</v>
      </c>
      <c r="G56" s="14">
        <v>182.94264892015599</v>
      </c>
      <c r="J56" s="14">
        <v>182.94264892015599</v>
      </c>
      <c r="M56" s="14">
        <v>177.616300287184</v>
      </c>
      <c r="N56" s="6"/>
      <c r="O56" s="6"/>
      <c r="P56" s="6"/>
    </row>
    <row r="57" spans="1:16">
      <c r="A57" s="15">
        <v>43916</v>
      </c>
      <c r="B57" s="14" t="s">
        <v>21</v>
      </c>
      <c r="C57" s="14">
        <v>8.48</v>
      </c>
      <c r="D57" s="14">
        <v>55.816666666666663</v>
      </c>
      <c r="E57" s="14">
        <v>1.4</v>
      </c>
      <c r="F57" s="14">
        <v>182</v>
      </c>
      <c r="G57" s="14">
        <v>209.669848653797</v>
      </c>
      <c r="J57" s="14">
        <v>209.669848653797</v>
      </c>
      <c r="M57" s="14">
        <v>203.711164825493</v>
      </c>
      <c r="N57" s="6"/>
      <c r="O57" s="6"/>
      <c r="P57" s="6"/>
    </row>
    <row r="58" spans="1:16">
      <c r="A58" s="15">
        <v>43917</v>
      </c>
      <c r="B58" s="14" t="s">
        <v>21</v>
      </c>
      <c r="C58" s="14">
        <v>11.04</v>
      </c>
      <c r="D58" s="14">
        <v>51.633333333333333</v>
      </c>
      <c r="E58" s="14">
        <v>2.666666666666667</v>
      </c>
      <c r="F58" s="14">
        <v>196</v>
      </c>
      <c r="G58" s="14">
        <v>240.26929086137</v>
      </c>
      <c r="J58" s="14">
        <v>240.26929086137</v>
      </c>
      <c r="M58" s="14">
        <v>233.70663205007099</v>
      </c>
      <c r="N58" s="6"/>
      <c r="O58" s="6"/>
      <c r="P58" s="6"/>
    </row>
    <row r="59" spans="1:16">
      <c r="A59" s="15">
        <v>43918</v>
      </c>
      <c r="B59" s="14" t="s">
        <v>21</v>
      </c>
      <c r="C59" s="14">
        <v>8.620000000000001</v>
      </c>
      <c r="D59" s="14">
        <v>61.133333333333333</v>
      </c>
      <c r="E59" s="14">
        <v>3.416666666666667</v>
      </c>
      <c r="F59" s="14">
        <v>228</v>
      </c>
      <c r="G59" s="14">
        <v>275.305510416738</v>
      </c>
      <c r="J59" s="14">
        <v>275.305510416738</v>
      </c>
      <c r="M59" s="14">
        <v>268.18227676790099</v>
      </c>
      <c r="N59" s="6"/>
      <c r="O59" s="6"/>
      <c r="P59" s="6"/>
    </row>
    <row r="60" spans="1:16">
      <c r="A60" s="15">
        <v>43919</v>
      </c>
      <c r="B60" s="14" t="s">
        <v>21</v>
      </c>
      <c r="C60" s="14">
        <v>6.12</v>
      </c>
      <c r="D60" s="14">
        <v>55.516666666666673</v>
      </c>
      <c r="E60" s="14">
        <v>3.583333333333333</v>
      </c>
      <c r="F60" s="14">
        <v>270</v>
      </c>
      <c r="G60" s="14">
        <v>315.42520499515501</v>
      </c>
      <c r="J60" s="14">
        <v>315.42520499515501</v>
      </c>
      <c r="M60" s="14">
        <v>307.80265757099602</v>
      </c>
      <c r="N60" s="6"/>
      <c r="O60" s="6"/>
      <c r="P60" s="6"/>
    </row>
    <row r="61" spans="1:16">
      <c r="A61" s="15">
        <v>43920</v>
      </c>
      <c r="B61" s="14" t="s">
        <v>21</v>
      </c>
      <c r="C61" s="14">
        <v>10.16</v>
      </c>
      <c r="D61" s="14">
        <v>51.816666666666663</v>
      </c>
      <c r="E61" s="14">
        <v>3.75</v>
      </c>
      <c r="F61" s="14">
        <v>302</v>
      </c>
      <c r="G61" s="14">
        <v>361.36909431556001</v>
      </c>
      <c r="J61" s="14">
        <v>361.36909431556001</v>
      </c>
      <c r="M61" s="14">
        <v>353.329416676797</v>
      </c>
      <c r="N61" s="6"/>
      <c r="O61" s="6"/>
      <c r="P61" s="6"/>
    </row>
    <row r="62" spans="1:16">
      <c r="A62" s="15">
        <v>43921</v>
      </c>
      <c r="B62" s="14" t="s">
        <v>21</v>
      </c>
      <c r="C62" s="14">
        <v>9.7199999999999989</v>
      </c>
      <c r="D62" s="14">
        <v>53.557142857142857</v>
      </c>
      <c r="E62" s="14">
        <v>2.342857142857143</v>
      </c>
      <c r="F62" s="14">
        <v>501</v>
      </c>
      <c r="G62" s="14">
        <v>413.98554238517403</v>
      </c>
      <c r="J62" s="14">
        <v>413.98554238517403</v>
      </c>
      <c r="M62" s="14">
        <v>405.63498587368298</v>
      </c>
      <c r="N62" s="6"/>
      <c r="O62" s="6"/>
      <c r="P62" s="6"/>
    </row>
    <row r="63" spans="1:16">
      <c r="A63" s="15">
        <v>43922</v>
      </c>
      <c r="B63" s="14" t="s">
        <v>21</v>
      </c>
      <c r="C63" s="14">
        <v>9.5599999999999987</v>
      </c>
      <c r="D63" s="14">
        <v>52.571428571428569</v>
      </c>
      <c r="E63" s="14">
        <v>3.3285714285714292</v>
      </c>
      <c r="F63" s="14">
        <v>440</v>
      </c>
      <c r="G63" s="14">
        <v>474.24618658862499</v>
      </c>
      <c r="J63" s="14">
        <v>474.24618658862499</v>
      </c>
      <c r="M63" s="14">
        <v>465.718073798631</v>
      </c>
      <c r="N63" s="6"/>
      <c r="O63" s="6"/>
      <c r="P63" s="6"/>
    </row>
    <row r="64" spans="1:16">
      <c r="A64" s="15">
        <v>43923</v>
      </c>
      <c r="B64" s="14" t="s">
        <v>21</v>
      </c>
      <c r="C64" s="14">
        <v>10.34</v>
      </c>
      <c r="D64" s="14">
        <v>58.3</v>
      </c>
      <c r="E64" s="14">
        <v>3.9857142857142862</v>
      </c>
      <c r="F64" s="14">
        <v>771</v>
      </c>
      <c r="G64" s="14">
        <v>543.26385631700896</v>
      </c>
      <c r="J64" s="14">
        <v>543.26385631700896</v>
      </c>
      <c r="M64" s="14">
        <v>534.72111595313697</v>
      </c>
      <c r="N64" s="6"/>
      <c r="O64" s="6"/>
      <c r="P64" s="6"/>
    </row>
    <row r="65" spans="1:16">
      <c r="A65" s="15">
        <v>43924</v>
      </c>
      <c r="B65" s="14" t="s">
        <v>21</v>
      </c>
      <c r="C65" s="14">
        <v>8.3833333333333329</v>
      </c>
      <c r="D65" s="14">
        <v>56.1</v>
      </c>
      <c r="E65" s="14">
        <v>6.5428571428571427</v>
      </c>
      <c r="F65" s="14">
        <v>601</v>
      </c>
      <c r="G65" s="14">
        <v>622.31310773560006</v>
      </c>
      <c r="J65" s="14">
        <v>622.31310773560006</v>
      </c>
      <c r="M65" s="14">
        <v>613.94987007206396</v>
      </c>
      <c r="N65" s="6"/>
      <c r="O65" s="6"/>
      <c r="P65" s="6"/>
    </row>
    <row r="66" spans="1:16">
      <c r="A66" s="15">
        <v>43925</v>
      </c>
      <c r="B66" s="14" t="s">
        <v>21</v>
      </c>
      <c r="C66" s="14">
        <v>6.4833333333333316</v>
      </c>
      <c r="D66" s="14">
        <v>51.542857142857137</v>
      </c>
      <c r="E66" s="14">
        <v>4.3</v>
      </c>
      <c r="F66" s="14">
        <v>582</v>
      </c>
      <c r="G66" s="14">
        <v>712.85375089116803</v>
      </c>
      <c r="J66" s="14">
        <v>712.85375089116803</v>
      </c>
      <c r="M66" s="14">
        <v>704.89533334806401</v>
      </c>
      <c r="N66" s="6"/>
      <c r="O66" s="6"/>
      <c r="P66" s="6"/>
    </row>
    <row r="67" spans="1:16">
      <c r="A67" s="15">
        <v>43926</v>
      </c>
      <c r="B67" s="14" t="s">
        <v>21</v>
      </c>
      <c r="C67" s="14">
        <v>6.8833333333333329</v>
      </c>
      <c r="D67" s="14">
        <v>49.985714285714288</v>
      </c>
      <c r="E67" s="14">
        <v>3.3142857142857141</v>
      </c>
      <c r="F67" s="14">
        <v>658</v>
      </c>
      <c r="G67" s="14">
        <v>816.55780157477295</v>
      </c>
      <c r="J67" s="14">
        <v>816.55780157477295</v>
      </c>
      <c r="M67" s="14">
        <v>809.25814150732697</v>
      </c>
      <c r="N67" s="6"/>
      <c r="O67" s="6"/>
      <c r="P67" s="6"/>
    </row>
    <row r="68" spans="1:16">
      <c r="A68" s="15">
        <v>43927</v>
      </c>
      <c r="B68" s="14" t="s">
        <v>21</v>
      </c>
      <c r="C68" s="14">
        <v>7.8833333333333329</v>
      </c>
      <c r="D68" s="14">
        <v>56.085714285714289</v>
      </c>
      <c r="E68" s="14">
        <v>2.7714285714285709</v>
      </c>
      <c r="F68" s="14">
        <v>954</v>
      </c>
      <c r="G68" s="14">
        <v>935.34035427761103</v>
      </c>
      <c r="J68" s="14">
        <v>935.34035427761103</v>
      </c>
      <c r="M68" s="14">
        <v>928.97557887081996</v>
      </c>
      <c r="N68" s="6"/>
      <c r="O68" s="6"/>
      <c r="P68" s="6"/>
    </row>
    <row r="69" spans="1:16">
      <c r="A69" s="15">
        <v>43928</v>
      </c>
      <c r="B69" s="14" t="s">
        <v>21</v>
      </c>
      <c r="C69" s="14">
        <v>10.65</v>
      </c>
      <c r="D69" s="14">
        <v>53.314285714285717</v>
      </c>
      <c r="E69" s="14">
        <v>4.4428571428571431</v>
      </c>
      <c r="F69" s="14">
        <v>1154</v>
      </c>
      <c r="G69" s="14">
        <v>1071.3949454533199</v>
      </c>
      <c r="J69" s="14">
        <v>1071.3949454533199</v>
      </c>
      <c r="M69" s="14">
        <v>1066.2512783028201</v>
      </c>
      <c r="N69" s="6"/>
      <c r="O69" s="6"/>
      <c r="P69" s="6"/>
    </row>
    <row r="70" spans="1:16">
      <c r="A70" s="15">
        <v>43929</v>
      </c>
      <c r="B70" s="14" t="s">
        <v>21</v>
      </c>
      <c r="C70" s="14">
        <v>8.65</v>
      </c>
      <c r="D70" s="14">
        <v>50.25714285714286</v>
      </c>
      <c r="E70" s="14">
        <v>5.8428571428571434</v>
      </c>
      <c r="F70" s="14">
        <v>1175</v>
      </c>
      <c r="G70" s="14">
        <v>1227.23405953508</v>
      </c>
      <c r="J70" s="14">
        <v>1227.23405953508</v>
      </c>
      <c r="M70" s="14">
        <v>1223.5876141036399</v>
      </c>
      <c r="N70" s="6"/>
      <c r="O70" s="6"/>
      <c r="P70" s="6"/>
    </row>
    <row r="71" spans="1:16">
      <c r="A71" s="15">
        <v>43930</v>
      </c>
      <c r="B71" s="14" t="s">
        <v>21</v>
      </c>
      <c r="C71" s="14">
        <v>8.15</v>
      </c>
      <c r="D71" s="14">
        <v>53.328571428571429</v>
      </c>
      <c r="E71" s="14">
        <v>5.7000000000000011</v>
      </c>
      <c r="F71" s="14">
        <v>1459</v>
      </c>
      <c r="G71" s="14">
        <v>1405.7355253334299</v>
      </c>
      <c r="J71" s="14">
        <v>1405.7355253334299</v>
      </c>
      <c r="M71" s="14">
        <v>1403.82068183966</v>
      </c>
      <c r="N71" s="6"/>
      <c r="O71" s="6"/>
      <c r="P71" s="6"/>
    </row>
    <row r="72" spans="1:16">
      <c r="A72" s="15">
        <v>43931</v>
      </c>
      <c r="B72" s="14" t="s">
        <v>21</v>
      </c>
      <c r="C72" s="14">
        <v>7.2</v>
      </c>
      <c r="D72" s="14">
        <v>62.01428571428572</v>
      </c>
      <c r="E72" s="14">
        <v>4.6857142857142851</v>
      </c>
      <c r="F72" s="14">
        <v>1786</v>
      </c>
      <c r="G72" s="14">
        <v>1610.1956593518701</v>
      </c>
      <c r="J72" s="14">
        <v>1610.1956593518701</v>
      </c>
      <c r="M72" s="14">
        <v>1610.1576077791799</v>
      </c>
      <c r="N72" s="6"/>
      <c r="O72" s="6"/>
      <c r="P72" s="6"/>
    </row>
    <row r="73" spans="1:16">
      <c r="A73" s="15">
        <v>43932</v>
      </c>
      <c r="B73" s="14" t="s">
        <v>21</v>
      </c>
      <c r="C73" s="14">
        <v>8.3166666666666664</v>
      </c>
      <c r="D73" s="14">
        <v>56.942857142857143</v>
      </c>
      <c r="E73" s="14">
        <v>3.7285714285714291</v>
      </c>
      <c r="F73" s="14">
        <v>1667</v>
      </c>
      <c r="G73" s="14">
        <v>1844.39013723828</v>
      </c>
      <c r="J73" s="14">
        <v>1844.39013723828</v>
      </c>
      <c r="M73" s="14">
        <v>1846.21572660024</v>
      </c>
      <c r="N73" s="6"/>
      <c r="O73" s="6"/>
      <c r="P73" s="6"/>
    </row>
    <row r="74" spans="1:16">
      <c r="A74" s="15">
        <v>43933</v>
      </c>
      <c r="B74" s="14" t="s">
        <v>21</v>
      </c>
      <c r="C74" s="14">
        <v>9.8333333333333339</v>
      </c>
      <c r="D74" s="14">
        <v>52.785714285714278</v>
      </c>
      <c r="E74" s="14">
        <v>4.5571428571428569</v>
      </c>
      <c r="F74" s="14">
        <v>2186</v>
      </c>
      <c r="G74" s="14">
        <v>2112.6437173580798</v>
      </c>
      <c r="J74" s="14">
        <v>2112.6437173580798</v>
      </c>
      <c r="M74" s="14">
        <v>2116.0628978498899</v>
      </c>
      <c r="N74" s="6"/>
      <c r="O74" s="6"/>
      <c r="P74" s="6"/>
    </row>
    <row r="75" spans="1:16">
      <c r="A75" s="15">
        <v>43934</v>
      </c>
      <c r="B75" s="14" t="s">
        <v>21</v>
      </c>
      <c r="C75" s="14">
        <v>9.0499999999999989</v>
      </c>
      <c r="D75" s="14">
        <v>43.142857142857153</v>
      </c>
      <c r="E75" s="14">
        <v>7.8428571428571416</v>
      </c>
      <c r="F75" s="14">
        <v>2558</v>
      </c>
      <c r="G75" s="14">
        <v>2419.9101039788802</v>
      </c>
      <c r="J75" s="14">
        <v>2419.9101039788802</v>
      </c>
      <c r="M75" s="14">
        <v>2424.2578872947502</v>
      </c>
      <c r="N75" s="6"/>
      <c r="O75" s="6"/>
      <c r="P75" s="6"/>
    </row>
    <row r="76" spans="1:16">
      <c r="A76" s="15">
        <v>43935</v>
      </c>
      <c r="B76" s="14" t="s">
        <v>21</v>
      </c>
      <c r="C76" s="14">
        <v>10.41666666666667</v>
      </c>
      <c r="D76" s="14">
        <v>57.2</v>
      </c>
      <c r="E76" s="14">
        <v>6.9</v>
      </c>
      <c r="F76" s="14">
        <v>2774</v>
      </c>
      <c r="G76" s="14">
        <v>2771.8634248216199</v>
      </c>
      <c r="J76" s="14">
        <v>2771.8634248216199</v>
      </c>
      <c r="M76" s="14">
        <v>2775.88930752338</v>
      </c>
      <c r="N76" s="6"/>
      <c r="O76" s="6"/>
      <c r="P76" s="6"/>
    </row>
    <row r="77" spans="1:16">
      <c r="A77" s="15">
        <v>43936</v>
      </c>
      <c r="B77" s="14" t="s">
        <v>21</v>
      </c>
      <c r="C77" s="14">
        <v>10.71666666666667</v>
      </c>
      <c r="D77" s="14">
        <v>62.75714285714286</v>
      </c>
      <c r="E77" s="14">
        <v>5.8571428571428568</v>
      </c>
      <c r="F77" s="14">
        <v>3388</v>
      </c>
      <c r="G77" s="14">
        <v>3175.0030122232201</v>
      </c>
      <c r="J77" s="14">
        <v>3175.0030122232201</v>
      </c>
      <c r="M77" s="14">
        <v>3176.6110841815798</v>
      </c>
      <c r="N77" s="6"/>
      <c r="O77" s="6"/>
      <c r="P77" s="6"/>
    </row>
    <row r="78" spans="1:16">
      <c r="A78" s="15">
        <v>43937</v>
      </c>
      <c r="B78" s="14" t="s">
        <v>21</v>
      </c>
      <c r="C78" s="14">
        <v>6.6500000000000012</v>
      </c>
      <c r="D78" s="14">
        <v>68.785714285714278</v>
      </c>
      <c r="E78" s="14">
        <v>5.9285714285714288</v>
      </c>
      <c r="F78" s="14">
        <v>3448</v>
      </c>
      <c r="G78" s="14">
        <v>3636.77342283494</v>
      </c>
      <c r="J78" s="14">
        <v>3636.77342283494</v>
      </c>
      <c r="M78" s="14">
        <v>3632.67178658083</v>
      </c>
      <c r="N78" s="6"/>
      <c r="O78" s="6"/>
      <c r="P78" s="6"/>
    </row>
    <row r="79" spans="1:16">
      <c r="A79" s="15">
        <v>43938</v>
      </c>
      <c r="B79" s="14" t="s">
        <v>21</v>
      </c>
      <c r="C79" s="14">
        <v>9.2833333333333332</v>
      </c>
      <c r="D79" s="14">
        <v>68.685714285714283</v>
      </c>
      <c r="E79" s="14">
        <v>5.0714285714285712</v>
      </c>
      <c r="F79" s="14">
        <v>4070</v>
      </c>
      <c r="G79" s="14">
        <v>4165.7019121864996</v>
      </c>
      <c r="J79" s="14">
        <v>4165.7019121864996</v>
      </c>
      <c r="M79" s="14">
        <v>4150.93443984859</v>
      </c>
      <c r="N79" s="6"/>
      <c r="O79" s="6"/>
      <c r="P79" s="6"/>
    </row>
    <row r="80" spans="1:16">
      <c r="A80" s="15">
        <v>43939</v>
      </c>
      <c r="B80" s="14" t="s">
        <v>21</v>
      </c>
      <c r="C80" s="14">
        <v>6.5999999999999988</v>
      </c>
      <c r="D80" s="14">
        <v>60.014285714285712</v>
      </c>
      <c r="E80" s="14">
        <v>5.7428571428571429</v>
      </c>
      <c r="F80" s="14">
        <v>4785</v>
      </c>
      <c r="G80" s="14">
        <v>4771.5559030000004</v>
      </c>
      <c r="J80" s="14">
        <v>4771.5559027783302</v>
      </c>
      <c r="K80" s="6" t="s">
        <v>38</v>
      </c>
      <c r="M80" s="14">
        <v>4738.8826399999998</v>
      </c>
      <c r="N80" s="14" t="s">
        <v>38</v>
      </c>
      <c r="O80" s="6"/>
      <c r="P80" s="6"/>
    </row>
    <row r="81" spans="1:16">
      <c r="A81" s="15">
        <v>43940</v>
      </c>
      <c r="B81" s="14" t="s">
        <v>21</v>
      </c>
      <c r="C81" s="14">
        <v>6.3833333333333329</v>
      </c>
      <c r="D81" s="14">
        <v>53.128571428571433</v>
      </c>
      <c r="E81" s="14">
        <v>6.8428571428571434</v>
      </c>
      <c r="F81" s="14">
        <v>6060</v>
      </c>
      <c r="G81" s="14">
        <v>3213.4971115552098</v>
      </c>
      <c r="J81" s="14">
        <v>3213.4971115552098</v>
      </c>
      <c r="M81" s="14">
        <v>5404.6120068912096</v>
      </c>
      <c r="N81" s="6"/>
      <c r="O81" s="6"/>
      <c r="P81" s="6"/>
    </row>
    <row r="82" spans="1:16">
      <c r="A82" s="15">
        <v>43941</v>
      </c>
      <c r="B82" s="14" t="s">
        <v>21</v>
      </c>
      <c r="C82" s="14">
        <v>12.383333333333329</v>
      </c>
      <c r="D82" s="14">
        <v>52.557142857142857</v>
      </c>
      <c r="E82" s="14">
        <v>7.9857142857142858</v>
      </c>
      <c r="F82" s="14">
        <v>4268</v>
      </c>
      <c r="G82" s="14">
        <v>3523.80667553794</v>
      </c>
      <c r="J82" s="14">
        <v>3523.80667553794</v>
      </c>
      <c r="M82" s="14">
        <v>5123.1158277132699</v>
      </c>
      <c r="N82" s="6"/>
      <c r="O82" s="6"/>
      <c r="P82" s="6"/>
    </row>
    <row r="83" spans="1:16">
      <c r="A83" s="15">
        <v>43942</v>
      </c>
      <c r="B83" s="14" t="s">
        <v>21</v>
      </c>
      <c r="C83" s="14">
        <v>9.2333333333333325</v>
      </c>
      <c r="D83" s="14">
        <v>48.4</v>
      </c>
      <c r="E83" s="14">
        <v>10.199999999999999</v>
      </c>
      <c r="F83" s="14">
        <v>5642</v>
      </c>
      <c r="G83" s="14">
        <v>2759.5859215544201</v>
      </c>
      <c r="J83" s="14">
        <v>2759.5859215544201</v>
      </c>
      <c r="M83" s="14">
        <v>5220.2424837163599</v>
      </c>
      <c r="N83" s="6"/>
      <c r="O83" s="6"/>
      <c r="P83" s="6"/>
    </row>
    <row r="84" spans="1:16">
      <c r="A84" s="15">
        <v>43943</v>
      </c>
      <c r="B84" s="14" t="s">
        <v>21</v>
      </c>
      <c r="C84" s="14">
        <v>11.33333333333333</v>
      </c>
      <c r="D84" s="14">
        <v>40.228571428571428</v>
      </c>
      <c r="E84" s="14">
        <v>10.642857142857141</v>
      </c>
      <c r="F84" s="14">
        <v>5236</v>
      </c>
      <c r="G84" s="14">
        <v>3527.3782226317599</v>
      </c>
      <c r="J84" s="14">
        <v>3527.3782226317599</v>
      </c>
      <c r="M84" s="14">
        <v>4883.5046109897003</v>
      </c>
      <c r="N84" s="6"/>
      <c r="O84" s="6"/>
      <c r="P84" s="6"/>
    </row>
    <row r="85" spans="1:16">
      <c r="A85" s="15">
        <v>43944</v>
      </c>
      <c r="B85" s="14" t="s">
        <v>21</v>
      </c>
      <c r="C85" s="14">
        <v>6.8166666666666664</v>
      </c>
      <c r="D85" s="14">
        <v>38.328571428571429</v>
      </c>
      <c r="E85" s="14">
        <v>10.55714285714286</v>
      </c>
      <c r="F85" s="14">
        <v>4774</v>
      </c>
      <c r="G85" s="14">
        <v>3364.6046576481899</v>
      </c>
      <c r="J85" s="14">
        <v>3364.6046576481899</v>
      </c>
      <c r="M85" s="14">
        <v>5202.8368899379102</v>
      </c>
      <c r="O85" s="6"/>
      <c r="P85" s="6"/>
    </row>
    <row r="86" spans="1:16">
      <c r="A86" s="15">
        <v>43945</v>
      </c>
      <c r="B86" s="14" t="s">
        <v>21</v>
      </c>
      <c r="C86" s="14">
        <v>9.6833333333333318</v>
      </c>
      <c r="D86" s="14">
        <v>45.457142857142863</v>
      </c>
      <c r="E86" s="14">
        <v>10.457142857142861</v>
      </c>
      <c r="F86" s="14">
        <v>5849</v>
      </c>
      <c r="G86" s="14">
        <v>4567.9318000902604</v>
      </c>
      <c r="J86" s="14">
        <v>4567.9318000902604</v>
      </c>
      <c r="M86" s="14">
        <v>5350.6132862608001</v>
      </c>
      <c r="O86" s="6"/>
      <c r="P86" s="6"/>
    </row>
    <row r="87" spans="1:16">
      <c r="A87" s="15">
        <v>43946</v>
      </c>
      <c r="B87" s="14" t="s">
        <v>21</v>
      </c>
      <c r="C87" s="14">
        <v>6.9833333333333334</v>
      </c>
      <c r="D87" s="14">
        <v>51.871428571428567</v>
      </c>
      <c r="E87" s="14">
        <v>9.171428571428569</v>
      </c>
      <c r="F87" s="14">
        <v>5966</v>
      </c>
      <c r="G87" s="14">
        <v>4280.1862548291901</v>
      </c>
      <c r="J87" s="14">
        <v>4280.1862548291901</v>
      </c>
      <c r="M87" s="14">
        <v>6071.3424228361</v>
      </c>
      <c r="O87" s="6"/>
      <c r="P87" s="6"/>
    </row>
    <row r="88" spans="1:16">
      <c r="A88" s="15">
        <v>43947</v>
      </c>
      <c r="B88" s="14" t="s">
        <v>21</v>
      </c>
      <c r="C88" s="14">
        <v>7.8166666666666664</v>
      </c>
      <c r="D88" s="14">
        <v>47.999999999999993</v>
      </c>
      <c r="E88" s="14">
        <v>9.1857142857142851</v>
      </c>
      <c r="F88" s="14">
        <v>6361</v>
      </c>
      <c r="G88" s="14">
        <v>5274.7632858606003</v>
      </c>
      <c r="J88" s="14">
        <v>5274.7632858606003</v>
      </c>
      <c r="M88" s="14">
        <v>6338.3558666499002</v>
      </c>
      <c r="O88" s="6"/>
      <c r="P88" s="6"/>
    </row>
    <row r="89" spans="1:16">
      <c r="A89" s="15">
        <v>43948</v>
      </c>
      <c r="B89" s="14" t="s">
        <v>21</v>
      </c>
      <c r="C89" s="14">
        <v>11.8</v>
      </c>
      <c r="D89" s="14">
        <v>48.48571428571428</v>
      </c>
      <c r="E89" s="14">
        <v>9.8428571428571434</v>
      </c>
      <c r="F89" s="14">
        <v>6198</v>
      </c>
      <c r="G89" s="14">
        <v>5489.6480652162099</v>
      </c>
      <c r="J89" s="14">
        <v>5489.6480652162099</v>
      </c>
      <c r="M89" s="14">
        <v>6974.2423332794297</v>
      </c>
      <c r="O89" s="6"/>
      <c r="P89" s="6"/>
    </row>
    <row r="90" spans="1:16">
      <c r="A90" s="15">
        <v>43949</v>
      </c>
      <c r="B90" s="14" t="s">
        <v>21</v>
      </c>
      <c r="C90" s="14">
        <v>12.33333333333333</v>
      </c>
      <c r="D90" s="14">
        <v>49.928571428571431</v>
      </c>
      <c r="E90" s="14">
        <v>10.38571428571429</v>
      </c>
      <c r="F90" s="14">
        <v>6411</v>
      </c>
      <c r="G90" s="14">
        <v>4754.3248068798803</v>
      </c>
      <c r="J90" s="14">
        <v>4754.3248068798803</v>
      </c>
      <c r="M90" s="14">
        <v>7401.6325194580004</v>
      </c>
      <c r="O90" s="6"/>
      <c r="P90" s="6"/>
    </row>
    <row r="91" spans="1:16">
      <c r="A91" s="15">
        <v>43950</v>
      </c>
      <c r="B91" s="14" t="s">
        <v>21</v>
      </c>
      <c r="C91" s="14">
        <v>9.4833333333333343</v>
      </c>
      <c r="D91" s="14">
        <v>58.8</v>
      </c>
      <c r="E91" s="14">
        <v>10.78571428571429</v>
      </c>
      <c r="F91" s="14">
        <v>5841</v>
      </c>
      <c r="G91" s="14">
        <v>4893.6152494692296</v>
      </c>
      <c r="J91" s="14">
        <v>4893.6152494692296</v>
      </c>
      <c r="M91" s="14">
        <v>7213.4328032799203</v>
      </c>
      <c r="O91" s="6"/>
      <c r="P91" s="6"/>
    </row>
    <row r="92" spans="1:16">
      <c r="A92" s="15">
        <v>43951</v>
      </c>
      <c r="B92" s="14" t="s">
        <v>21</v>
      </c>
      <c r="C92" s="14">
        <v>5.9666666666666677</v>
      </c>
      <c r="D92" s="14">
        <v>57.771428571428579</v>
      </c>
      <c r="E92" s="14">
        <v>10.15714285714286</v>
      </c>
      <c r="F92" s="14">
        <v>7099</v>
      </c>
      <c r="G92" s="14">
        <v>6152.5915867554604</v>
      </c>
      <c r="J92" s="14">
        <v>6152.5915867554604</v>
      </c>
      <c r="M92" s="14">
        <v>7162.6784518191198</v>
      </c>
      <c r="O92" s="6"/>
      <c r="P92" s="6"/>
    </row>
    <row r="93" spans="1:16">
      <c r="A93" s="15">
        <v>43952</v>
      </c>
      <c r="B93" s="14" t="s">
        <v>21</v>
      </c>
      <c r="C93" s="14">
        <v>8.4666666666666668</v>
      </c>
      <c r="D93" s="14">
        <v>55.24285714285714</v>
      </c>
      <c r="E93" s="14">
        <v>9.0857142857142854</v>
      </c>
      <c r="F93" s="14">
        <v>7933</v>
      </c>
      <c r="G93" s="14">
        <v>7870.6261642023101</v>
      </c>
      <c r="J93" s="14">
        <v>7870.6261642023101</v>
      </c>
      <c r="M93" s="14">
        <v>7673.3031835908496</v>
      </c>
      <c r="O93" s="6"/>
      <c r="P93" s="6"/>
    </row>
    <row r="94" spans="1:16">
      <c r="A94" s="15">
        <v>43953</v>
      </c>
      <c r="B94" s="14" t="s">
        <v>21</v>
      </c>
      <c r="C94" s="14">
        <v>7.2</v>
      </c>
      <c r="D94" s="14">
        <v>55.614285714285707</v>
      </c>
      <c r="E94" s="14">
        <v>10.05714285714286</v>
      </c>
      <c r="F94" s="14">
        <v>9623</v>
      </c>
      <c r="G94" s="14">
        <v>7586.5875021158599</v>
      </c>
      <c r="J94" s="14">
        <v>7586.5875021158599</v>
      </c>
      <c r="M94" s="14">
        <v>8650.5972521304393</v>
      </c>
      <c r="O94" s="6"/>
      <c r="P94" s="6"/>
    </row>
    <row r="95" spans="1:16">
      <c r="A95" s="15">
        <v>43954</v>
      </c>
      <c r="B95" s="14" t="s">
        <v>21</v>
      </c>
      <c r="C95" s="14">
        <v>7.8</v>
      </c>
      <c r="D95" s="14">
        <v>54.085714285714289</v>
      </c>
      <c r="E95" s="14">
        <v>12.37142857142857</v>
      </c>
      <c r="F95" s="14">
        <v>10633</v>
      </c>
      <c r="G95" s="14">
        <v>8712.0920020597896</v>
      </c>
      <c r="J95" s="14">
        <v>8712.0920020597896</v>
      </c>
      <c r="M95" s="14">
        <v>9011.9522192459899</v>
      </c>
      <c r="O95" s="6"/>
      <c r="P95" s="6"/>
    </row>
    <row r="96" spans="1:16">
      <c r="A96" s="15">
        <v>43955</v>
      </c>
      <c r="B96" s="14" t="s">
        <v>21</v>
      </c>
      <c r="C96" s="14">
        <v>9</v>
      </c>
      <c r="D96" s="14">
        <v>65.55714285714285</v>
      </c>
      <c r="E96" s="14">
        <v>11.328571428571429</v>
      </c>
      <c r="F96" s="14">
        <v>10581</v>
      </c>
      <c r="G96" s="14">
        <v>9162.2600367512405</v>
      </c>
      <c r="J96" s="14">
        <v>9162.2600367512405</v>
      </c>
      <c r="M96" s="14">
        <v>9608.4658912951309</v>
      </c>
      <c r="O96" s="6"/>
      <c r="P96" s="6"/>
    </row>
    <row r="97" spans="1:16">
      <c r="A97" s="15">
        <v>43956</v>
      </c>
      <c r="B97" s="14" t="s">
        <v>21</v>
      </c>
      <c r="C97" s="14">
        <v>7.55</v>
      </c>
      <c r="D97" s="14">
        <v>59.657142857142837</v>
      </c>
      <c r="E97" s="14">
        <v>11.671428571428571</v>
      </c>
      <c r="F97" s="14">
        <v>10102</v>
      </c>
      <c r="G97" s="14">
        <v>9309.7549322965897</v>
      </c>
      <c r="J97" s="14">
        <v>9309.7549322965897</v>
      </c>
      <c r="M97" s="14">
        <v>10030.792372808</v>
      </c>
      <c r="O97" s="6"/>
      <c r="P97" s="6"/>
    </row>
    <row r="98" spans="1:16">
      <c r="A98" s="15">
        <v>43957</v>
      </c>
      <c r="B98" s="14" t="s">
        <v>21</v>
      </c>
      <c r="C98" s="14">
        <v>8.2666666666666675</v>
      </c>
      <c r="D98" s="14">
        <v>58.228571428571421</v>
      </c>
      <c r="E98" s="14">
        <v>13.042857142857139</v>
      </c>
      <c r="F98" s="14">
        <v>10559</v>
      </c>
      <c r="G98" s="14">
        <v>10785.380253921599</v>
      </c>
      <c r="J98" s="14">
        <v>10785.380253921599</v>
      </c>
      <c r="M98" s="14">
        <v>10220.1274169021</v>
      </c>
      <c r="O98" s="6"/>
      <c r="P98" s="6"/>
    </row>
    <row r="99" spans="1:16">
      <c r="A99" s="15">
        <v>43958</v>
      </c>
      <c r="B99" s="14" t="s">
        <v>21</v>
      </c>
      <c r="C99" s="14">
        <v>7.95</v>
      </c>
      <c r="D99" s="14">
        <v>60.74285714285714</v>
      </c>
      <c r="E99" s="14">
        <v>13.55714285714286</v>
      </c>
      <c r="F99" s="14">
        <v>11231</v>
      </c>
      <c r="G99" s="14">
        <v>11255.162334581601</v>
      </c>
      <c r="J99" s="14">
        <v>11255.162334581601</v>
      </c>
      <c r="M99" s="14">
        <v>10802.826657682601</v>
      </c>
      <c r="O99" s="6"/>
      <c r="P99" s="6"/>
    </row>
    <row r="100" spans="1:16">
      <c r="A100" s="15">
        <v>43959</v>
      </c>
      <c r="B100" s="14" t="s">
        <v>21</v>
      </c>
      <c r="C100" s="14">
        <v>11.46666666666667</v>
      </c>
      <c r="D100" s="14">
        <v>52.528571428571432</v>
      </c>
      <c r="E100" s="14">
        <v>13.957142857142861</v>
      </c>
      <c r="F100" s="14">
        <v>10699</v>
      </c>
      <c r="G100" s="14">
        <v>12338.2790673666</v>
      </c>
      <c r="J100" s="14">
        <v>12338.2790673666</v>
      </c>
      <c r="M100" s="14">
        <v>11203.110298965599</v>
      </c>
      <c r="O100" s="6"/>
      <c r="P100" s="6"/>
    </row>
    <row r="101" spans="1:16">
      <c r="A101" s="15">
        <v>43960</v>
      </c>
      <c r="B101" s="14" t="s">
        <v>21</v>
      </c>
      <c r="C101" s="14">
        <v>10.366666666666671</v>
      </c>
      <c r="D101" s="14">
        <v>54.028571428571418</v>
      </c>
      <c r="E101" s="14">
        <v>15.8</v>
      </c>
      <c r="F101" s="14">
        <v>10817</v>
      </c>
      <c r="G101" s="14">
        <v>10974.674250416399</v>
      </c>
      <c r="J101" s="14">
        <v>10974.674250416399</v>
      </c>
      <c r="M101" s="14">
        <v>11718.7848237157</v>
      </c>
      <c r="O101" s="6"/>
      <c r="P101" s="6"/>
    </row>
    <row r="102" spans="1:16">
      <c r="A102" s="15">
        <v>43961</v>
      </c>
      <c r="B102" s="14" t="s">
        <v>21</v>
      </c>
      <c r="C102" s="14">
        <v>9</v>
      </c>
      <c r="D102" s="14">
        <v>44.014285714285712</v>
      </c>
      <c r="E102" s="14">
        <v>17.071428571428569</v>
      </c>
      <c r="F102" s="14">
        <v>11012</v>
      </c>
      <c r="G102" s="14">
        <v>12482.609731249901</v>
      </c>
      <c r="J102" s="14">
        <v>12482.609731249901</v>
      </c>
      <c r="M102" s="14">
        <v>11431.866353257201</v>
      </c>
      <c r="O102" s="6"/>
      <c r="P102" s="6"/>
    </row>
    <row r="103" spans="1:16">
      <c r="A103" s="15">
        <v>43962</v>
      </c>
      <c r="B103" s="14" t="s">
        <v>21</v>
      </c>
      <c r="C103" s="14">
        <v>9.5666666666666682</v>
      </c>
      <c r="D103" s="14">
        <v>43.25714285714286</v>
      </c>
      <c r="E103" s="14">
        <v>18.414285714285711</v>
      </c>
      <c r="F103" s="14">
        <v>11656</v>
      </c>
      <c r="G103" s="14">
        <v>14403.675880000001</v>
      </c>
      <c r="J103" s="14">
        <v>14403.675880000001</v>
      </c>
      <c r="K103" s="6" t="s">
        <v>39</v>
      </c>
      <c r="M103" s="14">
        <v>11747.043925947901</v>
      </c>
      <c r="N103" s="14" t="s">
        <v>39</v>
      </c>
      <c r="O103" s="6"/>
      <c r="P103" s="6"/>
    </row>
    <row r="104" spans="1:16">
      <c r="A104" s="15">
        <v>43963</v>
      </c>
      <c r="B104" s="14" t="s">
        <v>21</v>
      </c>
      <c r="C104" s="14">
        <v>8.6833333333333318</v>
      </c>
      <c r="D104" s="14">
        <v>44.1</v>
      </c>
      <c r="E104" s="14">
        <v>18.55714285714286</v>
      </c>
      <c r="F104" s="14">
        <v>10899</v>
      </c>
      <c r="G104" s="14">
        <v>7851.2537229202098</v>
      </c>
      <c r="H104" s="13"/>
      <c r="J104" s="14">
        <v>7851.2537229202098</v>
      </c>
      <c r="M104" s="14">
        <v>12490.5462170135</v>
      </c>
      <c r="O104" s="6"/>
      <c r="P104" s="6"/>
    </row>
    <row r="105" spans="1:16">
      <c r="A105" s="15">
        <v>43964</v>
      </c>
      <c r="B105" s="14" t="s">
        <v>21</v>
      </c>
      <c r="C105" s="14">
        <v>10.35</v>
      </c>
      <c r="D105" s="14">
        <v>46.528571428571418</v>
      </c>
      <c r="E105" s="14">
        <v>16.042857142857141</v>
      </c>
      <c r="F105" s="14">
        <v>10028</v>
      </c>
      <c r="G105" s="14">
        <v>8004.23609080817</v>
      </c>
      <c r="H105" s="13"/>
      <c r="J105" s="14">
        <v>8004.23609080817</v>
      </c>
      <c r="M105" s="14">
        <v>10539.650691327801</v>
      </c>
      <c r="O105" s="6"/>
      <c r="P105" s="6"/>
    </row>
    <row r="106" spans="1:16">
      <c r="A106" s="15">
        <v>43965</v>
      </c>
      <c r="B106" s="14" t="s">
        <v>21</v>
      </c>
      <c r="C106" s="14">
        <v>8.1833333333333336</v>
      </c>
      <c r="D106" s="14">
        <v>56.971428571428582</v>
      </c>
      <c r="E106" s="14">
        <v>11.957142857142861</v>
      </c>
      <c r="F106" s="14">
        <v>9974</v>
      </c>
      <c r="G106" s="14">
        <v>8173.8385437164397</v>
      </c>
      <c r="H106" s="13"/>
      <c r="J106" s="14">
        <v>8173.8385437164397</v>
      </c>
      <c r="M106" s="14">
        <v>9787.7086377918204</v>
      </c>
      <c r="O106" s="6"/>
      <c r="P106" s="6"/>
    </row>
    <row r="107" spans="1:16">
      <c r="A107" s="15">
        <v>43966</v>
      </c>
      <c r="B107" s="14" t="s">
        <v>21</v>
      </c>
      <c r="C107" s="14">
        <v>7.7333333333333334</v>
      </c>
      <c r="D107" s="14">
        <v>53.914285714285711</v>
      </c>
      <c r="E107" s="14">
        <v>12.24285714285714</v>
      </c>
      <c r="F107" s="14">
        <v>10598</v>
      </c>
      <c r="G107" s="14">
        <v>8301.0981062294995</v>
      </c>
      <c r="H107" s="13"/>
      <c r="J107" s="14">
        <v>8301.0981062294995</v>
      </c>
      <c r="M107" s="14">
        <v>9600.3288733350892</v>
      </c>
      <c r="O107" s="6"/>
      <c r="P107" s="6"/>
    </row>
    <row r="108" spans="1:16">
      <c r="A108" s="15">
        <v>43967</v>
      </c>
      <c r="B108" s="14" t="s">
        <v>21</v>
      </c>
      <c r="C108" s="14">
        <v>9.1333333333333346</v>
      </c>
      <c r="D108" s="14">
        <v>59.257142857142853</v>
      </c>
      <c r="E108" s="14">
        <v>12.642857142857141</v>
      </c>
      <c r="F108" s="14">
        <v>9200</v>
      </c>
      <c r="G108" s="14">
        <v>8435.9052125587095</v>
      </c>
      <c r="H108" s="13"/>
      <c r="J108" s="14">
        <v>8435.9052125587095</v>
      </c>
      <c r="M108" s="14">
        <v>9460.1520644929697</v>
      </c>
      <c r="O108" s="6"/>
      <c r="P108" s="6"/>
    </row>
    <row r="109" spans="1:16">
      <c r="A109" s="15">
        <v>43968</v>
      </c>
      <c r="B109" s="14" t="s">
        <v>21</v>
      </c>
      <c r="C109" s="14">
        <v>8.3833333333333346</v>
      </c>
      <c r="D109" s="14">
        <v>61.942857142857143</v>
      </c>
      <c r="E109" s="14">
        <v>13.18571428571429</v>
      </c>
      <c r="F109" s="14">
        <v>9709</v>
      </c>
      <c r="G109" s="14">
        <v>8581.5087208166005</v>
      </c>
      <c r="H109" s="13"/>
      <c r="J109" s="14">
        <v>8581.5087208166005</v>
      </c>
      <c r="M109" s="14">
        <v>9397.0453027248204</v>
      </c>
      <c r="O109" s="6"/>
      <c r="P109" s="6"/>
    </row>
    <row r="110" spans="1:16">
      <c r="A110" s="15">
        <v>43969</v>
      </c>
      <c r="B110" s="14" t="s">
        <v>21</v>
      </c>
      <c r="C110" s="14">
        <v>10.33333333333333</v>
      </c>
      <c r="D110" s="14">
        <v>56.31428571428571</v>
      </c>
      <c r="E110" s="14">
        <v>14.77142857142857</v>
      </c>
      <c r="F110" s="14">
        <v>8926</v>
      </c>
      <c r="G110" s="14">
        <v>8697.0237504333199</v>
      </c>
      <c r="H110" s="13"/>
      <c r="J110" s="14">
        <v>8697.0237504333199</v>
      </c>
      <c r="M110" s="14">
        <v>9427.1109604234898</v>
      </c>
      <c r="O110" s="6"/>
      <c r="P110" s="6"/>
    </row>
    <row r="111" spans="1:16">
      <c r="A111" s="15">
        <v>43970</v>
      </c>
      <c r="B111" s="14" t="s">
        <v>21</v>
      </c>
      <c r="C111" s="14">
        <v>5.3666666666666663</v>
      </c>
      <c r="D111" s="14">
        <v>61.757142857142867</v>
      </c>
      <c r="E111" s="14">
        <v>12.985714285714289</v>
      </c>
      <c r="F111" s="14">
        <v>9263</v>
      </c>
      <c r="G111" s="14">
        <v>8832.9198277264495</v>
      </c>
      <c r="H111" s="13"/>
      <c r="J111" s="14">
        <v>8832.9198277264495</v>
      </c>
      <c r="M111" s="14">
        <v>9399.9025669562907</v>
      </c>
      <c r="O111" s="6"/>
      <c r="P111" s="6"/>
    </row>
    <row r="112" spans="1:16">
      <c r="A112" s="15">
        <v>43971</v>
      </c>
      <c r="B112" s="14" t="s">
        <v>21</v>
      </c>
      <c r="C112" s="14">
        <v>8.3000000000000007</v>
      </c>
      <c r="D112" s="14">
        <v>52.25</v>
      </c>
      <c r="E112" s="14">
        <v>14.85</v>
      </c>
      <c r="F112" s="14">
        <v>8764</v>
      </c>
      <c r="G112" s="14">
        <v>8882.0907273949706</v>
      </c>
      <c r="H112" s="13"/>
      <c r="J112" s="14">
        <v>8882.0907273949706</v>
      </c>
      <c r="M112" s="14">
        <v>9450.6670981342995</v>
      </c>
      <c r="O112" s="6"/>
      <c r="P112" s="6"/>
    </row>
    <row r="113" spans="1:16">
      <c r="A113" s="15">
        <v>43972</v>
      </c>
      <c r="B113" s="14" t="s">
        <v>21</v>
      </c>
      <c r="C113" s="14">
        <v>10.8</v>
      </c>
      <c r="D113" s="14">
        <v>68.416666666666671</v>
      </c>
      <c r="E113" s="14">
        <v>11.933333333333341</v>
      </c>
      <c r="F113" s="14">
        <v>8849</v>
      </c>
      <c r="G113" s="14">
        <v>9010.0243750187092</v>
      </c>
      <c r="H113" s="13"/>
      <c r="J113" s="14">
        <v>9010.0243750187092</v>
      </c>
      <c r="M113" s="14">
        <v>9251.9742847356301</v>
      </c>
      <c r="O113" s="6"/>
      <c r="P113" s="6"/>
    </row>
    <row r="114" spans="1:16">
      <c r="A114" s="15">
        <v>43973</v>
      </c>
      <c r="B114" s="14" t="s">
        <v>21</v>
      </c>
      <c r="C114" s="14">
        <v>8.1999999999999993</v>
      </c>
      <c r="D114" s="14">
        <v>60.983333333333327</v>
      </c>
      <c r="E114" s="14">
        <v>13.15</v>
      </c>
      <c r="F114" s="14">
        <v>8894</v>
      </c>
      <c r="G114" s="14">
        <v>9126.0500732411801</v>
      </c>
      <c r="H114" s="13"/>
      <c r="J114" s="14">
        <v>9126.0500732411801</v>
      </c>
      <c r="M114" s="14">
        <v>9266.1790183896392</v>
      </c>
      <c r="O114" s="6"/>
      <c r="P114" s="6"/>
    </row>
    <row r="115" spans="1:16">
      <c r="A115" s="15">
        <v>43974</v>
      </c>
      <c r="B115" s="14" t="s">
        <v>21</v>
      </c>
      <c r="C115" s="14">
        <v>10.26</v>
      </c>
      <c r="D115" s="14">
        <v>56.983333333333341</v>
      </c>
      <c r="E115" s="14">
        <v>15.06666666666667</v>
      </c>
      <c r="F115" s="14">
        <v>9434</v>
      </c>
      <c r="G115" s="3">
        <v>9170.2636365753806</v>
      </c>
      <c r="H115" s="13"/>
      <c r="J115" s="3">
        <v>9170.2636365753806</v>
      </c>
      <c r="M115" s="14">
        <v>9340.5634313008395</v>
      </c>
      <c r="O115" s="6"/>
      <c r="P115" s="6"/>
    </row>
    <row r="116" spans="1:16">
      <c r="A116" s="15">
        <v>43975</v>
      </c>
      <c r="B116" s="14" t="s">
        <v>21</v>
      </c>
      <c r="C116" s="14">
        <v>9.8199999999999985</v>
      </c>
      <c r="D116" s="14">
        <v>61.416666666666657</v>
      </c>
      <c r="E116" s="14">
        <v>16.350000000000001</v>
      </c>
      <c r="F116" s="14">
        <v>8599</v>
      </c>
      <c r="G116" s="3">
        <v>9261.9993878745609</v>
      </c>
      <c r="H116" s="13"/>
      <c r="J116" s="3">
        <v>9261.9993878745609</v>
      </c>
      <c r="M116" s="14">
        <v>9236.4936940450298</v>
      </c>
      <c r="O116" s="6"/>
      <c r="P116" s="6"/>
    </row>
    <row r="117" spans="1:16">
      <c r="A117" s="15">
        <v>43976</v>
      </c>
      <c r="B117" s="14" t="s">
        <v>21</v>
      </c>
      <c r="C117" s="14">
        <v>11.6</v>
      </c>
      <c r="D117" s="14">
        <v>63.9</v>
      </c>
      <c r="E117" s="14">
        <v>16.616666666666671</v>
      </c>
      <c r="F117" s="14">
        <v>8946</v>
      </c>
      <c r="G117" s="3">
        <v>9312.1246168842408</v>
      </c>
      <c r="H117" s="13"/>
      <c r="J117" s="3">
        <v>9312.1246168842408</v>
      </c>
      <c r="M117" s="14">
        <v>9242.5986098998892</v>
      </c>
      <c r="O117" s="6"/>
      <c r="P117" s="6"/>
    </row>
    <row r="118" spans="1:16">
      <c r="A118" s="15">
        <v>43977</v>
      </c>
      <c r="B118" s="14" t="s">
        <v>21</v>
      </c>
      <c r="C118" s="14">
        <v>9.16</v>
      </c>
      <c r="D118" s="14">
        <v>61.285714285714278</v>
      </c>
      <c r="E118" s="14">
        <v>16.228571428571431</v>
      </c>
      <c r="F118" s="14">
        <v>8915</v>
      </c>
      <c r="G118" s="3">
        <v>9382.0030699592407</v>
      </c>
      <c r="H118" s="13"/>
      <c r="J118" s="3">
        <v>9382.0030699592407</v>
      </c>
      <c r="M118" s="14">
        <v>9192.5529886782606</v>
      </c>
      <c r="O118" s="6"/>
      <c r="P118" s="6"/>
    </row>
    <row r="119" spans="1:16">
      <c r="A119" s="15">
        <v>43978</v>
      </c>
      <c r="B119" s="14" t="s">
        <v>21</v>
      </c>
      <c r="C119" s="14">
        <v>9.9499999999999993</v>
      </c>
      <c r="D119" s="14">
        <v>61.957142857142863</v>
      </c>
      <c r="E119" s="14">
        <v>12.65714285714286</v>
      </c>
      <c r="F119" s="14">
        <v>8338</v>
      </c>
      <c r="G119" s="3">
        <v>9383.4586447084002</v>
      </c>
      <c r="H119" s="13"/>
      <c r="J119" s="3">
        <v>9383.4586447084002</v>
      </c>
      <c r="M119" s="14">
        <v>9204.9935326129307</v>
      </c>
      <c r="O119" s="6"/>
      <c r="P119" s="6"/>
    </row>
    <row r="120" spans="1:16">
      <c r="A120" s="15">
        <v>43979</v>
      </c>
      <c r="B120" s="14" t="s">
        <v>21</v>
      </c>
      <c r="C120" s="14">
        <v>9.1</v>
      </c>
      <c r="D120" s="14">
        <v>56.016666666666673</v>
      </c>
      <c r="E120" s="14">
        <v>15.05</v>
      </c>
      <c r="F120" s="14">
        <v>8371</v>
      </c>
      <c r="G120" s="3">
        <v>9418.9117311368791</v>
      </c>
      <c r="H120" s="13"/>
      <c r="J120" s="3">
        <v>9418.9117311368791</v>
      </c>
      <c r="M120" s="14">
        <v>9077.6228288475795</v>
      </c>
      <c r="O120" s="6"/>
      <c r="P120" s="6"/>
    </row>
    <row r="121" spans="1:16">
      <c r="A121" s="15">
        <v>43980</v>
      </c>
      <c r="B121" s="14" t="s">
        <v>21</v>
      </c>
      <c r="C121" s="14">
        <v>12.625</v>
      </c>
      <c r="D121" s="14">
        <v>59.9</v>
      </c>
      <c r="E121" s="14">
        <v>16.516666666666669</v>
      </c>
      <c r="F121" s="14">
        <v>8572</v>
      </c>
      <c r="G121" s="3">
        <v>9420.3783569331499</v>
      </c>
      <c r="H121" s="13"/>
      <c r="J121" s="3">
        <v>9420.3783569331499</v>
      </c>
      <c r="M121" s="14">
        <v>9019.2910991731005</v>
      </c>
      <c r="O121" s="6"/>
      <c r="P121" s="6"/>
    </row>
    <row r="122" spans="1:16">
      <c r="A122" s="15">
        <v>43981</v>
      </c>
      <c r="B122" s="14" t="s">
        <v>21</v>
      </c>
      <c r="C122" s="14">
        <v>6.7249999999999996</v>
      </c>
      <c r="D122" s="14">
        <v>62.916666666666657</v>
      </c>
      <c r="E122" s="14">
        <v>16.8</v>
      </c>
      <c r="F122" s="14">
        <v>8952</v>
      </c>
      <c r="G122" s="3">
        <v>9478.2760126787998</v>
      </c>
      <c r="H122" s="13"/>
      <c r="J122" s="3">
        <v>9478.2760126787998</v>
      </c>
      <c r="M122" s="14">
        <v>8924.7560412697294</v>
      </c>
      <c r="O122" s="6"/>
      <c r="P122" s="6"/>
    </row>
    <row r="123" spans="1:16">
      <c r="A123" s="15">
        <v>43982</v>
      </c>
      <c r="B123" s="14" t="s">
        <v>21</v>
      </c>
      <c r="C123" s="14">
        <v>5.9499999999999993</v>
      </c>
      <c r="D123" s="14">
        <v>76.233333333333334</v>
      </c>
      <c r="E123" s="14">
        <v>13.566666666666659</v>
      </c>
      <c r="F123" s="14">
        <v>9268</v>
      </c>
      <c r="G123" s="3">
        <v>9381.2521361967301</v>
      </c>
      <c r="H123" s="13"/>
      <c r="J123" s="3">
        <v>9381.2521361967301</v>
      </c>
      <c r="M123" s="14">
        <v>8980.5610752149805</v>
      </c>
      <c r="O123" s="6"/>
      <c r="P123" s="6"/>
    </row>
    <row r="124" spans="1:16">
      <c r="A124" s="15">
        <v>43983</v>
      </c>
      <c r="B124" s="14" t="s">
        <v>21</v>
      </c>
      <c r="C124" s="14">
        <v>7</v>
      </c>
      <c r="D124" s="14">
        <v>67.066666666666677</v>
      </c>
      <c r="E124" s="14">
        <v>13.41666666666667</v>
      </c>
      <c r="F124" s="14">
        <v>8485</v>
      </c>
      <c r="G124" s="3">
        <v>9350.8472041075202</v>
      </c>
      <c r="H124" s="13"/>
      <c r="J124" s="3">
        <v>9350.8472041075202</v>
      </c>
      <c r="M124" s="14">
        <v>8740.0871024278204</v>
      </c>
      <c r="O124" s="6"/>
      <c r="P124" s="6"/>
    </row>
    <row r="125" spans="1:16">
      <c r="A125" s="15">
        <v>43984</v>
      </c>
      <c r="B125" s="14" t="s">
        <v>21</v>
      </c>
      <c r="C125" s="14">
        <v>7.4</v>
      </c>
      <c r="D125" s="14">
        <v>75.249999999999986</v>
      </c>
      <c r="E125" s="14">
        <v>12.6</v>
      </c>
      <c r="F125" s="14">
        <v>8858</v>
      </c>
      <c r="G125" s="3">
        <v>9340.6387252286895</v>
      </c>
      <c r="H125" s="13"/>
      <c r="J125" s="3">
        <v>9340.6387252286895</v>
      </c>
      <c r="M125" s="14">
        <v>8579.5188499887099</v>
      </c>
      <c r="O125" s="6"/>
      <c r="P125" s="6"/>
    </row>
    <row r="126" spans="1:16">
      <c r="A126" s="15">
        <v>43985</v>
      </c>
      <c r="B126" s="14" t="s">
        <v>21</v>
      </c>
      <c r="C126" s="14">
        <v>6</v>
      </c>
      <c r="D126" s="14">
        <v>69.61666666666666</v>
      </c>
      <c r="E126" s="14">
        <v>12.95</v>
      </c>
      <c r="F126" s="14">
        <v>8529</v>
      </c>
      <c r="G126" s="3">
        <v>9311.7295586633609</v>
      </c>
      <c r="H126" s="13"/>
      <c r="J126" s="3">
        <v>9311.7295586633609</v>
      </c>
      <c r="M126" s="14">
        <v>8516.4108753148194</v>
      </c>
      <c r="O126" s="6"/>
      <c r="P126" s="6"/>
    </row>
    <row r="127" spans="1:16">
      <c r="A127" s="15">
        <v>43986</v>
      </c>
      <c r="B127" s="14" t="s">
        <v>21</v>
      </c>
      <c r="C127" s="14">
        <v>9.25</v>
      </c>
      <c r="D127" s="14">
        <v>65.766666666666666</v>
      </c>
      <c r="E127" s="14">
        <v>13.5</v>
      </c>
      <c r="F127" s="14">
        <v>8823</v>
      </c>
      <c r="G127" s="3">
        <v>9243.4621826739804</v>
      </c>
      <c r="H127" s="13"/>
      <c r="J127" s="3">
        <v>9243.4621826739804</v>
      </c>
      <c r="M127" s="14">
        <v>8466.2669209957403</v>
      </c>
      <c r="O127" s="6"/>
      <c r="P127" s="6"/>
    </row>
    <row r="128" spans="1:16">
      <c r="A128" s="15">
        <v>43987</v>
      </c>
      <c r="B128" s="14" t="s">
        <v>21</v>
      </c>
      <c r="C128" s="14">
        <v>11.35</v>
      </c>
      <c r="D128" s="14">
        <v>69.216666666666669</v>
      </c>
      <c r="E128" s="14">
        <v>13.016666666666669</v>
      </c>
      <c r="F128" s="14">
        <v>8718</v>
      </c>
      <c r="G128" s="3">
        <v>9248.3925807555097</v>
      </c>
      <c r="H128" s="13"/>
      <c r="J128" s="3">
        <v>9248.3925807555097</v>
      </c>
      <c r="M128" s="14">
        <v>8356.6924411449399</v>
      </c>
      <c r="O128" s="6"/>
      <c r="P128" s="6"/>
    </row>
    <row r="129" spans="1:16">
      <c r="A129" s="15">
        <v>43988</v>
      </c>
      <c r="B129" s="14" t="s">
        <v>21</v>
      </c>
      <c r="C129" s="14">
        <v>8.875</v>
      </c>
      <c r="D129" s="14">
        <v>64.066666666666663</v>
      </c>
      <c r="E129" s="14">
        <v>16.3</v>
      </c>
      <c r="F129" s="14">
        <v>8846</v>
      </c>
      <c r="G129" s="3">
        <v>9228.62393080742</v>
      </c>
      <c r="H129" s="13"/>
      <c r="J129" s="3">
        <v>9228.62393080742</v>
      </c>
      <c r="M129" s="14">
        <v>8389.2169840828192</v>
      </c>
      <c r="O129" s="6"/>
      <c r="P129" s="6"/>
    </row>
    <row r="130" spans="1:16">
      <c r="A130" s="15">
        <v>43989</v>
      </c>
      <c r="B130" s="14" t="s">
        <v>21</v>
      </c>
      <c r="C130" s="14">
        <v>11.824999999999999</v>
      </c>
      <c r="D130" s="14">
        <v>56.583333333333343</v>
      </c>
      <c r="E130" s="14">
        <v>19.216666666666669</v>
      </c>
      <c r="F130" s="14">
        <v>8971</v>
      </c>
      <c r="G130" s="3">
        <v>9119.1170992987609</v>
      </c>
      <c r="H130" s="13"/>
      <c r="J130" s="3">
        <v>9119.1170992987609</v>
      </c>
      <c r="M130" s="14">
        <v>8435.8343107544097</v>
      </c>
      <c r="O130" s="6"/>
      <c r="P130" s="6"/>
    </row>
    <row r="131" spans="1:16">
      <c r="A131" s="15">
        <v>43990</v>
      </c>
      <c r="B131" s="14" t="s">
        <v>21</v>
      </c>
      <c r="C131" s="14">
        <v>13.45</v>
      </c>
      <c r="D131" s="14">
        <v>56.749999999999993</v>
      </c>
      <c r="E131" s="14">
        <v>19.333333333333329</v>
      </c>
      <c r="F131" s="14">
        <v>8970</v>
      </c>
      <c r="G131" s="3">
        <v>9103.1954868222201</v>
      </c>
      <c r="H131" s="13"/>
      <c r="J131" s="3">
        <v>9103.1954868222201</v>
      </c>
      <c r="M131" s="14">
        <v>8326.2639952798509</v>
      </c>
      <c r="O131" s="6"/>
      <c r="P131" s="6"/>
    </row>
    <row r="132" spans="1:16">
      <c r="A132" s="15">
        <v>43991</v>
      </c>
      <c r="B132" s="14" t="s">
        <v>21</v>
      </c>
      <c r="C132" s="14">
        <v>11.25</v>
      </c>
      <c r="D132" s="14">
        <v>55.883333333333333</v>
      </c>
      <c r="E132" s="14">
        <v>19.416666666666671</v>
      </c>
      <c r="F132" s="14">
        <v>8587</v>
      </c>
      <c r="G132" s="3">
        <v>9058.9417695024804</v>
      </c>
      <c r="H132" s="13"/>
      <c r="J132" s="3">
        <v>9058.9417695024804</v>
      </c>
      <c r="M132" s="14">
        <v>8346.6217217216399</v>
      </c>
      <c r="O132" s="6"/>
      <c r="P132" s="6"/>
    </row>
    <row r="133" spans="1:16">
      <c r="A133" s="15">
        <v>43992</v>
      </c>
      <c r="B133" s="14" t="s">
        <v>21</v>
      </c>
      <c r="C133" s="14">
        <v>13</v>
      </c>
      <c r="D133" s="14">
        <v>61.333333333333321</v>
      </c>
      <c r="E133" s="14">
        <v>18.383333333333329</v>
      </c>
      <c r="F133" s="14">
        <v>8393</v>
      </c>
      <c r="G133" s="3">
        <v>8935.4180622046006</v>
      </c>
      <c r="H133" s="13"/>
      <c r="J133" s="3">
        <v>8935.4180622046006</v>
      </c>
      <c r="M133" s="14">
        <v>8371.8080520541407</v>
      </c>
      <c r="O133" s="6"/>
      <c r="P133" s="6"/>
    </row>
    <row r="134" spans="1:16">
      <c r="A134" s="15">
        <v>43993</v>
      </c>
      <c r="B134" s="14" t="s">
        <v>21</v>
      </c>
      <c r="C134" s="14">
        <v>15.925000000000001</v>
      </c>
      <c r="D134" s="14">
        <v>59.7</v>
      </c>
      <c r="E134" s="14">
        <v>21.833333333333329</v>
      </c>
      <c r="F134" s="14">
        <v>8777</v>
      </c>
      <c r="G134" s="3">
        <v>8883.9411831425004</v>
      </c>
      <c r="H134" s="13"/>
      <c r="J134" s="3">
        <v>8883.9411831425004</v>
      </c>
      <c r="M134" s="14">
        <v>8264.5193339119996</v>
      </c>
      <c r="O134" s="6"/>
      <c r="P134" s="6"/>
    </row>
    <row r="135" spans="1:16">
      <c r="A135" s="15">
        <v>43994</v>
      </c>
      <c r="B135" s="14" t="s">
        <v>21</v>
      </c>
      <c r="C135" s="14">
        <v>8.7000000000000011</v>
      </c>
      <c r="D135" s="14">
        <v>59.516666666666673</v>
      </c>
      <c r="E135" s="14">
        <v>21.733333333333331</v>
      </c>
      <c r="F135" s="14">
        <v>8961</v>
      </c>
      <c r="G135" s="3">
        <v>8854.0624204694795</v>
      </c>
      <c r="H135" s="13"/>
      <c r="J135" s="3">
        <v>8854.0624204694795</v>
      </c>
      <c r="M135" s="14">
        <v>8242.5397744341408</v>
      </c>
      <c r="O135" s="6"/>
      <c r="P135" s="6"/>
    </row>
    <row r="136" spans="1:16">
      <c r="A136" s="16">
        <v>43995</v>
      </c>
      <c r="B136" s="14" t="s">
        <v>21</v>
      </c>
      <c r="C136" s="14">
        <v>5.6999999999999993</v>
      </c>
      <c r="D136" s="14">
        <v>64.583333333333329</v>
      </c>
      <c r="E136" s="14">
        <v>18.616666666666671</v>
      </c>
      <c r="F136" s="14">
        <v>8697</v>
      </c>
      <c r="G136" s="3">
        <v>8611.4099922231508</v>
      </c>
      <c r="H136" s="13"/>
      <c r="J136" s="3">
        <v>8611.4099922231508</v>
      </c>
      <c r="M136" s="14">
        <v>8295.4136286488792</v>
      </c>
      <c r="O136" s="6"/>
      <c r="P136" s="6"/>
    </row>
    <row r="137" spans="1:16">
      <c r="A137" s="15">
        <v>43996</v>
      </c>
      <c r="B137" s="14" t="s">
        <v>21</v>
      </c>
      <c r="C137" s="14">
        <v>6.15</v>
      </c>
      <c r="D137" s="14">
        <v>51.400000000000013</v>
      </c>
      <c r="E137" s="14">
        <v>18.25</v>
      </c>
      <c r="F137" s="14">
        <v>8809</v>
      </c>
      <c r="G137" s="3">
        <v>8447.2050242083606</v>
      </c>
      <c r="H137" s="13"/>
      <c r="J137" s="3">
        <v>8447.2050242083606</v>
      </c>
      <c r="M137" s="14">
        <v>8025.70933970236</v>
      </c>
      <c r="O137" s="6"/>
      <c r="P137" s="6"/>
    </row>
    <row r="138" spans="1:16">
      <c r="A138" s="15">
        <v>43997</v>
      </c>
      <c r="B138" s="14" t="s">
        <v>21</v>
      </c>
      <c r="C138" s="14">
        <v>8.6</v>
      </c>
      <c r="D138" s="14">
        <v>51.349999999999987</v>
      </c>
      <c r="E138" s="14">
        <v>17.216666666666669</v>
      </c>
      <c r="F138" s="14">
        <v>8217</v>
      </c>
      <c r="G138" s="3">
        <v>8351.49578234203</v>
      </c>
      <c r="H138" s="13"/>
      <c r="J138" s="3">
        <v>8351.49578234203</v>
      </c>
      <c r="M138" s="14">
        <v>7779.8601699249703</v>
      </c>
      <c r="O138" s="6"/>
      <c r="P138" s="6"/>
    </row>
    <row r="139" spans="1:16">
      <c r="A139" s="15">
        <v>43998</v>
      </c>
      <c r="B139" s="14" t="s">
        <v>21</v>
      </c>
      <c r="C139" s="14">
        <v>11.75</v>
      </c>
      <c r="D139" s="14">
        <v>51.4</v>
      </c>
      <c r="E139" s="14">
        <v>18.966666666666669</v>
      </c>
      <c r="F139" s="14">
        <v>8241</v>
      </c>
      <c r="G139" s="3">
        <v>8297.85966953967</v>
      </c>
      <c r="H139" s="13"/>
      <c r="J139" s="3">
        <v>8297.85966953967</v>
      </c>
      <c r="M139" s="14">
        <v>7662.9684405648304</v>
      </c>
      <c r="O139" s="6"/>
      <c r="P139" s="6"/>
    </row>
    <row r="140" spans="1:16">
      <c r="A140" s="15">
        <v>43999</v>
      </c>
      <c r="B140" s="14" t="s">
        <v>21</v>
      </c>
      <c r="C140" s="14">
        <v>11.775</v>
      </c>
      <c r="D140" s="14">
        <v>51.483333333333341</v>
      </c>
      <c r="E140" s="14">
        <v>20.266666666666669</v>
      </c>
      <c r="F140" s="14">
        <v>7824</v>
      </c>
      <c r="G140" s="3">
        <v>8260.5377709197601</v>
      </c>
      <c r="H140" s="13"/>
      <c r="J140" s="3">
        <v>8260.5377709197601</v>
      </c>
      <c r="M140" s="14">
        <v>7659.1847815766296</v>
      </c>
      <c r="O140" s="6"/>
      <c r="P140" s="6"/>
    </row>
    <row r="141" spans="1:16">
      <c r="A141" s="15">
        <v>44000</v>
      </c>
      <c r="B141" s="14" t="s">
        <v>21</v>
      </c>
      <c r="C141" s="14">
        <v>13.45</v>
      </c>
      <c r="D141" s="14">
        <v>59.383333333333333</v>
      </c>
      <c r="E141" s="14">
        <v>19.233333333333331</v>
      </c>
      <c r="F141" s="14">
        <v>7772</v>
      </c>
      <c r="G141" s="3">
        <v>8154.1811921500703</v>
      </c>
      <c r="H141" s="13"/>
      <c r="J141" s="3">
        <v>8154.1811921500703</v>
      </c>
      <c r="M141" s="14">
        <v>7721.0446281969398</v>
      </c>
      <c r="O141" s="6"/>
      <c r="P141" s="6"/>
    </row>
    <row r="142" spans="1:16">
      <c r="A142" s="15">
        <v>44001</v>
      </c>
      <c r="B142" s="14" t="s">
        <v>21</v>
      </c>
      <c r="C142" s="14">
        <v>11.175000000000001</v>
      </c>
      <c r="D142" s="14">
        <v>65.3</v>
      </c>
      <c r="E142" s="14">
        <v>17.55</v>
      </c>
      <c r="F142" s="14">
        <v>7971</v>
      </c>
      <c r="G142" s="3">
        <v>8084.7858220644302</v>
      </c>
      <c r="H142" s="13"/>
      <c r="J142" s="3">
        <v>8084.7858220644302</v>
      </c>
      <c r="M142" s="14">
        <v>7708.6896124906398</v>
      </c>
      <c r="O142" s="6"/>
      <c r="P142" s="6"/>
    </row>
    <row r="143" spans="1:16">
      <c r="A143" s="15">
        <v>44002</v>
      </c>
      <c r="B143" s="14" t="s">
        <v>21</v>
      </c>
      <c r="C143" s="14">
        <v>10.45</v>
      </c>
      <c r="D143" s="14">
        <v>63.833333333333343</v>
      </c>
      <c r="E143" s="14">
        <v>16.883333333333329</v>
      </c>
      <c r="F143" s="14">
        <v>7870</v>
      </c>
      <c r="G143" s="3">
        <v>7924.1664841415104</v>
      </c>
      <c r="H143" s="13"/>
      <c r="J143" s="3">
        <v>7924.1664841415104</v>
      </c>
      <c r="M143" s="14">
        <v>7720.1965094889101</v>
      </c>
      <c r="O143" s="6"/>
      <c r="P143" s="6"/>
    </row>
    <row r="144" spans="1:16">
      <c r="A144" s="15">
        <v>44003</v>
      </c>
      <c r="B144" s="14" t="s">
        <v>21</v>
      </c>
      <c r="C144" s="14">
        <v>7.7999999999999989</v>
      </c>
      <c r="D144" s="14">
        <v>60.116666666666667</v>
      </c>
      <c r="E144" s="14">
        <v>15.16666666666667</v>
      </c>
      <c r="F144" s="14">
        <v>7717</v>
      </c>
      <c r="G144" s="3">
        <v>7797.7371094038199</v>
      </c>
      <c r="H144" s="13"/>
      <c r="J144" s="3">
        <v>7797.7371094038199</v>
      </c>
      <c r="M144" s="14">
        <v>7613.2932406909804</v>
      </c>
      <c r="O144" s="6"/>
      <c r="P144" s="6"/>
    </row>
    <row r="145" spans="1:16">
      <c r="A145" s="15">
        <v>44004</v>
      </c>
      <c r="B145" s="14" t="s">
        <v>21</v>
      </c>
      <c r="C145" s="14">
        <v>8.0749999999999993</v>
      </c>
      <c r="D145" s="14">
        <v>48.8</v>
      </c>
      <c r="E145" s="14">
        <v>17.899999999999999</v>
      </c>
      <c r="F145" s="14">
        <v>7586</v>
      </c>
      <c r="G145" s="3">
        <v>7624.4599983063699</v>
      </c>
      <c r="H145" s="13"/>
      <c r="J145" s="3">
        <v>7624.4599983063699</v>
      </c>
      <c r="M145" s="14">
        <v>7509.8682310992199</v>
      </c>
      <c r="O145" s="6"/>
      <c r="P145" s="6"/>
    </row>
    <row r="146" spans="1:16">
      <c r="A146" s="15">
        <v>44005</v>
      </c>
      <c r="B146" s="14" t="s">
        <v>21</v>
      </c>
      <c r="C146" s="14">
        <v>11.675000000000001</v>
      </c>
      <c r="D146" s="14">
        <v>49.683333333333337</v>
      </c>
      <c r="E146" s="14">
        <v>20.266666666666669</v>
      </c>
      <c r="F146" s="14">
        <v>7413</v>
      </c>
      <c r="G146" s="3">
        <v>7520.3515651921598</v>
      </c>
      <c r="H146" s="13"/>
      <c r="J146" s="3">
        <v>7520.3515651921598</v>
      </c>
      <c r="M146" s="14">
        <v>7347.9263921356096</v>
      </c>
      <c r="O146" s="6"/>
      <c r="P146" s="6"/>
    </row>
    <row r="147" spans="1:16">
      <c r="A147" s="15">
        <v>44006</v>
      </c>
      <c r="B147" s="14" t="s">
        <v>21</v>
      </c>
      <c r="C147" s="14">
        <v>11.875</v>
      </c>
      <c r="D147" s="14">
        <v>55.75</v>
      </c>
      <c r="E147" s="14">
        <v>20.483333333333331</v>
      </c>
      <c r="F147" s="14">
        <v>7165</v>
      </c>
      <c r="G147" s="14">
        <v>7499.3878597306502</v>
      </c>
      <c r="H147" s="13"/>
      <c r="J147" s="14">
        <v>7499.3878597306502</v>
      </c>
      <c r="M147" s="14">
        <v>7257.2223578540797</v>
      </c>
      <c r="O147" s="6"/>
      <c r="P147" s="6"/>
    </row>
    <row r="148" spans="1:16">
      <c r="A148" s="15">
        <v>44007</v>
      </c>
      <c r="B148" s="14" t="s">
        <v>21</v>
      </c>
      <c r="C148" s="14">
        <v>9.3249999999999993</v>
      </c>
      <c r="D148" s="14">
        <v>51.983333333333327</v>
      </c>
      <c r="E148" s="14">
        <v>19.333333333333329</v>
      </c>
      <c r="F148" s="14">
        <v>7105</v>
      </c>
      <c r="G148" s="14">
        <v>7397.96000316966</v>
      </c>
      <c r="H148" s="13"/>
      <c r="J148" s="14">
        <v>7397.96000316966</v>
      </c>
      <c r="M148" s="14">
        <v>7295.8001908807601</v>
      </c>
      <c r="O148" s="6"/>
      <c r="P148" s="6"/>
    </row>
    <row r="149" spans="1:16">
      <c r="A149" s="15">
        <v>44008</v>
      </c>
      <c r="B149" s="14" t="s">
        <v>21</v>
      </c>
      <c r="C149" s="14">
        <v>9.9499999999999993</v>
      </c>
      <c r="D149" s="14">
        <v>59.65</v>
      </c>
      <c r="E149" s="14">
        <v>19.56666666666667</v>
      </c>
      <c r="F149" s="14">
        <v>6788</v>
      </c>
      <c r="G149" s="14">
        <v>7228.4603899969998</v>
      </c>
      <c r="H149" s="13"/>
      <c r="J149" s="14">
        <v>7228.4603899969998</v>
      </c>
      <c r="M149" s="14">
        <v>7281.4478292537497</v>
      </c>
      <c r="O149" s="6"/>
      <c r="P149" s="6"/>
    </row>
    <row r="150" spans="1:16">
      <c r="A150" s="15">
        <v>44009</v>
      </c>
      <c r="B150" s="14" t="s">
        <v>21</v>
      </c>
      <c r="C150" s="14">
        <v>9.3000000000000007</v>
      </c>
      <c r="D150" s="14">
        <v>58.266666666666673</v>
      </c>
      <c r="E150" s="14">
        <v>21.65</v>
      </c>
      <c r="F150" s="14">
        <v>6843</v>
      </c>
      <c r="G150" s="14">
        <v>7139.5366860658296</v>
      </c>
      <c r="H150" s="13"/>
      <c r="J150" s="14">
        <v>7139.5366860658296</v>
      </c>
      <c r="M150" s="14">
        <v>7161.70377642328</v>
      </c>
      <c r="O150" s="6"/>
      <c r="P150" s="6"/>
    </row>
    <row r="151" spans="1:16">
      <c r="A151" s="15">
        <v>44010</v>
      </c>
      <c r="B151" s="14" t="s">
        <v>21</v>
      </c>
      <c r="C151" s="14">
        <v>5.7249999999999996</v>
      </c>
      <c r="D151" s="14">
        <v>55.95</v>
      </c>
      <c r="E151" s="14">
        <v>18.68333333333333</v>
      </c>
      <c r="F151" s="14">
        <v>6784</v>
      </c>
      <c r="G151" s="14">
        <v>7019.9612073232402</v>
      </c>
      <c r="H151" s="13"/>
      <c r="J151" s="14">
        <v>7019.9612073232402</v>
      </c>
      <c r="M151" s="14">
        <v>7098.1131049331498</v>
      </c>
      <c r="O151" s="6"/>
      <c r="P151" s="6"/>
    </row>
    <row r="152" spans="1:16">
      <c r="A152" s="15">
        <v>44011</v>
      </c>
      <c r="B152" s="14" t="s">
        <v>21</v>
      </c>
      <c r="C152" s="14">
        <v>6.05</v>
      </c>
      <c r="D152" s="14">
        <v>50.216666666666669</v>
      </c>
      <c r="E152" s="14">
        <v>17.366666666666671</v>
      </c>
      <c r="F152" s="14">
        <v>6683</v>
      </c>
      <c r="G152" s="14">
        <v>6825.1423963056404</v>
      </c>
      <c r="H152" s="13"/>
      <c r="J152" s="14">
        <v>6825.1423963056404</v>
      </c>
      <c r="M152" s="14">
        <v>7018.4811856843799</v>
      </c>
      <c r="O152" s="6"/>
      <c r="P152" s="6"/>
    </row>
    <row r="153" spans="1:16">
      <c r="A153" s="15">
        <v>44012</v>
      </c>
      <c r="B153" s="14" t="s">
        <v>21</v>
      </c>
      <c r="C153" s="14">
        <v>8.9250000000000007</v>
      </c>
      <c r="D153" s="14">
        <v>53.983333333333327</v>
      </c>
      <c r="E153" s="14">
        <v>18.18333333333333</v>
      </c>
      <c r="F153" s="14">
        <v>6683</v>
      </c>
      <c r="G153" s="14">
        <v>6732.80279864766</v>
      </c>
      <c r="H153" s="13"/>
      <c r="J153" s="14">
        <v>6732.80279864766</v>
      </c>
      <c r="M153" s="14">
        <v>6846.8403309476098</v>
      </c>
      <c r="O153" s="6"/>
      <c r="P153" s="6"/>
    </row>
    <row r="154" spans="1:16">
      <c r="A154" s="15">
        <v>44013</v>
      </c>
      <c r="B154" s="14" t="s">
        <v>21</v>
      </c>
      <c r="C154" s="14">
        <v>9.4499999999999993</v>
      </c>
      <c r="D154" s="14">
        <v>60.2</v>
      </c>
      <c r="E154" s="14">
        <v>20</v>
      </c>
      <c r="F154" s="14">
        <v>6550</v>
      </c>
      <c r="G154" s="14">
        <v>6711.4543340472601</v>
      </c>
      <c r="H154" s="13"/>
      <c r="J154" s="14">
        <v>6711.4543340472601</v>
      </c>
      <c r="M154" s="14">
        <v>6757.0988056097103</v>
      </c>
      <c r="O154" s="6"/>
      <c r="P154" s="6"/>
    </row>
    <row r="155" spans="1:16">
      <c r="A155" s="15">
        <v>44014</v>
      </c>
      <c r="B155" s="14" t="s">
        <v>21</v>
      </c>
      <c r="C155" s="14">
        <v>13.275</v>
      </c>
      <c r="D155" s="14">
        <v>64.45</v>
      </c>
      <c r="E155" s="14">
        <v>21.86666666666666</v>
      </c>
      <c r="F155" s="14">
        <v>6752</v>
      </c>
      <c r="G155" s="14">
        <v>6631.4200028069399</v>
      </c>
      <c r="H155" s="13"/>
      <c r="J155" s="14">
        <v>6631.4200028069399</v>
      </c>
      <c r="M155" s="14">
        <v>6770.9838319396804</v>
      </c>
      <c r="O155" s="6"/>
      <c r="P155" s="6"/>
    </row>
    <row r="156" spans="1:16">
      <c r="A156" s="15">
        <v>44015</v>
      </c>
      <c r="B156" s="14" t="s">
        <v>21</v>
      </c>
      <c r="C156" s="14">
        <v>14.35</v>
      </c>
      <c r="D156" s="14">
        <v>68.3</v>
      </c>
      <c r="E156" s="14">
        <v>22.416666666666671</v>
      </c>
      <c r="F156" s="14">
        <v>6710</v>
      </c>
      <c r="G156" s="14">
        <v>6644.7049718665403</v>
      </c>
      <c r="H156" s="13"/>
      <c r="J156" s="14">
        <v>6644.7049718665403</v>
      </c>
      <c r="M156" s="14">
        <v>6757.7800216880896</v>
      </c>
      <c r="O156" s="6"/>
      <c r="P156" s="6"/>
    </row>
    <row r="157" spans="1:16">
      <c r="A157" s="15">
        <v>44016</v>
      </c>
      <c r="B157" s="14" t="s">
        <v>21</v>
      </c>
      <c r="C157" s="14">
        <v>13.2</v>
      </c>
      <c r="D157" s="14">
        <v>68.166666666666671</v>
      </c>
      <c r="E157" s="14">
        <v>23.033333333333331</v>
      </c>
      <c r="F157" s="14">
        <v>6623</v>
      </c>
      <c r="G157" s="14">
        <v>6587.8522524960799</v>
      </c>
      <c r="H157" s="13"/>
      <c r="J157" s="14">
        <v>6587.8522524960799</v>
      </c>
      <c r="M157" s="14">
        <v>6828.14676505035</v>
      </c>
      <c r="O157" s="6"/>
      <c r="P157" s="6"/>
    </row>
    <row r="158" spans="1:16">
      <c r="A158" s="15">
        <v>44017</v>
      </c>
      <c r="B158" s="14" t="s">
        <v>21</v>
      </c>
      <c r="C158" s="14">
        <v>11.05</v>
      </c>
      <c r="D158" s="14">
        <v>72.63333333333334</v>
      </c>
      <c r="E158" s="14">
        <v>21.61666666666666</v>
      </c>
      <c r="F158" s="14">
        <v>6719</v>
      </c>
      <c r="G158" s="14">
        <v>6472.4839334892004</v>
      </c>
      <c r="H158" s="13"/>
      <c r="J158" s="14">
        <v>6472.4839334892004</v>
      </c>
      <c r="M158" s="14">
        <v>6854.8483908234602</v>
      </c>
      <c r="O158" s="6"/>
      <c r="P158" s="6"/>
    </row>
    <row r="159" spans="1:16">
      <c r="A159" s="15">
        <v>44018</v>
      </c>
      <c r="B159" s="14" t="s">
        <v>21</v>
      </c>
      <c r="C159" s="14">
        <v>13.25</v>
      </c>
      <c r="D159" s="14">
        <v>68.13333333333334</v>
      </c>
      <c r="E159" s="14">
        <v>22.31666666666667</v>
      </c>
      <c r="F159" s="14">
        <v>6569</v>
      </c>
      <c r="G159" s="14">
        <v>6330.7425517598804</v>
      </c>
      <c r="H159" s="13"/>
      <c r="J159" s="14">
        <v>6330.7425517598804</v>
      </c>
      <c r="M159" s="14">
        <v>6799.9772837033797</v>
      </c>
      <c r="O159" s="6"/>
      <c r="P159" s="6"/>
    </row>
    <row r="160" spans="1:16">
      <c r="A160" s="15">
        <v>44019</v>
      </c>
      <c r="B160" s="14" t="s">
        <v>21</v>
      </c>
      <c r="C160" s="14">
        <v>15.4</v>
      </c>
      <c r="D160" s="14">
        <v>62.916666666666657</v>
      </c>
      <c r="E160" s="14">
        <v>23.8</v>
      </c>
      <c r="F160" s="14">
        <v>6363</v>
      </c>
      <c r="G160" s="14">
        <v>6313.9214082892004</v>
      </c>
      <c r="H160" s="13"/>
      <c r="J160" s="14">
        <v>6313.9214082892004</v>
      </c>
      <c r="M160" s="14">
        <v>6683.5894214722202</v>
      </c>
      <c r="O160" s="6"/>
      <c r="P160" s="6"/>
    </row>
    <row r="161" spans="1:16">
      <c r="A161" s="15">
        <v>44020</v>
      </c>
      <c r="B161" s="14" t="s">
        <v>21</v>
      </c>
      <c r="C161" s="14">
        <v>14.324999999999999</v>
      </c>
      <c r="D161" s="14">
        <v>53.583333333333343</v>
      </c>
      <c r="E161" s="14">
        <v>25.133333333333329</v>
      </c>
      <c r="F161" s="14">
        <v>6534</v>
      </c>
      <c r="G161" s="14">
        <v>6300.2940589773898</v>
      </c>
      <c r="H161" s="13"/>
      <c r="J161" s="14">
        <v>6300.2940589773898</v>
      </c>
      <c r="M161" s="14">
        <v>6666.9852612024797</v>
      </c>
      <c r="O161" s="6"/>
      <c r="P161" s="6"/>
    </row>
    <row r="162" spans="1:16">
      <c r="A162" s="15">
        <v>44021</v>
      </c>
      <c r="B162" s="14" t="s">
        <v>21</v>
      </c>
      <c r="C162" s="14">
        <v>10.95</v>
      </c>
      <c r="D162" s="14">
        <v>63.25</v>
      </c>
      <c r="E162" s="14">
        <v>22.55</v>
      </c>
      <c r="F162" s="14">
        <v>6491</v>
      </c>
      <c r="G162" s="14">
        <v>6197.7271101565502</v>
      </c>
      <c r="H162" s="13"/>
      <c r="J162" s="14">
        <v>6197.7271101565502</v>
      </c>
      <c r="M162" s="14">
        <v>6688.9488632089096</v>
      </c>
      <c r="O162" s="6"/>
      <c r="P162" s="6"/>
    </row>
    <row r="163" spans="1:16">
      <c r="A163" s="15">
        <v>44022</v>
      </c>
      <c r="B163" s="14" t="s">
        <v>21</v>
      </c>
      <c r="C163" s="14">
        <v>9.35</v>
      </c>
      <c r="D163" s="14">
        <v>64.683333333333337</v>
      </c>
      <c r="E163" s="14">
        <v>20.416666666666671</v>
      </c>
      <c r="F163" s="14">
        <v>6623</v>
      </c>
      <c r="G163" s="14">
        <v>6029.8790211944397</v>
      </c>
      <c r="H163" s="13"/>
      <c r="J163" s="14">
        <v>6029.8790211944397</v>
      </c>
      <c r="M163" s="14">
        <v>6636.5773364996103</v>
      </c>
      <c r="O163" s="6"/>
      <c r="P163" s="6"/>
    </row>
    <row r="164" spans="1:16">
      <c r="A164" s="15">
        <v>44023</v>
      </c>
      <c r="B164" s="14" t="s">
        <v>21</v>
      </c>
      <c r="C164" s="14">
        <v>8.9750000000000014</v>
      </c>
      <c r="D164" s="14">
        <v>60.233333333333327</v>
      </c>
      <c r="E164" s="14">
        <v>21.43333333333333</v>
      </c>
      <c r="F164" s="14">
        <v>6586</v>
      </c>
      <c r="G164" s="14">
        <v>5914.7185601696301</v>
      </c>
      <c r="H164" s="13"/>
      <c r="J164" s="14">
        <v>5914.7185601696301</v>
      </c>
      <c r="M164" s="14">
        <v>6489.6656540261401</v>
      </c>
      <c r="O164" s="6"/>
      <c r="P164" s="6"/>
    </row>
    <row r="165" spans="1:16">
      <c r="A165" s="15">
        <v>44024</v>
      </c>
      <c r="B165" s="14" t="s">
        <v>21</v>
      </c>
      <c r="C165" s="14">
        <v>12.5</v>
      </c>
      <c r="D165" s="14">
        <v>59.816666666666663</v>
      </c>
      <c r="E165" s="14">
        <v>22.616666666666671</v>
      </c>
      <c r="F165" s="14">
        <v>6587</v>
      </c>
      <c r="G165" s="14">
        <v>5837.7246507984401</v>
      </c>
      <c r="H165" s="13"/>
      <c r="J165" s="14">
        <v>5837.7246507984401</v>
      </c>
      <c r="M165" s="14">
        <v>6356.7487305628001</v>
      </c>
      <c r="O165" s="6"/>
      <c r="P165" s="6"/>
    </row>
    <row r="166" spans="1:16">
      <c r="A166" s="15">
        <v>44025</v>
      </c>
      <c r="B166" s="14" t="s">
        <v>21</v>
      </c>
      <c r="C166" s="14">
        <v>11.15</v>
      </c>
      <c r="D166" s="14">
        <v>67.349999999999994</v>
      </c>
      <c r="E166" s="14">
        <v>21.6</v>
      </c>
      <c r="F166" s="14">
        <v>6511</v>
      </c>
      <c r="G166" s="14">
        <v>5880.41857414476</v>
      </c>
      <c r="H166" s="13"/>
      <c r="J166" s="14">
        <v>5880.41857414476</v>
      </c>
      <c r="M166" s="14">
        <v>6264.4464575534803</v>
      </c>
      <c r="O166" s="6"/>
      <c r="P166" s="6"/>
    </row>
    <row r="167" spans="1:16">
      <c r="A167" s="15">
        <v>44026</v>
      </c>
      <c r="B167" s="14" t="s">
        <v>21</v>
      </c>
      <c r="C167" s="14">
        <v>8.6749999999999989</v>
      </c>
      <c r="D167" s="14">
        <v>62.04999999999999</v>
      </c>
      <c r="E167" s="14">
        <v>23.8</v>
      </c>
      <c r="F167" s="14">
        <v>6240</v>
      </c>
      <c r="G167" s="14">
        <v>5781.0297961481001</v>
      </c>
      <c r="H167" s="13"/>
      <c r="J167" s="14">
        <v>5781.0297961481001</v>
      </c>
      <c r="M167" s="14">
        <v>6291.6883465225401</v>
      </c>
      <c r="O167" s="6"/>
      <c r="P167" s="6"/>
    </row>
    <row r="168" spans="1:16">
      <c r="A168" s="15">
        <v>44027</v>
      </c>
      <c r="B168" s="14" t="s">
        <v>21</v>
      </c>
      <c r="C168" s="14">
        <v>8.5250000000000004</v>
      </c>
      <c r="D168" s="14">
        <v>57.133333333333333</v>
      </c>
      <c r="E168" s="14">
        <v>22.06666666666667</v>
      </c>
      <c r="F168" s="14">
        <v>6410</v>
      </c>
      <c r="G168" s="14">
        <v>5649.12988216958</v>
      </c>
      <c r="H168" s="13"/>
      <c r="J168" s="14">
        <v>5649.12988216958</v>
      </c>
      <c r="M168" s="14">
        <v>6237.6864851929404</v>
      </c>
      <c r="O168" s="6"/>
      <c r="P168" s="6"/>
    </row>
    <row r="169" spans="1:16">
      <c r="A169" s="15">
        <v>44028</v>
      </c>
      <c r="B169" s="14" t="s">
        <v>21</v>
      </c>
      <c r="C169" s="14">
        <v>7.0249999999999986</v>
      </c>
      <c r="D169" s="14">
        <v>58.416666666666657</v>
      </c>
      <c r="E169" s="14">
        <v>21.35</v>
      </c>
      <c r="F169" s="14">
        <v>6415</v>
      </c>
      <c r="G169" s="14">
        <v>5589.7327567416596</v>
      </c>
      <c r="H169" s="13"/>
      <c r="J169" s="14">
        <v>5589.7327567416596</v>
      </c>
      <c r="M169" s="14">
        <v>6122.1178158548</v>
      </c>
      <c r="O169" s="6"/>
      <c r="P169" s="6"/>
    </row>
    <row r="170" spans="1:16">
      <c r="A170" s="15">
        <v>44029</v>
      </c>
      <c r="B170" s="14" t="s">
        <v>21</v>
      </c>
      <c r="C170" s="14">
        <v>7.4250000000000007</v>
      </c>
      <c r="D170" s="14">
        <v>60.1</v>
      </c>
      <c r="E170" s="14">
        <v>22.033333333333331</v>
      </c>
      <c r="F170" s="14">
        <v>6389</v>
      </c>
      <c r="G170" s="14">
        <v>5491.1424962230303</v>
      </c>
      <c r="H170" s="13"/>
      <c r="J170" s="14">
        <v>5491.1424962230303</v>
      </c>
      <c r="M170" s="14">
        <v>6044.6608091526296</v>
      </c>
      <c r="O170" s="6"/>
      <c r="P170" s="6"/>
    </row>
    <row r="171" spans="1:16">
      <c r="A171" s="15">
        <v>44030</v>
      </c>
      <c r="B171" s="14" t="s">
        <v>21</v>
      </c>
      <c r="C171" s="14">
        <v>6.4250000000000007</v>
      </c>
      <c r="D171" s="14">
        <v>56.083333333333343</v>
      </c>
      <c r="E171" s="14">
        <v>21.166666666666671</v>
      </c>
      <c r="F171" s="14">
        <v>6214</v>
      </c>
      <c r="G171" s="14">
        <v>5453.5349485885499</v>
      </c>
      <c r="H171" s="13"/>
      <c r="J171" s="14">
        <v>5453.5349485885499</v>
      </c>
      <c r="M171" s="14">
        <v>5948.2031939818798</v>
      </c>
      <c r="O171" s="6"/>
      <c r="P171" s="6"/>
    </row>
    <row r="172" spans="1:16">
      <c r="A172" s="15">
        <v>44031</v>
      </c>
      <c r="B172" s="14" t="s">
        <v>21</v>
      </c>
      <c r="C172" s="14">
        <v>8.25</v>
      </c>
      <c r="D172" s="14">
        <v>64.533333333333317</v>
      </c>
      <c r="E172" s="14">
        <v>21.2</v>
      </c>
      <c r="F172" s="14">
        <v>6096</v>
      </c>
      <c r="G172" s="14">
        <v>5374.8240569833897</v>
      </c>
      <c r="H172" s="13"/>
      <c r="J172" s="14">
        <v>5374.8240569833897</v>
      </c>
      <c r="M172" s="14">
        <v>5893.5647242139303</v>
      </c>
      <c r="O172" s="6"/>
      <c r="P172" s="6"/>
    </row>
    <row r="173" spans="1:16">
      <c r="A173" s="15">
        <v>44032</v>
      </c>
      <c r="B173" s="14" t="s">
        <v>21</v>
      </c>
      <c r="C173" s="14">
        <v>11.875</v>
      </c>
      <c r="D173" s="14">
        <v>75.38333333333334</v>
      </c>
      <c r="E173" s="14">
        <v>20.266666666666669</v>
      </c>
      <c r="F173" s="14">
        <v>5901</v>
      </c>
      <c r="G173" s="14">
        <v>5387.5381692608498</v>
      </c>
      <c r="H173" s="13"/>
      <c r="J173" s="14">
        <v>5387.5381692608498</v>
      </c>
      <c r="M173" s="14">
        <v>5820.3997158503598</v>
      </c>
      <c r="O173" s="6"/>
      <c r="P173" s="6"/>
    </row>
    <row r="174" spans="1:16">
      <c r="A174" s="15">
        <v>44033</v>
      </c>
      <c r="B174" s="14" t="s">
        <v>21</v>
      </c>
      <c r="C174" s="14">
        <v>8.8000000000000007</v>
      </c>
      <c r="D174" s="14">
        <v>81.7</v>
      </c>
      <c r="E174" s="14">
        <v>18.06666666666667</v>
      </c>
      <c r="F174" s="14">
        <v>5828</v>
      </c>
      <c r="G174" s="14">
        <v>5461.4833511214501</v>
      </c>
      <c r="H174" s="13"/>
      <c r="J174" s="14">
        <v>5461.4833511214501</v>
      </c>
      <c r="M174" s="14">
        <v>5810.3546255121</v>
      </c>
      <c r="O174" s="6"/>
      <c r="P174" s="6"/>
    </row>
    <row r="175" spans="1:16">
      <c r="A175" s="15">
        <v>44034</v>
      </c>
      <c r="B175" s="14" t="s">
        <v>21</v>
      </c>
      <c r="C175" s="14">
        <v>9.3666666666666671</v>
      </c>
      <c r="D175" s="14">
        <v>74.316666666666663</v>
      </c>
      <c r="E175" s="14">
        <v>18.533333333333331</v>
      </c>
      <c r="F175" s="14">
        <v>5850</v>
      </c>
      <c r="G175" s="14">
        <v>5325.0251685972598</v>
      </c>
      <c r="H175" s="13"/>
      <c r="J175" s="14">
        <v>5325.0251685972598</v>
      </c>
      <c r="M175" s="14">
        <v>5868.5744403918898</v>
      </c>
      <c r="O175" s="6"/>
      <c r="P175" s="6"/>
    </row>
    <row r="176" spans="1:16">
      <c r="A176" s="15">
        <v>44035</v>
      </c>
      <c r="B176" s="14" t="s">
        <v>21</v>
      </c>
      <c r="C176" s="14">
        <v>9.8666666666666671</v>
      </c>
      <c r="D176" s="14">
        <v>67.016666666666666</v>
      </c>
      <c r="E176" s="14">
        <v>16.833333333333329</v>
      </c>
      <c r="F176" s="14">
        <v>5830</v>
      </c>
      <c r="G176" s="14">
        <v>5306.7577101206098</v>
      </c>
      <c r="H176" s="13"/>
      <c r="J176" s="14">
        <v>5306.7577101206098</v>
      </c>
      <c r="M176" s="14">
        <v>5789.8032236212202</v>
      </c>
      <c r="O176" s="6"/>
      <c r="P176" s="6"/>
    </row>
    <row r="177" spans="1:16">
      <c r="A177" s="15">
        <v>44036</v>
      </c>
      <c r="B177" s="14" t="s">
        <v>21</v>
      </c>
      <c r="C177" s="14">
        <v>11.233333333333331</v>
      </c>
      <c r="D177" s="14">
        <v>59.983333333333327</v>
      </c>
      <c r="E177" s="14">
        <v>17.766666666666669</v>
      </c>
      <c r="F177" s="14">
        <v>5779</v>
      </c>
      <c r="G177" s="14">
        <v>5289.0448227225597</v>
      </c>
      <c r="H177" s="13"/>
      <c r="J177" s="14">
        <v>5289.0448227225597</v>
      </c>
      <c r="M177" s="14">
        <v>5746.9692441260104</v>
      </c>
      <c r="O177" s="6"/>
      <c r="P177" s="6"/>
    </row>
    <row r="178" spans="1:16">
      <c r="A178" s="15">
        <v>44037</v>
      </c>
      <c r="B178" s="14" t="s">
        <v>21</v>
      </c>
      <c r="C178" s="14">
        <v>12.133333333333329</v>
      </c>
      <c r="D178" s="14">
        <v>65.166666666666671</v>
      </c>
      <c r="E178" s="14">
        <v>18.233333333333331</v>
      </c>
      <c r="F178" s="14">
        <v>5833</v>
      </c>
      <c r="G178" s="14">
        <v>5302.39200317414</v>
      </c>
      <c r="H178" s="13"/>
      <c r="J178" s="14">
        <v>5302.39200317414</v>
      </c>
      <c r="M178" s="14">
        <v>5716.7299222811998</v>
      </c>
      <c r="O178" s="6"/>
      <c r="P178" s="6"/>
    </row>
    <row r="179" spans="1:16">
      <c r="A179" s="15">
        <v>44038</v>
      </c>
      <c r="B179" s="14" t="s">
        <v>21</v>
      </c>
      <c r="C179" s="14">
        <v>12.7</v>
      </c>
      <c r="D179" s="14">
        <v>73.483333333333334</v>
      </c>
      <c r="E179" s="14">
        <v>18.149999999999999</v>
      </c>
      <c r="F179" s="14">
        <v>5741</v>
      </c>
      <c r="G179" s="14">
        <v>5303.4482387360003</v>
      </c>
      <c r="H179" s="13"/>
      <c r="J179" s="14">
        <v>5303.4482387360003</v>
      </c>
      <c r="M179" s="14">
        <v>5712.5417116484696</v>
      </c>
      <c r="O179" s="6"/>
      <c r="P179" s="6"/>
    </row>
    <row r="180" spans="1:16">
      <c r="A180" s="15">
        <v>44039</v>
      </c>
      <c r="B180" s="14" t="s">
        <v>21</v>
      </c>
      <c r="C180" s="14">
        <v>12.366666666666671</v>
      </c>
      <c r="D180" s="14">
        <v>69.649999999999991</v>
      </c>
      <c r="E180" s="14">
        <v>18.483333333333331</v>
      </c>
      <c r="F180" s="14">
        <v>5607</v>
      </c>
      <c r="G180" s="14">
        <v>5296.16313582372</v>
      </c>
      <c r="H180" s="13"/>
      <c r="J180" s="14">
        <v>5296.16313582372</v>
      </c>
      <c r="M180" s="14">
        <v>5707.71873690751</v>
      </c>
      <c r="O180" s="6"/>
      <c r="P180" s="6"/>
    </row>
    <row r="181" spans="1:16">
      <c r="A181" s="15">
        <v>44040</v>
      </c>
      <c r="B181" s="14" t="s">
        <v>21</v>
      </c>
      <c r="C181" s="14">
        <v>14.03333333333333</v>
      </c>
      <c r="D181" s="14">
        <v>66.399999999999991</v>
      </c>
      <c r="E181" s="14">
        <v>20.31666666666667</v>
      </c>
      <c r="F181" s="14">
        <v>5380</v>
      </c>
      <c r="G181" s="14">
        <v>5261.1897197014596</v>
      </c>
      <c r="H181" s="13"/>
      <c r="J181" s="14">
        <v>5261.1897197014596</v>
      </c>
      <c r="M181" s="14">
        <v>5694.9387722510901</v>
      </c>
      <c r="O181" s="6"/>
      <c r="P181" s="6"/>
    </row>
    <row r="182" spans="1:16">
      <c r="A182" s="15">
        <v>44041</v>
      </c>
      <c r="B182" s="14" t="s">
        <v>21</v>
      </c>
      <c r="C182" s="14">
        <v>12.9</v>
      </c>
      <c r="D182" s="14">
        <v>74.2</v>
      </c>
      <c r="E182" s="14">
        <v>20.033333333333331</v>
      </c>
      <c r="F182" s="14">
        <v>5449</v>
      </c>
      <c r="G182" s="14">
        <v>5295.4456262851199</v>
      </c>
      <c r="H182" s="13"/>
      <c r="J182" s="14">
        <v>5295.4456262851199</v>
      </c>
      <c r="M182" s="14">
        <v>5657.6445824497996</v>
      </c>
      <c r="O182" s="6"/>
      <c r="P182" s="6"/>
    </row>
    <row r="183" spans="1:16">
      <c r="A183" s="15">
        <v>44042</v>
      </c>
      <c r="B183" s="14" t="s">
        <v>21</v>
      </c>
      <c r="C183" s="14">
        <v>8.0333333333333332</v>
      </c>
      <c r="D183" s="14">
        <v>74.2</v>
      </c>
      <c r="E183" s="14">
        <v>19.033333333333331</v>
      </c>
      <c r="F183" s="14">
        <v>5484</v>
      </c>
      <c r="G183" s="14">
        <v>5237.72474188669</v>
      </c>
      <c r="H183" s="13"/>
      <c r="J183" s="14">
        <v>5237.72474188669</v>
      </c>
      <c r="M183" s="14">
        <v>5658.4934182106499</v>
      </c>
      <c r="O183" s="6"/>
      <c r="P183" s="6"/>
    </row>
    <row r="184" spans="1:16">
      <c r="A184" s="15">
        <v>44043</v>
      </c>
      <c r="B184" s="14" t="s">
        <v>21</v>
      </c>
      <c r="C184" s="14">
        <v>11.6</v>
      </c>
      <c r="D184" s="14">
        <v>73.116666666666674</v>
      </c>
      <c r="E184" s="14">
        <v>17.649999999999999</v>
      </c>
      <c r="F184" s="14">
        <v>5468</v>
      </c>
      <c r="G184" s="14">
        <v>5053.5773116079499</v>
      </c>
      <c r="H184" s="13"/>
      <c r="J184" s="14">
        <v>5053.5773116079499</v>
      </c>
      <c r="M184" s="14">
        <v>5608.4458237196804</v>
      </c>
      <c r="O184" s="6"/>
      <c r="P184" s="6"/>
    </row>
    <row r="185" spans="1:16">
      <c r="A185" s="15">
        <v>44044</v>
      </c>
      <c r="B185" s="14" t="s">
        <v>21</v>
      </c>
      <c r="C185" s="14">
        <v>10.43333333333333</v>
      </c>
      <c r="D185" s="14">
        <v>73.666666666666671</v>
      </c>
      <c r="E185" s="14">
        <v>18.666666666666671</v>
      </c>
      <c r="F185" s="14">
        <v>5429</v>
      </c>
      <c r="G185" s="14">
        <v>5158.0499589825904</v>
      </c>
      <c r="H185" s="13"/>
      <c r="J185" s="14">
        <v>5158.0499589825904</v>
      </c>
      <c r="M185" s="14">
        <v>5450.0687185087299</v>
      </c>
      <c r="O185" s="6"/>
      <c r="P185" s="6"/>
    </row>
    <row r="186" spans="1:16">
      <c r="A186" s="15">
        <v>44045</v>
      </c>
      <c r="B186" s="14" t="s">
        <v>21</v>
      </c>
      <c r="C186" s="14">
        <v>10.5</v>
      </c>
      <c r="D186" s="14">
        <v>60.883333333333333</v>
      </c>
      <c r="E186" s="14">
        <v>20.9</v>
      </c>
      <c r="F186" s="14">
        <v>5387</v>
      </c>
      <c r="G186" s="14">
        <v>5102.8415353010896</v>
      </c>
      <c r="H186" s="13"/>
      <c r="J186" s="14">
        <v>5102.8415353010896</v>
      </c>
      <c r="M186" s="14">
        <v>5447.9901904562803</v>
      </c>
      <c r="O186" s="6"/>
      <c r="P186" s="6"/>
    </row>
    <row r="187" spans="1:16">
      <c r="A187" s="15">
        <v>44046</v>
      </c>
      <c r="B187" s="14" t="s">
        <v>21</v>
      </c>
      <c r="C187" s="14">
        <v>9.2000000000000011</v>
      </c>
      <c r="D187" s="14">
        <v>57.983333333333327</v>
      </c>
      <c r="E187" s="14">
        <v>21.56666666666667</v>
      </c>
      <c r="F187" s="14">
        <v>5364</v>
      </c>
      <c r="G187" s="14">
        <v>5091.5259568829097</v>
      </c>
      <c r="H187" s="13"/>
      <c r="J187" s="14">
        <v>5091.5259568829097</v>
      </c>
      <c r="M187" s="14">
        <v>5398.1374226289799</v>
      </c>
    </row>
    <row r="188" spans="1:16">
      <c r="A188" s="15">
        <v>44047</v>
      </c>
      <c r="B188" s="14" t="s">
        <v>21</v>
      </c>
      <c r="C188" s="14">
        <v>10.9</v>
      </c>
      <c r="D188" s="14">
        <v>58.166666666666657</v>
      </c>
      <c r="E188" s="14">
        <v>21.81666666666667</v>
      </c>
      <c r="F188" s="14">
        <v>5121</v>
      </c>
      <c r="G188" s="14">
        <v>5034.02806969009</v>
      </c>
      <c r="H188" s="13"/>
      <c r="J188" s="14">
        <v>5034.02806969009</v>
      </c>
      <c r="M188" s="14">
        <v>5357.9472900054398</v>
      </c>
    </row>
    <row r="189" spans="1:16">
      <c r="A189" s="15">
        <v>44048</v>
      </c>
      <c r="B189" s="14" t="s">
        <v>21</v>
      </c>
      <c r="C189" s="14">
        <v>12.5</v>
      </c>
      <c r="D189" s="14">
        <v>58.816666666666663</v>
      </c>
      <c r="E189" s="14">
        <v>21.81666666666667</v>
      </c>
      <c r="F189" s="14">
        <v>5186</v>
      </c>
      <c r="G189" s="14">
        <v>5083.0339578545399</v>
      </c>
      <c r="H189" s="13"/>
      <c r="J189" s="14">
        <v>5083.0339578545399</v>
      </c>
      <c r="M189" s="14">
        <v>5291.0911591488002</v>
      </c>
    </row>
    <row r="190" spans="1:16">
      <c r="A190" s="15">
        <v>44049</v>
      </c>
      <c r="B190" s="14" t="s">
        <v>21</v>
      </c>
      <c r="C190" s="14">
        <v>14.93333333333333</v>
      </c>
      <c r="D190" s="14">
        <v>62.7</v>
      </c>
      <c r="E190" s="14">
        <v>22.283333333333331</v>
      </c>
      <c r="F190" s="14">
        <v>5239</v>
      </c>
      <c r="G190" s="14">
        <v>5131.1292779634796</v>
      </c>
      <c r="H190" s="13"/>
      <c r="J190" s="14">
        <v>5131.1292779634796</v>
      </c>
      <c r="M190" s="14">
        <v>5281.5718371223602</v>
      </c>
    </row>
    <row r="191" spans="1:16">
      <c r="A191" s="15">
        <v>44050</v>
      </c>
      <c r="B191" s="14" t="s">
        <v>21</v>
      </c>
      <c r="C191" s="14">
        <v>12</v>
      </c>
      <c r="D191" s="14">
        <v>70.2</v>
      </c>
      <c r="E191" s="14">
        <v>20.966666666666669</v>
      </c>
      <c r="F191" s="14">
        <v>5191</v>
      </c>
      <c r="G191" s="14">
        <v>5211.4838198712196</v>
      </c>
      <c r="H191" s="13"/>
      <c r="J191" s="14">
        <v>5211.4838198712196</v>
      </c>
      <c r="M191" s="14">
        <v>5292.5127120352599</v>
      </c>
    </row>
    <row r="192" spans="1:16">
      <c r="A192" s="15">
        <v>44051</v>
      </c>
      <c r="B192" s="14" t="s">
        <v>21</v>
      </c>
      <c r="C192" s="14">
        <v>12.3</v>
      </c>
      <c r="D192" s="14">
        <v>73.5</v>
      </c>
      <c r="E192" s="14">
        <v>21</v>
      </c>
      <c r="F192" s="14">
        <v>5185</v>
      </c>
      <c r="G192" s="14">
        <v>5102.1980650452597</v>
      </c>
      <c r="H192" s="13"/>
      <c r="J192" s="14">
        <v>5102.1980650452597</v>
      </c>
      <c r="M192" s="14">
        <v>5330.6600814262702</v>
      </c>
    </row>
    <row r="193" spans="1:13">
      <c r="A193" s="15">
        <v>44052</v>
      </c>
      <c r="B193" s="14" t="s">
        <v>21</v>
      </c>
      <c r="C193" s="14">
        <v>10.8</v>
      </c>
      <c r="D193" s="14">
        <v>67.783333333333331</v>
      </c>
      <c r="E193" s="14">
        <v>21.35</v>
      </c>
      <c r="F193" s="14">
        <v>5155</v>
      </c>
      <c r="G193" s="14">
        <v>5109.1609135131603</v>
      </c>
      <c r="H193" s="13"/>
      <c r="J193" s="14">
        <v>5109.1609135131603</v>
      </c>
      <c r="M193" s="14">
        <v>5260.4616578444702</v>
      </c>
    </row>
    <row r="194" spans="1:13">
      <c r="A194" s="15">
        <v>44053</v>
      </c>
      <c r="B194" s="14" t="s">
        <v>21</v>
      </c>
      <c r="C194" s="14">
        <v>11.366666666666671</v>
      </c>
      <c r="D194" s="14">
        <v>62.083333333333343</v>
      </c>
      <c r="E194" s="14">
        <v>20.75</v>
      </c>
      <c r="F194" s="14">
        <v>5081</v>
      </c>
      <c r="G194" s="14">
        <v>5052.2459617045097</v>
      </c>
      <c r="H194" s="13"/>
      <c r="J194" s="14">
        <v>5052.2459617045097</v>
      </c>
      <c r="M194" s="14">
        <v>5218.86665300409</v>
      </c>
    </row>
    <row r="195" spans="1:13">
      <c r="A195" s="15">
        <v>44054</v>
      </c>
      <c r="B195" s="14" t="s">
        <v>21</v>
      </c>
      <c r="C195" s="14">
        <v>11.1</v>
      </c>
      <c r="D195" s="14">
        <v>65.466666666666669</v>
      </c>
      <c r="E195" s="14">
        <v>19.88333333333334</v>
      </c>
      <c r="F195" s="14">
        <v>4892</v>
      </c>
      <c r="G195" s="14">
        <v>5071.1852319668496</v>
      </c>
      <c r="H195" s="13"/>
      <c r="J195" s="14">
        <v>5071.1852319668496</v>
      </c>
      <c r="M195" s="14">
        <v>5149.5038597951898</v>
      </c>
    </row>
    <row r="196" spans="1:13">
      <c r="A196" s="15">
        <v>44055</v>
      </c>
      <c r="B196" s="14" t="s">
        <v>21</v>
      </c>
      <c r="C196" s="14">
        <v>12.733333333333331</v>
      </c>
      <c r="D196" s="14">
        <v>74.166666666666671</v>
      </c>
      <c r="E196" s="14">
        <v>18.666666666666671</v>
      </c>
      <c r="F196" s="14">
        <v>5054</v>
      </c>
      <c r="G196" s="14">
        <v>5061.08885635962</v>
      </c>
      <c r="H196" s="13"/>
      <c r="J196" s="14">
        <v>5061.08885635962</v>
      </c>
      <c r="M196" s="14">
        <v>5114.93125066637</v>
      </c>
    </row>
    <row r="197" spans="1:13">
      <c r="A197" s="15">
        <v>44056</v>
      </c>
      <c r="B197" s="14" t="s">
        <v>21</v>
      </c>
      <c r="C197" s="14">
        <v>13.633333333333329</v>
      </c>
      <c r="D197" s="14">
        <v>80.466666666666669</v>
      </c>
      <c r="E197" s="14">
        <v>17.716666666666669</v>
      </c>
      <c r="F197" s="14">
        <v>5017</v>
      </c>
      <c r="G197" s="14">
        <v>5122.2761687628699</v>
      </c>
      <c r="H197" s="13"/>
      <c r="J197" s="14">
        <v>5122.2761687628699</v>
      </c>
      <c r="M197" s="14">
        <v>5076.4525896292498</v>
      </c>
    </row>
    <row r="198" spans="1:13">
      <c r="A198" s="15">
        <v>44057</v>
      </c>
      <c r="B198" s="14" t="s">
        <v>21</v>
      </c>
      <c r="C198" s="14">
        <v>11.83333333333333</v>
      </c>
      <c r="D198" s="14">
        <v>73.460000000000008</v>
      </c>
      <c r="E198" s="14">
        <v>17.72</v>
      </c>
      <c r="F198" s="14">
        <v>5016</v>
      </c>
      <c r="G198" s="14">
        <v>5158.3933701689703</v>
      </c>
      <c r="H198" s="13"/>
      <c r="J198" s="14">
        <v>5158.3933701689703</v>
      </c>
      <c r="M198" s="14">
        <v>5077.4364826799101</v>
      </c>
    </row>
    <row r="199" spans="1:13">
      <c r="A199" s="15">
        <v>44058</v>
      </c>
      <c r="B199" s="14" t="s">
        <v>21</v>
      </c>
      <c r="C199" s="14">
        <v>8.9666666666666668</v>
      </c>
      <c r="D199" s="14">
        <v>77.08</v>
      </c>
      <c r="E199" s="14">
        <v>17.66</v>
      </c>
      <c r="F199" s="14">
        <v>5030</v>
      </c>
      <c r="G199" s="14">
        <v>5095.1808388858499</v>
      </c>
      <c r="H199" s="13"/>
      <c r="J199" s="14">
        <v>5095.1808388858499</v>
      </c>
      <c r="M199" s="14">
        <v>5078.8485351283498</v>
      </c>
    </row>
    <row r="200" spans="1:13">
      <c r="A200" s="15">
        <v>44059</v>
      </c>
      <c r="B200" s="14" t="s">
        <v>21</v>
      </c>
      <c r="C200" s="14">
        <v>8.5666666666666682</v>
      </c>
      <c r="D200" s="14">
        <v>76.320000000000007</v>
      </c>
      <c r="E200" s="14">
        <v>18.22</v>
      </c>
      <c r="F200" s="14">
        <v>4911</v>
      </c>
      <c r="G200" s="14">
        <v>4991.7218884464801</v>
      </c>
      <c r="H200" s="13"/>
      <c r="J200" s="14">
        <v>4991.7218884464801</v>
      </c>
      <c r="M200" s="14">
        <v>5022.9940890830503</v>
      </c>
    </row>
    <row r="201" spans="1:13">
      <c r="A201" s="15">
        <v>44060</v>
      </c>
      <c r="B201" s="14" t="s">
        <v>21</v>
      </c>
      <c r="C201" s="14">
        <v>9.7666666666666657</v>
      </c>
      <c r="D201" s="14">
        <v>73.62</v>
      </c>
      <c r="E201" s="14">
        <v>17.920000000000002</v>
      </c>
      <c r="F201" s="14">
        <v>4839</v>
      </c>
      <c r="G201" s="14">
        <v>4980.8093756506096</v>
      </c>
      <c r="H201" s="13"/>
      <c r="J201" s="14">
        <v>4980.8093756506096</v>
      </c>
      <c r="M201" s="14">
        <v>4922.2178866859003</v>
      </c>
    </row>
    <row r="202" spans="1:13">
      <c r="A202" s="15">
        <v>44061</v>
      </c>
      <c r="B202" s="14" t="s">
        <v>21</v>
      </c>
      <c r="C202" s="14">
        <v>14.8</v>
      </c>
      <c r="D202" s="14">
        <v>70.959999999999994</v>
      </c>
      <c r="E202" s="14">
        <v>17.7</v>
      </c>
      <c r="F202" s="14">
        <v>4718</v>
      </c>
      <c r="G202" s="14">
        <v>5031.5222064096297</v>
      </c>
      <c r="H202" s="13"/>
      <c r="J202" s="14">
        <v>5031.5222064096297</v>
      </c>
      <c r="M202" s="14">
        <v>4857.2353164244796</v>
      </c>
    </row>
    <row r="203" spans="1:13">
      <c r="A203" s="15">
        <v>44062</v>
      </c>
      <c r="B203" s="14" t="s">
        <v>21</v>
      </c>
      <c r="C203" s="14">
        <v>15.366666666666671</v>
      </c>
      <c r="D203" s="14">
        <v>76.460000000000008</v>
      </c>
      <c r="E203" s="14">
        <v>15.62</v>
      </c>
      <c r="F203" s="14">
        <v>4790</v>
      </c>
      <c r="G203" s="14">
        <v>5230.6556526231998</v>
      </c>
      <c r="H203" s="13"/>
      <c r="J203" s="14">
        <v>5230.6556526231998</v>
      </c>
      <c r="M203" s="14">
        <v>4839.5280055869298</v>
      </c>
    </row>
    <row r="204" spans="1:13">
      <c r="A204" s="15">
        <v>44063</v>
      </c>
      <c r="B204" s="14" t="s">
        <v>21</v>
      </c>
      <c r="C204" s="14">
        <v>11.53333333333333</v>
      </c>
      <c r="D204" s="14">
        <v>76.84</v>
      </c>
      <c r="E204" s="14">
        <v>14.62</v>
      </c>
      <c r="F204" s="14">
        <v>4767</v>
      </c>
      <c r="G204" s="14">
        <v>5262.0801574191401</v>
      </c>
      <c r="H204" s="13"/>
      <c r="J204" s="14">
        <v>5262.0801574191401</v>
      </c>
      <c r="M204" s="14">
        <v>4918.4753481547305</v>
      </c>
    </row>
    <row r="205" spans="1:13">
      <c r="A205" s="15">
        <v>44064</v>
      </c>
      <c r="B205" s="14" t="s">
        <v>21</v>
      </c>
      <c r="C205" s="14">
        <v>13.2</v>
      </c>
      <c r="D205" s="14">
        <v>75.419999999999987</v>
      </c>
      <c r="E205" s="14">
        <v>15.92</v>
      </c>
      <c r="F205" s="14">
        <v>4838</v>
      </c>
      <c r="G205" s="14">
        <v>5124.4213982731599</v>
      </c>
      <c r="H205" s="13"/>
      <c r="J205" s="14">
        <v>5124.4213982731599</v>
      </c>
      <c r="M205" s="14">
        <v>4946.6292168327</v>
      </c>
    </row>
    <row r="206" spans="1:13">
      <c r="A206" s="15">
        <v>44065</v>
      </c>
      <c r="B206" s="14" t="s">
        <v>21</v>
      </c>
      <c r="C206" s="14">
        <v>13</v>
      </c>
      <c r="D206" s="14">
        <v>77.02000000000001</v>
      </c>
      <c r="E206" s="14">
        <v>16.04</v>
      </c>
      <c r="F206" s="14">
        <v>4860</v>
      </c>
      <c r="G206" s="14">
        <v>5199.2326501388898</v>
      </c>
      <c r="H206" s="13"/>
      <c r="J206" s="14">
        <v>5199.2326501388898</v>
      </c>
      <c r="M206" s="14">
        <v>4862.3990533818996</v>
      </c>
    </row>
    <row r="207" spans="1:13">
      <c r="A207" s="15">
        <v>44066</v>
      </c>
      <c r="B207" s="14" t="s">
        <v>21</v>
      </c>
      <c r="C207" s="14">
        <v>12.233333333333331</v>
      </c>
      <c r="D207" s="14">
        <v>76.460000000000008</v>
      </c>
      <c r="E207" s="14">
        <v>15.74</v>
      </c>
      <c r="F207" s="14">
        <v>4797</v>
      </c>
      <c r="G207" s="14">
        <v>5202.8756364269502</v>
      </c>
      <c r="H207" s="13"/>
      <c r="J207" s="14">
        <v>5202.8756364269502</v>
      </c>
      <c r="M207" s="14">
        <v>4846.8314149258404</v>
      </c>
    </row>
    <row r="208" spans="1:13">
      <c r="A208" s="15">
        <v>44067</v>
      </c>
      <c r="B208" s="14" t="s">
        <v>21</v>
      </c>
      <c r="C208" s="14">
        <v>11.633333333333329</v>
      </c>
      <c r="D208" s="14">
        <v>75.959999999999994</v>
      </c>
      <c r="E208" s="14">
        <v>15.96</v>
      </c>
      <c r="F208" s="14">
        <v>4688</v>
      </c>
      <c r="G208" s="14">
        <v>5184.8683558901703</v>
      </c>
      <c r="H208" s="13"/>
      <c r="J208" s="14">
        <v>5184.8683558901703</v>
      </c>
      <c r="M208" s="14">
        <v>4820.8314945375096</v>
      </c>
    </row>
    <row r="209" spans="1:14">
      <c r="A209" s="15">
        <v>44068</v>
      </c>
      <c r="B209" s="14" t="s">
        <v>21</v>
      </c>
      <c r="C209" s="14">
        <v>12.96666666666667</v>
      </c>
      <c r="D209" s="14">
        <v>74.8</v>
      </c>
      <c r="E209" s="14">
        <v>16.68</v>
      </c>
      <c r="F209" s="14">
        <v>4639</v>
      </c>
      <c r="G209" s="14">
        <v>5173.71994352403</v>
      </c>
      <c r="H209" s="13"/>
      <c r="J209" s="14">
        <v>5173.71994352403</v>
      </c>
      <c r="M209" s="14">
        <v>4779.3848979245104</v>
      </c>
    </row>
    <row r="210" spans="1:14">
      <c r="A210" s="15">
        <v>44069</v>
      </c>
      <c r="B210" s="14" t="s">
        <v>21</v>
      </c>
      <c r="C210" s="14">
        <v>11.96666666666667</v>
      </c>
      <c r="D210" s="14">
        <v>78.900000000000006</v>
      </c>
      <c r="E210" s="14">
        <v>15.8</v>
      </c>
      <c r="F210" s="14">
        <v>4642</v>
      </c>
      <c r="G210" s="14">
        <v>5239.89020095675</v>
      </c>
      <c r="H210" s="13"/>
      <c r="J210" s="14">
        <v>5239.89020095675</v>
      </c>
      <c r="M210" s="14">
        <v>4735.54069122909</v>
      </c>
    </row>
    <row r="211" spans="1:14">
      <c r="A211" s="15">
        <v>44070</v>
      </c>
      <c r="B211" s="14" t="s">
        <v>21</v>
      </c>
      <c r="C211" s="14">
        <v>9.7000000000000011</v>
      </c>
      <c r="D211" s="14">
        <v>72.66</v>
      </c>
      <c r="E211" s="14">
        <v>16.600000000000001</v>
      </c>
      <c r="F211" s="14">
        <v>4675</v>
      </c>
      <c r="G211" s="14">
        <v>5214.2361034805899</v>
      </c>
      <c r="H211" s="13"/>
      <c r="J211" s="14">
        <v>5214.2361034805899</v>
      </c>
      <c r="M211" s="14">
        <v>4729.7855591302996</v>
      </c>
    </row>
    <row r="212" spans="1:14">
      <c r="A212" s="15">
        <v>44071</v>
      </c>
      <c r="B212" s="14" t="s">
        <v>21</v>
      </c>
      <c r="C212" s="14">
        <v>12.53333333333333</v>
      </c>
      <c r="D212" s="14">
        <v>75.12</v>
      </c>
      <c r="E212" s="14">
        <v>17.28</v>
      </c>
      <c r="F212" s="14">
        <v>4758</v>
      </c>
      <c r="G212" s="14">
        <v>5137.6101501322901</v>
      </c>
      <c r="H212" s="13"/>
      <c r="J212" s="14">
        <v>5137.6101501322901</v>
      </c>
      <c r="M212" s="14">
        <v>4693.0784007040602</v>
      </c>
    </row>
    <row r="213" spans="1:14">
      <c r="A213" s="15">
        <v>44072</v>
      </c>
      <c r="B213" s="14" t="s">
        <v>21</v>
      </c>
      <c r="C213" s="14">
        <v>9.7666666666666675</v>
      </c>
      <c r="D213" s="14">
        <v>70.940000000000012</v>
      </c>
      <c r="E213" s="14">
        <v>17.559999999999999</v>
      </c>
      <c r="F213" s="14">
        <v>4843</v>
      </c>
      <c r="G213" s="14">
        <v>5266.59061468035</v>
      </c>
      <c r="H213" s="13"/>
      <c r="J213" s="14">
        <v>5266.59061468035</v>
      </c>
      <c r="M213" s="14">
        <v>4619.2868189332203</v>
      </c>
    </row>
    <row r="214" spans="1:14">
      <c r="A214" s="15">
        <v>44073</v>
      </c>
      <c r="B214" s="14" t="s">
        <v>21</v>
      </c>
      <c r="C214" s="14">
        <v>11.133333333333329</v>
      </c>
      <c r="D214" s="14">
        <v>69.040000000000006</v>
      </c>
      <c r="E214" s="14">
        <v>18.78</v>
      </c>
      <c r="F214" s="14">
        <v>4897</v>
      </c>
      <c r="G214" s="14">
        <v>5170.1665123072298</v>
      </c>
      <c r="H214" s="13"/>
      <c r="J214" s="14">
        <v>5170.1665123072298</v>
      </c>
      <c r="M214" s="14">
        <v>4631.4233972012798</v>
      </c>
    </row>
    <row r="215" spans="1:14">
      <c r="A215" s="15">
        <v>44074</v>
      </c>
      <c r="B215" s="14" t="s">
        <v>21</v>
      </c>
      <c r="C215" s="14">
        <v>11.266666666666669</v>
      </c>
      <c r="D215" s="14">
        <v>67.179999999999993</v>
      </c>
      <c r="E215" s="14">
        <v>19.02</v>
      </c>
      <c r="F215" s="14">
        <v>4932</v>
      </c>
      <c r="G215" s="14">
        <v>5241.66589410702</v>
      </c>
      <c r="H215" s="13"/>
      <c r="J215" s="14">
        <v>5241.66589410702</v>
      </c>
      <c r="M215" s="14">
        <v>4568.7484937894596</v>
      </c>
    </row>
    <row r="216" spans="1:14">
      <c r="A216" s="15">
        <v>44075</v>
      </c>
      <c r="B216" s="14" t="s">
        <v>21</v>
      </c>
      <c r="C216" s="14">
        <v>9.8333333333333339</v>
      </c>
      <c r="D216" s="14">
        <v>72.34</v>
      </c>
      <c r="E216" s="14">
        <v>18.14</v>
      </c>
      <c r="F216" s="14">
        <v>4670</v>
      </c>
      <c r="G216" s="14">
        <v>5263.9232344642996</v>
      </c>
      <c r="H216" s="13"/>
      <c r="J216" s="14">
        <v>5263.9232344642996</v>
      </c>
      <c r="K216" t="s">
        <v>40</v>
      </c>
      <c r="M216" s="14">
        <v>4556.9396560599998</v>
      </c>
      <c r="N216" s="14" t="s">
        <v>40</v>
      </c>
    </row>
    <row r="217" spans="1:14">
      <c r="A217" s="15">
        <v>44076</v>
      </c>
      <c r="B217" s="14" t="s">
        <v>21</v>
      </c>
      <c r="C217" s="14">
        <v>9.9</v>
      </c>
      <c r="D217" s="14">
        <v>75.38</v>
      </c>
      <c r="E217" s="14">
        <v>16.059999999999999</v>
      </c>
      <c r="F217" s="14">
        <v>4893</v>
      </c>
      <c r="G217" s="14">
        <v>4169.1751256463504</v>
      </c>
      <c r="H217" s="10"/>
      <c r="I217" s="13"/>
      <c r="J217" s="14">
        <v>4169.1751256463504</v>
      </c>
      <c r="M217" s="14">
        <v>4541.6411152134096</v>
      </c>
    </row>
    <row r="218" spans="1:14">
      <c r="A218" s="15">
        <v>44077</v>
      </c>
      <c r="B218" s="14" t="s">
        <v>21</v>
      </c>
      <c r="C218" s="14">
        <v>6.2666666666666666</v>
      </c>
      <c r="D218" s="14">
        <v>63.48</v>
      </c>
      <c r="E218" s="14">
        <v>17.32</v>
      </c>
      <c r="F218" s="14">
        <v>4958</v>
      </c>
      <c r="G218" s="14">
        <v>4221.5071780602002</v>
      </c>
      <c r="H218" s="10"/>
      <c r="I218" s="13"/>
      <c r="J218" s="14">
        <v>4221.5071780602002</v>
      </c>
      <c r="M218" s="14">
        <v>2497.0974830749201</v>
      </c>
    </row>
    <row r="219" spans="1:14">
      <c r="A219" s="15">
        <v>44078</v>
      </c>
      <c r="B219" s="14" t="s">
        <v>21</v>
      </c>
      <c r="C219" s="14">
        <v>10.43333333333333</v>
      </c>
      <c r="D219" s="14">
        <v>65.58</v>
      </c>
      <c r="E219" s="14">
        <v>13.76</v>
      </c>
      <c r="F219" s="14">
        <v>5064</v>
      </c>
      <c r="G219" s="14">
        <v>4463.5415477531196</v>
      </c>
      <c r="H219" s="10"/>
      <c r="I219" s="13"/>
      <c r="J219" s="14">
        <v>4463.5415477531196</v>
      </c>
      <c r="M219" s="14">
        <v>3144.3876753276199</v>
      </c>
    </row>
    <row r="220" spans="1:14">
      <c r="A220" s="15">
        <v>44079</v>
      </c>
      <c r="B220" s="14" t="s">
        <v>21</v>
      </c>
      <c r="C220" s="14">
        <v>11.133333333333329</v>
      </c>
      <c r="D220" s="14">
        <v>75.12</v>
      </c>
      <c r="E220" s="14">
        <v>10.76</v>
      </c>
      <c r="F220" s="14">
        <v>5144</v>
      </c>
      <c r="G220" s="14">
        <v>4320.9786283819703</v>
      </c>
      <c r="H220" s="10"/>
      <c r="I220" s="13"/>
      <c r="J220" s="14">
        <v>4320.9786283819703</v>
      </c>
      <c r="M220" s="14">
        <v>3620.4697740883298</v>
      </c>
    </row>
    <row r="221" spans="1:14">
      <c r="A221" s="15">
        <v>44080</v>
      </c>
      <c r="B221" s="14" t="s">
        <v>21</v>
      </c>
      <c r="C221" s="14">
        <v>11.03333333333333</v>
      </c>
      <c r="D221" s="14">
        <v>75.38</v>
      </c>
      <c r="E221" s="14">
        <v>11.64</v>
      </c>
      <c r="F221" s="14">
        <v>5097</v>
      </c>
      <c r="G221" s="14">
        <v>4356.2070852862798</v>
      </c>
      <c r="H221" s="10"/>
      <c r="I221" s="13"/>
      <c r="J221" s="14">
        <v>4356.2070852862798</v>
      </c>
      <c r="M221" s="14">
        <v>3979.0036872824098</v>
      </c>
    </row>
    <row r="222" spans="1:14">
      <c r="A222" s="15">
        <v>44081</v>
      </c>
      <c r="B222" s="14" t="s">
        <v>21</v>
      </c>
      <c r="C222" s="14">
        <v>15.2</v>
      </c>
      <c r="D222" s="14">
        <v>77.3</v>
      </c>
      <c r="E222" s="14">
        <v>12.84</v>
      </c>
      <c r="F222" s="14">
        <v>5106</v>
      </c>
      <c r="G222" s="14">
        <v>4437.57972801909</v>
      </c>
      <c r="H222" s="10"/>
      <c r="I222" s="13"/>
      <c r="J222" s="14">
        <v>4437.57972801909</v>
      </c>
      <c r="M222" s="14">
        <v>4318.40513309773</v>
      </c>
    </row>
    <row r="223" spans="1:14">
      <c r="A223" s="15">
        <v>44082</v>
      </c>
      <c r="B223" s="14" t="s">
        <v>21</v>
      </c>
      <c r="C223" s="14">
        <v>11.93333333333333</v>
      </c>
      <c r="D223" s="14">
        <v>83.42</v>
      </c>
      <c r="E223" s="14">
        <v>11.52</v>
      </c>
      <c r="F223" s="14">
        <v>5020</v>
      </c>
      <c r="G223" s="14">
        <v>4308.2761044182698</v>
      </c>
      <c r="H223" s="10"/>
      <c r="I223" s="13"/>
      <c r="J223" s="14">
        <v>4308.2761044182698</v>
      </c>
      <c r="M223" s="14">
        <v>4626.4364488891297</v>
      </c>
    </row>
    <row r="224" spans="1:14">
      <c r="A224" s="15">
        <v>44083</v>
      </c>
      <c r="B224" s="14" t="s">
        <v>21</v>
      </c>
      <c r="C224" s="14">
        <v>8.8666666666666671</v>
      </c>
      <c r="D224" s="14">
        <v>77.78</v>
      </c>
      <c r="E224" s="14">
        <v>11.7</v>
      </c>
      <c r="F224" s="14">
        <v>5172</v>
      </c>
      <c r="G224" s="14">
        <v>4563.5917602249101</v>
      </c>
      <c r="H224" s="12"/>
      <c r="I224" s="13"/>
      <c r="J224" s="14">
        <v>4563.5917602249101</v>
      </c>
      <c r="M224" s="14">
        <v>4855.7872767447998</v>
      </c>
    </row>
    <row r="225" spans="1:13">
      <c r="A225" s="15">
        <v>44084</v>
      </c>
      <c r="B225" s="14" t="s">
        <v>21</v>
      </c>
      <c r="C225" s="14">
        <v>10.53333333333333</v>
      </c>
      <c r="D225" s="14">
        <v>78.14</v>
      </c>
      <c r="E225" s="14">
        <v>10.58</v>
      </c>
      <c r="F225" s="14">
        <v>5310</v>
      </c>
      <c r="G225" s="14">
        <v>4818.5954633152996</v>
      </c>
      <c r="H225" s="12"/>
      <c r="I225" s="13"/>
      <c r="J225" s="14">
        <v>4818.5954633152996</v>
      </c>
      <c r="M225" s="14">
        <v>5149.8209619743502</v>
      </c>
    </row>
    <row r="226" spans="1:13">
      <c r="A226" s="15">
        <v>44085</v>
      </c>
      <c r="B226" s="14" t="s">
        <v>21</v>
      </c>
      <c r="C226" s="14">
        <v>9.6</v>
      </c>
      <c r="D226" s="14">
        <v>72</v>
      </c>
      <c r="E226" s="14">
        <v>11.92</v>
      </c>
      <c r="F226" s="14">
        <v>5421</v>
      </c>
      <c r="G226" s="14">
        <v>4839.8123361799699</v>
      </c>
      <c r="H226" s="12"/>
      <c r="I226" s="13"/>
      <c r="J226" s="14">
        <v>4839.8123361799699</v>
      </c>
      <c r="M226" s="14">
        <v>5423.5387608668898</v>
      </c>
    </row>
    <row r="227" spans="1:13">
      <c r="A227" s="15">
        <v>44086</v>
      </c>
      <c r="B227" s="14" t="s">
        <v>21</v>
      </c>
      <c r="C227" s="14">
        <v>11.266666666666669</v>
      </c>
      <c r="D227" s="14">
        <v>73</v>
      </c>
      <c r="E227" s="14">
        <v>12.18</v>
      </c>
      <c r="F227" s="14">
        <v>5406</v>
      </c>
      <c r="G227" s="14">
        <v>5003.7207428924703</v>
      </c>
      <c r="H227" s="12"/>
      <c r="I227" s="13"/>
      <c r="J227" s="14">
        <v>5003.7207428924703</v>
      </c>
      <c r="M227" s="14">
        <v>5624.1395501324296</v>
      </c>
    </row>
    <row r="228" spans="1:13">
      <c r="A228" s="15">
        <v>44087</v>
      </c>
      <c r="B228" s="14" t="s">
        <v>21</v>
      </c>
      <c r="C228" s="14">
        <v>10.43333333333333</v>
      </c>
      <c r="D228" s="14">
        <v>67.84</v>
      </c>
      <c r="E228" s="14">
        <v>11.88</v>
      </c>
      <c r="F228" s="14">
        <v>5361</v>
      </c>
      <c r="G228" s="14">
        <v>5042.4538082709896</v>
      </c>
      <c r="H228" s="12"/>
      <c r="I228" s="13"/>
      <c r="J228" s="14">
        <v>5042.4538082709896</v>
      </c>
      <c r="M228" s="14">
        <v>5851.8891553972999</v>
      </c>
    </row>
    <row r="229" spans="1:13">
      <c r="A229" s="15">
        <v>44088</v>
      </c>
      <c r="B229" s="14" t="s">
        <v>21</v>
      </c>
      <c r="C229" s="14">
        <v>10.866666666666671</v>
      </c>
      <c r="D229" s="14">
        <v>67.400000000000006</v>
      </c>
      <c r="E229" s="14">
        <v>11.98</v>
      </c>
      <c r="F229" s="14">
        <v>5414</v>
      </c>
      <c r="G229" s="14">
        <v>5221.1760557329399</v>
      </c>
      <c r="H229" s="12"/>
      <c r="I229" s="13"/>
      <c r="J229" s="14">
        <v>5221.1760557329399</v>
      </c>
      <c r="M229" s="14">
        <v>6033.6889606330396</v>
      </c>
    </row>
    <row r="230" spans="1:13">
      <c r="A230" s="15">
        <v>44089</v>
      </c>
      <c r="B230" s="14" t="s">
        <v>21</v>
      </c>
      <c r="C230" s="14">
        <v>11.133333333333329</v>
      </c>
      <c r="D230" s="14">
        <v>74</v>
      </c>
      <c r="E230" s="14">
        <v>11.98</v>
      </c>
      <c r="F230" s="14">
        <v>5435</v>
      </c>
      <c r="G230" s="14">
        <v>5344.7549530991</v>
      </c>
      <c r="H230" s="12"/>
      <c r="I230" s="13"/>
      <c r="J230" s="14">
        <v>5344.7549530991</v>
      </c>
      <c r="M230" s="14">
        <v>6248.09858183096</v>
      </c>
    </row>
    <row r="231" spans="1:13">
      <c r="A231" s="15">
        <v>44090</v>
      </c>
      <c r="B231" s="14" t="s">
        <v>21</v>
      </c>
      <c r="C231" s="14">
        <v>13.1</v>
      </c>
      <c r="D231" s="14">
        <v>76.84</v>
      </c>
      <c r="E231" s="14">
        <v>11.9</v>
      </c>
      <c r="F231" s="14">
        <v>5612</v>
      </c>
      <c r="G231" s="14">
        <v>5488.2846135358304</v>
      </c>
      <c r="H231" s="12"/>
      <c r="I231" s="13"/>
      <c r="J231" s="14">
        <v>5488.2846135358304</v>
      </c>
      <c r="M231" s="14">
        <v>6438.4686948626904</v>
      </c>
    </row>
    <row r="232" spans="1:13">
      <c r="A232" s="15">
        <v>44091</v>
      </c>
      <c r="B232" s="14" t="s">
        <v>21</v>
      </c>
      <c r="C232" s="14">
        <v>12.93333333333333</v>
      </c>
      <c r="D232" s="14">
        <v>80.47999999999999</v>
      </c>
      <c r="E232" s="14">
        <v>12.56</v>
      </c>
      <c r="F232" s="14">
        <v>5667</v>
      </c>
      <c r="G232" s="14">
        <v>5553.1389790064004</v>
      </c>
      <c r="H232" s="12"/>
      <c r="I232" s="13"/>
      <c r="J232" s="14">
        <v>5553.1389790064004</v>
      </c>
      <c r="M232" s="14">
        <v>6630.0877228670997</v>
      </c>
    </row>
    <row r="233" spans="1:13">
      <c r="A233" s="15">
        <v>44092</v>
      </c>
      <c r="B233" s="14" t="s">
        <v>21</v>
      </c>
      <c r="C233" s="14">
        <v>9.0666666666666682</v>
      </c>
      <c r="D233" s="14">
        <v>78.760000000000005</v>
      </c>
      <c r="E233" s="14">
        <v>10.76</v>
      </c>
      <c r="F233" s="14">
        <v>5803</v>
      </c>
      <c r="G233" s="14">
        <v>5742.8797075857201</v>
      </c>
      <c r="H233" s="12"/>
      <c r="I233" s="13"/>
      <c r="J233" s="14">
        <v>5742.8797075857201</v>
      </c>
      <c r="M233" s="14">
        <v>6792.4103056664399</v>
      </c>
    </row>
    <row r="234" spans="1:13">
      <c r="A234" s="15">
        <v>44093</v>
      </c>
      <c r="B234" s="14" t="s">
        <v>21</v>
      </c>
      <c r="C234" s="14">
        <v>8.0666666666666682</v>
      </c>
      <c r="D234" s="14">
        <v>75.97999999999999</v>
      </c>
      <c r="E234" s="14">
        <v>10.72</v>
      </c>
      <c r="F234" s="14">
        <v>5960</v>
      </c>
      <c r="G234" s="14">
        <v>6144.5573064665696</v>
      </c>
      <c r="H234" s="12"/>
      <c r="I234" s="13"/>
      <c r="J234" s="14">
        <v>6144.5573064665696</v>
      </c>
      <c r="M234" s="14">
        <v>6990.7590943073401</v>
      </c>
    </row>
    <row r="235" spans="1:13">
      <c r="A235" s="15">
        <v>44094</v>
      </c>
      <c r="B235" s="14" t="s">
        <v>21</v>
      </c>
      <c r="C235" s="14">
        <v>8.6333333333333329</v>
      </c>
      <c r="D235" s="14">
        <v>73.62</v>
      </c>
      <c r="E235" s="14">
        <v>11.48</v>
      </c>
      <c r="F235" s="14">
        <v>6043</v>
      </c>
      <c r="G235" s="14">
        <v>6407.8381936092901</v>
      </c>
      <c r="H235" s="12"/>
      <c r="I235" s="13"/>
      <c r="J235" s="14">
        <v>6407.8381936092901</v>
      </c>
      <c r="M235" s="14">
        <v>7252.7014410594902</v>
      </c>
    </row>
    <row r="236" spans="1:13">
      <c r="A236" s="15">
        <v>44095</v>
      </c>
      <c r="B236" s="14" t="s">
        <v>21</v>
      </c>
      <c r="C236" s="14">
        <v>12.43333333333333</v>
      </c>
      <c r="D236" s="14">
        <v>71.22</v>
      </c>
      <c r="E236" s="14">
        <v>11.06</v>
      </c>
      <c r="F236" s="14">
        <v>6090</v>
      </c>
      <c r="G236" s="14">
        <v>6600.1771777418498</v>
      </c>
      <c r="H236" s="12"/>
      <c r="I236" s="13"/>
      <c r="J236" s="14">
        <v>6600.1771777418498</v>
      </c>
      <c r="M236" s="14">
        <v>7465.9982910161798</v>
      </c>
    </row>
    <row r="237" spans="1:13">
      <c r="A237" s="15">
        <v>44096</v>
      </c>
      <c r="B237" s="14" t="s">
        <v>21</v>
      </c>
      <c r="C237" s="14">
        <v>9.1</v>
      </c>
      <c r="D237" s="14">
        <v>62.96</v>
      </c>
      <c r="E237" s="14">
        <v>12.96</v>
      </c>
      <c r="F237" s="14">
        <v>6109</v>
      </c>
      <c r="G237" s="14">
        <v>6628.2732898874101</v>
      </c>
      <c r="H237" s="12"/>
      <c r="I237" s="13"/>
      <c r="J237" s="14">
        <v>6628.2732898874101</v>
      </c>
      <c r="M237" s="14">
        <v>7655.2598562754301</v>
      </c>
    </row>
    <row r="238" spans="1:13">
      <c r="A238" s="15">
        <v>44097</v>
      </c>
      <c r="B238" s="14" t="s">
        <v>21</v>
      </c>
      <c r="C238" s="14">
        <v>13.46666666666667</v>
      </c>
      <c r="D238" s="14">
        <v>75.28</v>
      </c>
      <c r="E238" s="14">
        <v>9.86</v>
      </c>
      <c r="F238" s="14">
        <v>6330</v>
      </c>
      <c r="G238" s="14">
        <v>7058.7162912721697</v>
      </c>
      <c r="H238" s="12"/>
      <c r="I238" s="13"/>
      <c r="J238" s="14">
        <v>7058.7162912721697</v>
      </c>
      <c r="M238" s="14">
        <v>7785.7203246930703</v>
      </c>
    </row>
    <row r="239" spans="1:13">
      <c r="A239" s="15">
        <v>44098</v>
      </c>
      <c r="B239" s="14" t="s">
        <v>21</v>
      </c>
      <c r="C239" s="14">
        <v>14.2</v>
      </c>
      <c r="D239" s="14">
        <v>75.38000000000001</v>
      </c>
      <c r="E239" s="14">
        <v>9.9</v>
      </c>
      <c r="F239" s="14">
        <v>6489</v>
      </c>
      <c r="G239" s="14">
        <v>7078.5399553412299</v>
      </c>
      <c r="H239" s="12"/>
      <c r="I239" s="13"/>
      <c r="J239" s="14">
        <v>7078.5399553412299</v>
      </c>
      <c r="M239" s="14">
        <v>8057.3906043953202</v>
      </c>
    </row>
    <row r="240" spans="1:13">
      <c r="A240" s="15">
        <v>44099</v>
      </c>
      <c r="B240" s="14" t="s">
        <v>21</v>
      </c>
      <c r="C240" s="14">
        <v>15.3</v>
      </c>
      <c r="D240" s="14">
        <v>77.3</v>
      </c>
      <c r="E240" s="14">
        <v>9.1</v>
      </c>
      <c r="F240" s="14">
        <v>7112</v>
      </c>
      <c r="G240" s="14">
        <v>7308.8083614348398</v>
      </c>
      <c r="H240" s="12"/>
      <c r="I240" s="13"/>
      <c r="J240" s="14">
        <v>7308.8083614348398</v>
      </c>
      <c r="M240" s="14">
        <v>8174.79792201482</v>
      </c>
    </row>
    <row r="241" spans="1:13">
      <c r="A241" s="15">
        <v>44100</v>
      </c>
      <c r="B241" s="14" t="s">
        <v>21</v>
      </c>
      <c r="C241" s="14">
        <v>9.5</v>
      </c>
      <c r="D241" s="14">
        <v>73.739999999999981</v>
      </c>
      <c r="E241" s="14">
        <v>9.379999999999999</v>
      </c>
      <c r="F241" s="14">
        <v>7421</v>
      </c>
      <c r="G241" s="14">
        <v>7529.2908993541196</v>
      </c>
      <c r="H241" s="12"/>
      <c r="I241" s="13"/>
      <c r="J241" s="14">
        <v>7529.2908993541196</v>
      </c>
      <c r="M241" s="14">
        <v>8373.5481221750506</v>
      </c>
    </row>
    <row r="242" spans="1:13">
      <c r="A242" s="15">
        <v>44101</v>
      </c>
      <c r="B242" s="14" t="s">
        <v>21</v>
      </c>
      <c r="C242" s="14">
        <v>8.6</v>
      </c>
      <c r="D242" s="14">
        <v>71.47999999999999</v>
      </c>
      <c r="E242" s="14">
        <v>9.36</v>
      </c>
      <c r="F242" s="14">
        <v>7764</v>
      </c>
      <c r="G242" s="14">
        <v>8149.6547505730596</v>
      </c>
      <c r="H242" s="12"/>
      <c r="I242" s="13"/>
      <c r="J242" s="14">
        <v>8149.6547505730596</v>
      </c>
      <c r="M242" s="14">
        <v>8563.0651531228705</v>
      </c>
    </row>
    <row r="243" spans="1:13">
      <c r="A243" s="15">
        <v>44102</v>
      </c>
      <c r="B243" s="14" t="s">
        <v>21</v>
      </c>
      <c r="C243" s="14">
        <v>11.3</v>
      </c>
      <c r="D243" s="14">
        <v>71.640000000000015</v>
      </c>
      <c r="E243" s="14">
        <v>9.48</v>
      </c>
      <c r="F243" s="14">
        <v>8026</v>
      </c>
      <c r="G243" s="14">
        <v>8507.7668324599908</v>
      </c>
      <c r="H243" s="12"/>
      <c r="I243" s="13"/>
      <c r="J243" s="14">
        <v>8507.7668324599908</v>
      </c>
      <c r="M243" s="14">
        <v>8902.8650843427495</v>
      </c>
    </row>
    <row r="244" spans="1:13">
      <c r="A244" s="15">
        <v>44103</v>
      </c>
      <c r="B244" s="14" t="s">
        <v>21</v>
      </c>
      <c r="C244" s="14">
        <v>12.633333333333329</v>
      </c>
      <c r="D244" s="14">
        <v>77.06</v>
      </c>
      <c r="E244" s="14">
        <v>8.1</v>
      </c>
      <c r="F244" s="14">
        <v>8129</v>
      </c>
      <c r="G244" s="14">
        <v>8669.3108057888003</v>
      </c>
      <c r="H244" s="12"/>
      <c r="I244" s="13"/>
      <c r="J244" s="14">
        <v>8669.3108057888003</v>
      </c>
      <c r="M244" s="14">
        <v>9138.5991362207096</v>
      </c>
    </row>
    <row r="245" spans="1:13">
      <c r="A245" s="15">
        <v>44104</v>
      </c>
      <c r="B245" s="14" t="s">
        <v>21</v>
      </c>
      <c r="C245" s="14">
        <v>12.233333333333331</v>
      </c>
      <c r="D245" s="14">
        <v>74.599999999999994</v>
      </c>
      <c r="E245" s="14">
        <v>6.3</v>
      </c>
      <c r="F245" s="14">
        <v>8371</v>
      </c>
      <c r="G245" s="14">
        <v>8914.1218726054904</v>
      </c>
      <c r="H245" s="12"/>
      <c r="I245" s="13"/>
      <c r="J245" s="14">
        <v>8914.1218726054904</v>
      </c>
      <c r="M245" s="14">
        <v>9301.5818413389297</v>
      </c>
    </row>
    <row r="246" spans="1:13">
      <c r="A246" s="15">
        <v>44105</v>
      </c>
      <c r="B246" s="14" t="s">
        <v>21</v>
      </c>
      <c r="C246" s="14">
        <v>12.96666666666667</v>
      </c>
      <c r="D246" s="14">
        <v>81.240000000000009</v>
      </c>
      <c r="E246" s="14">
        <v>6.3</v>
      </c>
      <c r="F246" s="14">
        <v>8835</v>
      </c>
      <c r="G246" s="14">
        <v>9264.5860468876599</v>
      </c>
      <c r="H246" s="12"/>
      <c r="I246" s="13"/>
      <c r="J246" s="14">
        <v>9264.5860468876599</v>
      </c>
      <c r="M246" s="14">
        <v>9500.9150034173108</v>
      </c>
    </row>
    <row r="247" spans="1:13">
      <c r="A247" s="15">
        <v>44106</v>
      </c>
      <c r="B247" s="14" t="s">
        <v>21</v>
      </c>
      <c r="C247" s="14">
        <v>14.96666666666667</v>
      </c>
      <c r="D247" s="14">
        <v>74.92</v>
      </c>
      <c r="E247" s="14">
        <v>8.24</v>
      </c>
      <c r="F247" s="14">
        <v>9294</v>
      </c>
      <c r="G247" s="14">
        <v>9554.0029466205506</v>
      </c>
      <c r="H247" s="12"/>
      <c r="I247" s="13"/>
      <c r="J247" s="14">
        <v>9554.0029466205506</v>
      </c>
      <c r="M247" s="14">
        <v>9742.1361252596998</v>
      </c>
    </row>
    <row r="248" spans="1:13">
      <c r="A248" s="15">
        <v>44107</v>
      </c>
      <c r="B248" s="14" t="s">
        <v>21</v>
      </c>
      <c r="C248" s="14">
        <v>14.3</v>
      </c>
      <c r="D248" s="14">
        <v>68.22</v>
      </c>
      <c r="E248" s="14">
        <v>9.2200000000000006</v>
      </c>
      <c r="F248" s="14">
        <v>9735</v>
      </c>
      <c r="G248" s="14">
        <v>9770.9357499658199</v>
      </c>
      <c r="H248" s="12"/>
      <c r="I248" s="13"/>
      <c r="J248" s="14">
        <v>9770.9357499658199</v>
      </c>
      <c r="M248" s="14">
        <v>9958.0491319417597</v>
      </c>
    </row>
    <row r="249" spans="1:13">
      <c r="A249" s="15">
        <v>44108</v>
      </c>
      <c r="B249" s="14" t="s">
        <v>21</v>
      </c>
      <c r="C249" s="14">
        <v>12.83333333333333</v>
      </c>
      <c r="D249" s="14">
        <v>66.94</v>
      </c>
      <c r="E249" s="14">
        <v>7.6400000000000006</v>
      </c>
      <c r="F249" s="14">
        <v>10376</v>
      </c>
      <c r="G249" s="14">
        <v>10146.5507064167</v>
      </c>
      <c r="H249" s="12"/>
      <c r="I249" s="13"/>
      <c r="J249" s="14">
        <v>10146.5507064167</v>
      </c>
      <c r="M249" s="14">
        <v>10146.9009131452</v>
      </c>
    </row>
    <row r="250" spans="1:13">
      <c r="A250" s="15">
        <v>44109</v>
      </c>
      <c r="B250" s="14" t="s">
        <v>21</v>
      </c>
      <c r="C250" s="14">
        <v>12.866666666666671</v>
      </c>
      <c r="D250" s="14">
        <v>68.740000000000009</v>
      </c>
      <c r="E250" s="14">
        <v>5.14</v>
      </c>
      <c r="F250" s="14">
        <v>10757</v>
      </c>
      <c r="G250" s="14">
        <v>10572.3604325703</v>
      </c>
      <c r="H250" s="12"/>
      <c r="I250" s="13"/>
      <c r="J250" s="14">
        <v>10572.3604325703</v>
      </c>
      <c r="M250" s="14">
        <v>10406.647727535699</v>
      </c>
    </row>
    <row r="251" spans="1:13">
      <c r="A251" s="15">
        <v>44110</v>
      </c>
      <c r="B251" s="14" t="s">
        <v>21</v>
      </c>
      <c r="C251" s="14">
        <v>14.733333333333331</v>
      </c>
      <c r="D251" s="14">
        <v>71.14</v>
      </c>
      <c r="E251" s="14">
        <v>4.4400000000000004</v>
      </c>
      <c r="F251" s="14">
        <v>11481</v>
      </c>
      <c r="G251" s="14">
        <v>10909.0547481759</v>
      </c>
      <c r="H251" s="12"/>
      <c r="I251" s="13"/>
      <c r="J251" s="14">
        <v>10909.0547481759</v>
      </c>
      <c r="M251" s="14">
        <v>10687.829688188</v>
      </c>
    </row>
    <row r="252" spans="1:13">
      <c r="A252" s="15">
        <v>44111</v>
      </c>
      <c r="B252" s="14" t="s">
        <v>21</v>
      </c>
      <c r="C252" s="14">
        <v>13.733333333333331</v>
      </c>
      <c r="D252" s="14">
        <v>71.260000000000005</v>
      </c>
      <c r="E252" s="14">
        <v>4.32</v>
      </c>
      <c r="F252" s="14">
        <v>10981</v>
      </c>
      <c r="G252" s="14">
        <v>11131.8685949193</v>
      </c>
      <c r="H252" s="12"/>
      <c r="I252" s="13"/>
      <c r="J252" s="14">
        <v>11131.8685949193</v>
      </c>
      <c r="M252" s="14">
        <v>10933.694603154099</v>
      </c>
    </row>
    <row r="253" spans="1:13">
      <c r="A253" s="15">
        <v>44112</v>
      </c>
      <c r="B253" s="14" t="s">
        <v>21</v>
      </c>
      <c r="C253" s="14">
        <v>13.53333333333333</v>
      </c>
      <c r="D253" s="14">
        <v>63.739999999999988</v>
      </c>
      <c r="E253" s="14">
        <v>3.46</v>
      </c>
      <c r="F253" s="14">
        <v>11345</v>
      </c>
      <c r="G253" s="14">
        <v>11526.7899257877</v>
      </c>
      <c r="H253" s="12"/>
      <c r="I253" s="13"/>
      <c r="J253" s="14">
        <v>11526.7899257877</v>
      </c>
      <c r="M253" s="14">
        <v>11135.1624048065</v>
      </c>
    </row>
    <row r="254" spans="1:13">
      <c r="A254" s="15">
        <v>44113</v>
      </c>
      <c r="B254" s="14" t="s">
        <v>21</v>
      </c>
      <c r="C254" s="14">
        <v>13.233333333333331</v>
      </c>
      <c r="D254" s="14">
        <v>70.92</v>
      </c>
      <c r="E254" s="14">
        <v>3.86</v>
      </c>
      <c r="F254" s="14">
        <v>11969</v>
      </c>
      <c r="G254" s="14">
        <v>11870.219163898701</v>
      </c>
      <c r="H254" s="12"/>
      <c r="I254" s="13"/>
      <c r="J254" s="14">
        <v>11870.219163898701</v>
      </c>
      <c r="M254" s="14">
        <v>11420.419530853</v>
      </c>
    </row>
    <row r="255" spans="1:13">
      <c r="A255" s="15">
        <v>44114</v>
      </c>
      <c r="B255" s="14" t="s">
        <v>21</v>
      </c>
      <c r="C255" s="14">
        <v>13.6</v>
      </c>
      <c r="D255" s="14">
        <v>73.859999999999985</v>
      </c>
      <c r="E255" s="14">
        <v>5.2799999999999994</v>
      </c>
      <c r="F255" s="14">
        <v>12673</v>
      </c>
      <c r="G255" s="14">
        <v>12216.428775328101</v>
      </c>
      <c r="H255" s="12"/>
      <c r="I255" s="13"/>
      <c r="J255" s="14">
        <v>12216.428775328101</v>
      </c>
      <c r="M255" s="14">
        <v>11683.3269430169</v>
      </c>
    </row>
    <row r="256" spans="1:13">
      <c r="A256" s="15">
        <v>44115</v>
      </c>
      <c r="B256" s="14" t="s">
        <v>21</v>
      </c>
      <c r="C256" s="14">
        <v>11.43333333333333</v>
      </c>
      <c r="D256" s="14">
        <v>72.86</v>
      </c>
      <c r="E256" s="14">
        <v>5.42</v>
      </c>
      <c r="F256" s="14">
        <v>13442</v>
      </c>
      <c r="G256" s="14">
        <v>12516.2255743851</v>
      </c>
      <c r="H256" s="12"/>
      <c r="I256" s="13"/>
      <c r="J256" s="14">
        <v>12516.2255743851</v>
      </c>
      <c r="M256" s="14">
        <v>11954.2164225385</v>
      </c>
    </row>
    <row r="257" spans="1:13">
      <c r="A257" s="15">
        <v>44116</v>
      </c>
      <c r="B257" s="14" t="s">
        <v>21</v>
      </c>
      <c r="C257" s="14">
        <v>13.53333333333333</v>
      </c>
      <c r="D257" s="14">
        <v>80.5</v>
      </c>
      <c r="E257" s="14">
        <v>5.74</v>
      </c>
      <c r="F257" s="14">
        <v>13406</v>
      </c>
      <c r="G257" s="14">
        <v>12973.5810057708</v>
      </c>
      <c r="H257" s="12"/>
      <c r="I257" s="13"/>
      <c r="J257" s="14">
        <v>12973.5810057708</v>
      </c>
      <c r="M257" s="14">
        <v>12208.7897164064</v>
      </c>
    </row>
    <row r="258" spans="1:13">
      <c r="A258" s="15">
        <v>44117</v>
      </c>
      <c r="B258" s="14" t="s">
        <v>21</v>
      </c>
      <c r="C258" s="14">
        <v>11.3</v>
      </c>
      <c r="D258" s="14">
        <v>81.22</v>
      </c>
      <c r="E258" s="14">
        <v>7.7800000000000011</v>
      </c>
      <c r="F258" s="14">
        <v>13690</v>
      </c>
      <c r="G258" s="14">
        <v>13152.421040072901</v>
      </c>
      <c r="H258" s="12"/>
      <c r="I258" s="13"/>
      <c r="J258" s="14">
        <v>13152.421040072901</v>
      </c>
      <c r="M258" s="14">
        <v>12544.331123576399</v>
      </c>
    </row>
    <row r="259" spans="1:13">
      <c r="A259" s="15">
        <v>44118</v>
      </c>
      <c r="B259" s="14" t="s">
        <v>21</v>
      </c>
      <c r="C259" s="14">
        <v>13.56666666666667</v>
      </c>
      <c r="D259" s="14">
        <v>73.88</v>
      </c>
      <c r="E259" s="14">
        <v>8.74</v>
      </c>
      <c r="F259" s="14">
        <v>14041</v>
      </c>
      <c r="G259" s="14">
        <v>13606.558942816901</v>
      </c>
      <c r="H259" s="12"/>
      <c r="I259" s="13"/>
      <c r="J259" s="14">
        <v>13606.558942816901</v>
      </c>
      <c r="M259" s="14">
        <v>12749.1429826897</v>
      </c>
    </row>
    <row r="260" spans="1:13">
      <c r="A260" s="15">
        <v>44119</v>
      </c>
      <c r="B260" s="14" t="s">
        <v>21</v>
      </c>
      <c r="C260" s="14">
        <v>10.5</v>
      </c>
      <c r="D260" s="14">
        <v>67.679999999999993</v>
      </c>
      <c r="E260" s="14">
        <v>9.0400000000000009</v>
      </c>
      <c r="F260" s="14">
        <v>13556</v>
      </c>
      <c r="G260" s="14">
        <v>13760.962168809099</v>
      </c>
      <c r="H260" s="12"/>
      <c r="I260" s="13"/>
      <c r="J260" s="14">
        <v>13760.962168809099</v>
      </c>
      <c r="M260" s="14">
        <v>13099.0974276014</v>
      </c>
    </row>
    <row r="261" spans="1:13">
      <c r="A261" s="15">
        <v>44120</v>
      </c>
      <c r="B261" s="14" t="s">
        <v>21</v>
      </c>
      <c r="C261" s="14">
        <v>12.16666666666667</v>
      </c>
      <c r="D261" s="14">
        <v>73.959999999999994</v>
      </c>
      <c r="E261" s="14">
        <v>5.2200000000000006</v>
      </c>
      <c r="F261" s="14">
        <v>14937</v>
      </c>
      <c r="G261" s="14">
        <v>14263.2413215537</v>
      </c>
      <c r="H261" s="12"/>
      <c r="I261" s="13"/>
      <c r="J261" s="14">
        <v>14263.2413215537</v>
      </c>
      <c r="M261" s="14">
        <v>13301.556060803399</v>
      </c>
    </row>
    <row r="262" spans="1:13">
      <c r="A262" s="15">
        <v>44121</v>
      </c>
      <c r="B262" s="14" t="s">
        <v>21</v>
      </c>
      <c r="C262" s="14">
        <v>12.33333333333333</v>
      </c>
      <c r="D262" s="14">
        <v>60.9</v>
      </c>
      <c r="E262" s="14">
        <v>8</v>
      </c>
      <c r="F262" s="14">
        <v>14703</v>
      </c>
      <c r="G262" s="14">
        <v>14445.6969764974</v>
      </c>
      <c r="H262" s="12"/>
      <c r="I262" s="13"/>
      <c r="J262" s="14">
        <v>14445.6969764974</v>
      </c>
      <c r="M262" s="14">
        <v>13688.666089046899</v>
      </c>
    </row>
    <row r="263" spans="1:13">
      <c r="A263" s="15">
        <v>44122</v>
      </c>
      <c r="B263" s="14" t="s">
        <v>21</v>
      </c>
      <c r="C263" s="14">
        <v>6.4666666666666659</v>
      </c>
      <c r="D263" s="14">
        <v>59.58</v>
      </c>
      <c r="E263" s="14">
        <v>5.48</v>
      </c>
      <c r="F263" s="14">
        <v>14804</v>
      </c>
      <c r="G263" s="14">
        <v>14722.330583209099</v>
      </c>
      <c r="H263" s="12"/>
      <c r="I263" s="13"/>
      <c r="J263" s="14">
        <v>14722.330583209099</v>
      </c>
      <c r="M263" s="14">
        <v>13913.367625651201</v>
      </c>
    </row>
    <row r="264" spans="1:13">
      <c r="A264" s="15">
        <v>44123</v>
      </c>
      <c r="B264" s="14" t="s">
        <v>21</v>
      </c>
      <c r="C264" s="14">
        <v>8.7666666666666675</v>
      </c>
      <c r="D264" s="14">
        <v>65.2</v>
      </c>
      <c r="E264" s="14">
        <v>3.36</v>
      </c>
      <c r="F264" s="14">
        <v>15843</v>
      </c>
      <c r="G264" s="14">
        <v>15412.0916077396</v>
      </c>
      <c r="H264" s="12"/>
      <c r="I264" s="13"/>
      <c r="J264" s="14">
        <v>15412.0916077396</v>
      </c>
      <c r="M264" s="14">
        <v>14198.449651314901</v>
      </c>
    </row>
    <row r="265" spans="1:13">
      <c r="A265" s="15">
        <v>44124</v>
      </c>
      <c r="B265" s="14" t="s">
        <v>21</v>
      </c>
      <c r="C265" s="14">
        <v>9.5333333333333332</v>
      </c>
      <c r="D265" s="14">
        <v>75.859999999999985</v>
      </c>
      <c r="E265" s="14">
        <v>4.46</v>
      </c>
      <c r="F265" s="14">
        <v>16108</v>
      </c>
      <c r="G265" s="14">
        <v>15538.3413710884</v>
      </c>
      <c r="H265" s="12"/>
      <c r="I265" s="13"/>
      <c r="J265" s="14">
        <v>15538.3413710884</v>
      </c>
      <c r="M265" s="14">
        <v>14696.602253945999</v>
      </c>
    </row>
    <row r="266" spans="1:13">
      <c r="A266" s="15">
        <v>44125</v>
      </c>
      <c r="B266" s="14" t="s">
        <v>21</v>
      </c>
      <c r="C266" s="14">
        <v>12.866666666666671</v>
      </c>
      <c r="D266" s="14">
        <v>60.64</v>
      </c>
      <c r="E266" s="14">
        <v>5.24</v>
      </c>
      <c r="F266" s="14">
        <v>15444</v>
      </c>
      <c r="G266" s="14">
        <v>15763.8438120636</v>
      </c>
      <c r="H266" s="12"/>
      <c r="I266" s="13"/>
      <c r="J266" s="14">
        <v>15763.8438120636</v>
      </c>
      <c r="M266" s="14">
        <v>14901.866424416799</v>
      </c>
    </row>
    <row r="267" spans="1:13">
      <c r="A267" s="15">
        <v>44126</v>
      </c>
      <c r="B267" s="14" t="s">
        <v>21</v>
      </c>
      <c r="C267" s="14">
        <v>11.56666666666667</v>
      </c>
      <c r="D267" s="14">
        <v>62.02</v>
      </c>
      <c r="E267" s="14">
        <v>5.7200000000000006</v>
      </c>
      <c r="F267" s="14">
        <v>15704</v>
      </c>
      <c r="G267" s="14">
        <v>15799.668704502499</v>
      </c>
      <c r="H267" s="12"/>
      <c r="I267" s="13"/>
      <c r="J267" s="14">
        <v>15799.668704502499</v>
      </c>
      <c r="M267" s="14">
        <v>15174.411311043799</v>
      </c>
    </row>
    <row r="268" spans="1:13">
      <c r="A268" s="15">
        <v>44127</v>
      </c>
      <c r="B268" s="14" t="s">
        <v>21</v>
      </c>
      <c r="C268" s="14">
        <v>9.7666666666666675</v>
      </c>
      <c r="D268" s="14">
        <v>73.42</v>
      </c>
      <c r="E268" s="14">
        <v>3.26</v>
      </c>
      <c r="F268" s="14">
        <v>17077</v>
      </c>
      <c r="G268" s="14">
        <v>16159.9892087752</v>
      </c>
      <c r="H268" s="12"/>
      <c r="I268" s="13"/>
      <c r="J268" s="14">
        <v>16159.9892087752</v>
      </c>
      <c r="M268" s="14">
        <v>15348.6434594969</v>
      </c>
    </row>
    <row r="269" spans="1:13">
      <c r="A269" s="15">
        <v>44128</v>
      </c>
      <c r="B269" s="14" t="s">
        <v>21</v>
      </c>
      <c r="C269" s="14">
        <v>10.133333333333329</v>
      </c>
      <c r="D269" s="14">
        <v>81.539999999999992</v>
      </c>
      <c r="E269" s="14">
        <v>2.2400000000000002</v>
      </c>
      <c r="F269" s="14">
        <v>16260</v>
      </c>
      <c r="G269" s="14">
        <v>16557.0006767308</v>
      </c>
      <c r="H269" s="12"/>
      <c r="I269" s="13"/>
      <c r="J269" s="14">
        <v>16557.0006767308</v>
      </c>
      <c r="M269" s="14">
        <v>15703.8595557059</v>
      </c>
    </row>
    <row r="270" spans="1:13">
      <c r="A270" s="15">
        <v>44129</v>
      </c>
      <c r="B270" s="14" t="s">
        <v>21</v>
      </c>
      <c r="C270" s="14">
        <v>10.66666666666667</v>
      </c>
      <c r="D270" s="14">
        <v>81.84</v>
      </c>
      <c r="E270" s="14">
        <v>1.58</v>
      </c>
      <c r="F270" s="14">
        <v>16392</v>
      </c>
      <c r="G270" s="14">
        <v>16795.050379273602</v>
      </c>
      <c r="H270" s="12"/>
      <c r="I270" s="13"/>
      <c r="J270" s="14">
        <v>16795.050379273602</v>
      </c>
      <c r="M270" s="14">
        <v>16073.7823947658</v>
      </c>
    </row>
    <row r="271" spans="1:13">
      <c r="A271" s="15">
        <v>44130</v>
      </c>
      <c r="B271" s="14" t="s">
        <v>21</v>
      </c>
      <c r="C271" s="14">
        <v>13.633333333333329</v>
      </c>
      <c r="D271" s="14">
        <v>91.539999999999992</v>
      </c>
      <c r="E271" s="14">
        <v>2.84</v>
      </c>
      <c r="F271" s="14">
        <v>17148</v>
      </c>
      <c r="G271" s="14">
        <v>17017.321673253799</v>
      </c>
      <c r="H271" s="12"/>
      <c r="I271" s="13"/>
      <c r="J271" s="14">
        <v>17017.321673253799</v>
      </c>
      <c r="M271" s="14">
        <v>16361.150397134599</v>
      </c>
    </row>
    <row r="272" spans="1:13">
      <c r="A272" s="15">
        <v>44131</v>
      </c>
      <c r="B272" s="14" t="s">
        <v>21</v>
      </c>
      <c r="C272" s="14">
        <v>14.93333333333333</v>
      </c>
      <c r="D272" s="14">
        <v>81.5</v>
      </c>
      <c r="E272" s="14">
        <v>4.7</v>
      </c>
      <c r="F272" s="14">
        <v>16342</v>
      </c>
      <c r="G272" s="14">
        <v>17051.504488501301</v>
      </c>
      <c r="H272" s="12"/>
      <c r="I272" s="13"/>
      <c r="J272" s="14">
        <v>17051.504488501301</v>
      </c>
      <c r="M272" s="14">
        <v>16646.3665045405</v>
      </c>
    </row>
    <row r="273" spans="1:13">
      <c r="A273" s="15">
        <v>44132</v>
      </c>
      <c r="B273" s="14" t="s">
        <v>21</v>
      </c>
      <c r="C273" s="14">
        <v>12.633333333333329</v>
      </c>
      <c r="D273" s="14">
        <v>78.3</v>
      </c>
      <c r="E273" s="14">
        <v>2.44</v>
      </c>
      <c r="F273" s="14">
        <v>15886</v>
      </c>
      <c r="G273" s="14">
        <v>17204.227830928899</v>
      </c>
      <c r="H273" s="12"/>
      <c r="I273" s="13"/>
      <c r="J273" s="14">
        <v>17204.227830928899</v>
      </c>
      <c r="M273" s="14">
        <v>16831.558392848699</v>
      </c>
    </row>
    <row r="274" spans="1:13">
      <c r="A274" s="15">
        <v>44133</v>
      </c>
      <c r="B274" s="14" t="s">
        <v>21</v>
      </c>
      <c r="C274" s="14">
        <v>11.233333333333331</v>
      </c>
      <c r="D274" s="14">
        <v>69.759999999999991</v>
      </c>
      <c r="E274" s="14">
        <v>-0.2</v>
      </c>
      <c r="F274" s="14">
        <v>17418</v>
      </c>
      <c r="G274" s="14">
        <v>17631.654246786198</v>
      </c>
      <c r="H274" s="12"/>
      <c r="I274" s="13"/>
      <c r="J274" s="14">
        <v>17631.654246786198</v>
      </c>
      <c r="M274" s="14">
        <v>17090.065078940199</v>
      </c>
    </row>
    <row r="275" spans="1:13">
      <c r="A275" s="15">
        <v>44134</v>
      </c>
      <c r="B275" s="14" t="s">
        <v>21</v>
      </c>
      <c r="C275" s="14">
        <v>13.2</v>
      </c>
      <c r="D275" s="14">
        <v>79.97999999999999</v>
      </c>
      <c r="E275" s="14">
        <v>1.1399999999999999</v>
      </c>
      <c r="F275" s="14">
        <v>17987</v>
      </c>
      <c r="G275" s="14">
        <v>17993.410095418301</v>
      </c>
      <c r="H275" s="12"/>
      <c r="I275" s="13"/>
      <c r="J275" s="14">
        <v>17993.410095418301</v>
      </c>
      <c r="M275" s="14">
        <v>17497.748781141501</v>
      </c>
    </row>
    <row r="276" spans="1:13">
      <c r="A276" s="15">
        <v>44135</v>
      </c>
      <c r="B276" s="14" t="s">
        <v>21</v>
      </c>
      <c r="C276" s="14">
        <v>12</v>
      </c>
      <c r="D276" s="14">
        <v>81.539999999999992</v>
      </c>
      <c r="E276" s="14">
        <v>2.38</v>
      </c>
      <c r="F276" s="14">
        <v>17834</v>
      </c>
      <c r="G276" s="14">
        <v>18090.7056654566</v>
      </c>
      <c r="H276" s="12"/>
      <c r="I276" s="13"/>
      <c r="J276" s="14">
        <v>18090.7056654566</v>
      </c>
      <c r="M276" s="14">
        <v>17863.263070473098</v>
      </c>
    </row>
    <row r="277" spans="1:13">
      <c r="A277" s="15">
        <v>44136</v>
      </c>
      <c r="B277" s="14" t="s">
        <v>21</v>
      </c>
      <c r="C277" s="14">
        <v>10.53333333333333</v>
      </c>
      <c r="D277" s="14">
        <v>85.179999999999993</v>
      </c>
      <c r="E277" s="14">
        <v>2.2000000000000002</v>
      </c>
      <c r="F277" s="14">
        <v>18381</v>
      </c>
      <c r="G277" s="14">
        <v>18436.708787400901</v>
      </c>
      <c r="H277" s="12"/>
      <c r="I277" s="13"/>
      <c r="J277" s="14">
        <v>18436.708787400901</v>
      </c>
      <c r="M277" s="14">
        <v>18083.975676851202</v>
      </c>
    </row>
    <row r="278" spans="1:13">
      <c r="A278" s="15">
        <v>44137</v>
      </c>
      <c r="B278" s="14" t="s">
        <v>21</v>
      </c>
      <c r="C278" s="14">
        <v>9.3000000000000007</v>
      </c>
      <c r="D278" s="14">
        <v>85.320000000000007</v>
      </c>
      <c r="E278" s="14">
        <v>2.16</v>
      </c>
      <c r="F278" s="14">
        <v>18017</v>
      </c>
      <c r="G278" s="14">
        <v>18807.570782062601</v>
      </c>
      <c r="H278" s="12"/>
      <c r="I278" s="13"/>
      <c r="J278" s="14">
        <v>18807.570782062601</v>
      </c>
      <c r="M278" s="14">
        <v>18452.583364595899</v>
      </c>
    </row>
    <row r="279" spans="1:13">
      <c r="A279" s="15">
        <v>44138</v>
      </c>
      <c r="B279" s="14" t="s">
        <v>21</v>
      </c>
      <c r="C279" s="14">
        <v>10.133333333333329</v>
      </c>
      <c r="D279" s="14">
        <v>83.24</v>
      </c>
      <c r="E279" s="14">
        <v>0.82000000000000006</v>
      </c>
      <c r="F279" s="14">
        <v>18431</v>
      </c>
      <c r="G279" s="14">
        <v>19163.542240327701</v>
      </c>
      <c r="H279" s="12"/>
      <c r="I279" s="13"/>
      <c r="J279" s="14">
        <v>19163.542240327701</v>
      </c>
      <c r="M279" s="14">
        <v>18828.356430728702</v>
      </c>
    </row>
    <row r="280" spans="1:13">
      <c r="A280" s="15">
        <v>44139</v>
      </c>
      <c r="B280" s="14" t="s">
        <v>21</v>
      </c>
      <c r="C280" s="14">
        <v>8.7333333333333343</v>
      </c>
      <c r="D280" s="14">
        <v>84</v>
      </c>
      <c r="E280" s="14">
        <v>1.32</v>
      </c>
      <c r="F280" s="14">
        <v>19483</v>
      </c>
      <c r="G280" s="14">
        <v>19351.446246989999</v>
      </c>
      <c r="H280" s="12"/>
      <c r="I280" s="13"/>
      <c r="J280" s="14">
        <v>19351.446246989999</v>
      </c>
      <c r="M280" s="14">
        <v>19195.3749670859</v>
      </c>
    </row>
    <row r="281" spans="1:13">
      <c r="A281" s="15">
        <v>44140</v>
      </c>
      <c r="B281" s="14" t="s">
        <v>21</v>
      </c>
      <c r="C281" s="14">
        <v>10.46666666666667</v>
      </c>
      <c r="D281" s="14">
        <v>79.62</v>
      </c>
      <c r="E281" s="14">
        <v>2.96</v>
      </c>
      <c r="F281" s="14">
        <v>19116</v>
      </c>
      <c r="G281" s="14">
        <v>19725.7236078565</v>
      </c>
      <c r="H281" s="12"/>
      <c r="I281" s="13"/>
      <c r="J281" s="14">
        <v>19725.7236078565</v>
      </c>
      <c r="M281" s="14">
        <v>19465.781960915501</v>
      </c>
    </row>
    <row r="282" spans="1:13">
      <c r="A282" s="15">
        <v>44141</v>
      </c>
      <c r="B282" s="14" t="s">
        <v>21</v>
      </c>
      <c r="C282" s="14">
        <v>9.3666666666666671</v>
      </c>
      <c r="D282" s="14">
        <v>77.34</v>
      </c>
      <c r="E282" s="14">
        <v>2.68</v>
      </c>
      <c r="F282" s="14">
        <v>20368</v>
      </c>
      <c r="G282" s="14">
        <v>19837.953206020102</v>
      </c>
      <c r="H282" s="12"/>
      <c r="I282" s="13"/>
      <c r="J282" s="14">
        <v>19837.953206020102</v>
      </c>
      <c r="M282" s="14">
        <v>19847.048696491998</v>
      </c>
    </row>
    <row r="283" spans="1:13">
      <c r="A283" s="15">
        <v>44142</v>
      </c>
      <c r="B283" s="14" t="s">
        <v>21</v>
      </c>
      <c r="C283" s="14">
        <v>11.133333333333329</v>
      </c>
      <c r="D283" s="14">
        <v>72.539999999999992</v>
      </c>
      <c r="E283" s="14">
        <v>4.66</v>
      </c>
      <c r="F283" s="14">
        <v>20109</v>
      </c>
      <c r="G283" s="14">
        <v>20190.457457732198</v>
      </c>
      <c r="H283" s="12"/>
      <c r="I283" s="13"/>
      <c r="J283" s="14">
        <v>20190.457457732198</v>
      </c>
      <c r="M283" s="14">
        <v>20070.498043604901</v>
      </c>
    </row>
    <row r="284" spans="1:13">
      <c r="A284" s="15">
        <v>44143</v>
      </c>
      <c r="B284" s="14" t="s">
        <v>21</v>
      </c>
      <c r="C284" s="14">
        <v>8.7999999999999989</v>
      </c>
      <c r="D284" s="14">
        <v>65.460000000000008</v>
      </c>
      <c r="E284" s="14">
        <v>6.4599999999999991</v>
      </c>
      <c r="F284" s="14">
        <v>20248</v>
      </c>
      <c r="G284" s="14">
        <v>20297.361891482898</v>
      </c>
      <c r="H284" s="12"/>
      <c r="I284" s="13"/>
      <c r="J284" s="14">
        <v>20297.361891482898</v>
      </c>
      <c r="M284" s="14">
        <v>20439.311432079001</v>
      </c>
    </row>
    <row r="285" spans="1:13">
      <c r="A285" s="15">
        <v>44144</v>
      </c>
      <c r="B285" s="14" t="s">
        <v>21</v>
      </c>
      <c r="C285" s="14">
        <v>10.43333333333333</v>
      </c>
      <c r="D285" s="14">
        <v>64.739999999999995</v>
      </c>
      <c r="E285" s="14">
        <v>4.0199999999999996</v>
      </c>
      <c r="F285" s="14">
        <v>21577</v>
      </c>
      <c r="G285" s="14">
        <v>20762.382356533199</v>
      </c>
      <c r="H285" s="12"/>
      <c r="I285" s="13"/>
      <c r="J285" s="14">
        <v>20762.382356533199</v>
      </c>
      <c r="M285" s="14">
        <v>20656.6689942636</v>
      </c>
    </row>
    <row r="286" spans="1:13">
      <c r="A286" s="15">
        <v>44145</v>
      </c>
      <c r="B286" s="14" t="s">
        <v>21</v>
      </c>
      <c r="C286" s="14">
        <v>9.9666666666666668</v>
      </c>
      <c r="D286" s="14">
        <v>78.180000000000007</v>
      </c>
      <c r="E286" s="14">
        <v>1.64</v>
      </c>
      <c r="F286" s="14">
        <v>20765</v>
      </c>
      <c r="G286" s="14">
        <v>20881.795399008599</v>
      </c>
      <c r="H286" s="12"/>
      <c r="I286" s="13"/>
      <c r="J286" s="14">
        <v>20881.795399008599</v>
      </c>
      <c r="M286" s="14">
        <v>21088.266478797399</v>
      </c>
    </row>
    <row r="287" spans="1:13">
      <c r="A287" s="15">
        <v>44146</v>
      </c>
      <c r="B287" s="14" t="s">
        <v>21</v>
      </c>
      <c r="C287" s="14">
        <v>11.2</v>
      </c>
      <c r="D287" s="14">
        <v>74.539999999999992</v>
      </c>
      <c r="E287" s="14">
        <v>0.5</v>
      </c>
      <c r="F287" s="14">
        <v>19583</v>
      </c>
      <c r="G287" s="14">
        <v>21187.7419754773</v>
      </c>
      <c r="H287" s="12"/>
      <c r="I287" s="13"/>
      <c r="J287" s="14">
        <v>21187.7419754773</v>
      </c>
      <c r="M287" s="14">
        <v>21304.9199141028</v>
      </c>
    </row>
    <row r="288" spans="1:13">
      <c r="A288" s="15">
        <v>44147</v>
      </c>
      <c r="B288" s="14" t="s">
        <v>21</v>
      </c>
      <c r="C288" s="14">
        <v>12.866666666666671</v>
      </c>
      <c r="D288" s="14">
        <v>70.919999999999987</v>
      </c>
      <c r="E288" s="14">
        <v>-0.9</v>
      </c>
      <c r="F288" s="14">
        <v>21333</v>
      </c>
      <c r="G288" s="14">
        <v>21341.5034265022</v>
      </c>
      <c r="H288" s="12"/>
      <c r="I288" s="13"/>
      <c r="J288" s="14">
        <v>21341.5034265022</v>
      </c>
      <c r="M288" s="14">
        <v>21638.1050756435</v>
      </c>
    </row>
    <row r="289" spans="1:13">
      <c r="A289" s="15">
        <v>44148</v>
      </c>
      <c r="B289" s="14" t="s">
        <v>21</v>
      </c>
      <c r="C289" s="14">
        <v>11.93333333333333</v>
      </c>
      <c r="D289" s="14">
        <v>81.639999999999986</v>
      </c>
      <c r="E289" s="14">
        <v>-2.2799999999999998</v>
      </c>
      <c r="F289" s="14">
        <v>21717</v>
      </c>
      <c r="G289" s="14">
        <v>21453.159144625301</v>
      </c>
      <c r="H289" s="12"/>
      <c r="I289" s="13"/>
      <c r="J289" s="14">
        <v>21453.159144625301</v>
      </c>
      <c r="M289" s="14">
        <v>21873.390512812999</v>
      </c>
    </row>
    <row r="290" spans="1:13">
      <c r="A290" s="15">
        <v>44149</v>
      </c>
      <c r="B290" s="14" t="s">
        <v>21</v>
      </c>
      <c r="C290" s="14">
        <v>14.33333333333333</v>
      </c>
      <c r="D290" s="14">
        <v>84.679999999999993</v>
      </c>
      <c r="E290" s="14">
        <v>-5.48</v>
      </c>
      <c r="F290" s="14">
        <v>22441</v>
      </c>
      <c r="G290" s="14">
        <v>21805.108421351601</v>
      </c>
      <c r="H290" s="12"/>
      <c r="I290" s="13"/>
      <c r="J290" s="14">
        <v>21805.108421351601</v>
      </c>
      <c r="M290" s="14">
        <v>22085.6974924184</v>
      </c>
    </row>
    <row r="291" spans="1:13">
      <c r="A291" s="15">
        <v>44150</v>
      </c>
      <c r="B291" s="14" t="s">
        <v>21</v>
      </c>
      <c r="C291" s="14">
        <v>15.6</v>
      </c>
      <c r="D291" s="14">
        <v>81.099999999999994</v>
      </c>
      <c r="E291" s="14">
        <v>-7.2800000000000011</v>
      </c>
      <c r="F291" s="14">
        <v>22313</v>
      </c>
      <c r="G291" s="14">
        <v>21846.2973377868</v>
      </c>
      <c r="H291" s="12"/>
      <c r="I291" s="13"/>
      <c r="J291" s="14">
        <v>21846.2973377868</v>
      </c>
      <c r="M291" s="14">
        <v>22438.3205752799</v>
      </c>
    </row>
    <row r="292" spans="1:13">
      <c r="A292" s="15">
        <v>44151</v>
      </c>
      <c r="B292" s="14" t="s">
        <v>21</v>
      </c>
      <c r="C292" s="14">
        <v>12.633333333333329</v>
      </c>
      <c r="D292" s="14">
        <v>79.819999999999993</v>
      </c>
      <c r="E292" s="14">
        <v>-7.26</v>
      </c>
      <c r="F292" s="14">
        <v>22562</v>
      </c>
      <c r="G292" s="14">
        <v>21990.506083916898</v>
      </c>
      <c r="H292" s="12"/>
      <c r="I292" s="13"/>
      <c r="J292" s="14">
        <v>21990.506083916898</v>
      </c>
      <c r="M292" s="14">
        <v>22596.511581918101</v>
      </c>
    </row>
    <row r="293" spans="1:13">
      <c r="A293" s="15">
        <v>44152</v>
      </c>
      <c r="B293" s="14" t="s">
        <v>21</v>
      </c>
      <c r="C293" s="14">
        <v>15.633333333333329</v>
      </c>
      <c r="D293" s="14">
        <v>79.47999999999999</v>
      </c>
      <c r="E293" s="14">
        <v>-9.4199999999999982</v>
      </c>
      <c r="F293" s="14">
        <v>22201</v>
      </c>
      <c r="G293" s="14">
        <v>22543.6404739596</v>
      </c>
      <c r="H293" s="12"/>
      <c r="I293" s="13"/>
      <c r="J293" s="14">
        <v>22543.6404739596</v>
      </c>
      <c r="M293" s="14">
        <v>22823.204669695198</v>
      </c>
    </row>
    <row r="294" spans="1:13">
      <c r="A294" s="15">
        <v>44153</v>
      </c>
      <c r="B294" s="14" t="s">
        <v>21</v>
      </c>
      <c r="C294" s="14">
        <v>12.633333333333329</v>
      </c>
      <c r="D294" s="14">
        <v>74.94</v>
      </c>
      <c r="E294" s="14">
        <v>-9.1999999999999993</v>
      </c>
      <c r="F294" s="14">
        <v>20717</v>
      </c>
      <c r="G294" s="14">
        <v>22523.439007991499</v>
      </c>
      <c r="H294" s="12"/>
      <c r="I294" s="13"/>
      <c r="J294" s="14">
        <v>22523.439007991499</v>
      </c>
      <c r="M294" s="14">
        <v>23282.9006269663</v>
      </c>
    </row>
    <row r="295" spans="1:13">
      <c r="A295" s="15">
        <v>44154</v>
      </c>
      <c r="B295" s="14" t="s">
        <v>21</v>
      </c>
      <c r="C295" s="14">
        <v>12.3</v>
      </c>
      <c r="D295" s="14">
        <v>77.28</v>
      </c>
      <c r="E295" s="14">
        <v>-7.6</v>
      </c>
      <c r="F295" s="14">
        <v>23337</v>
      </c>
      <c r="G295" s="14">
        <v>23091.547564776101</v>
      </c>
      <c r="H295" s="12"/>
      <c r="I295" s="13"/>
      <c r="J295" s="14">
        <v>23091.547564776101</v>
      </c>
      <c r="M295" s="14">
        <v>23386.2051201211</v>
      </c>
    </row>
    <row r="296" spans="1:13">
      <c r="A296" s="15">
        <v>44155</v>
      </c>
      <c r="B296" s="14" t="s">
        <v>21</v>
      </c>
      <c r="C296" s="14">
        <v>12.366666666666671</v>
      </c>
      <c r="D296" s="14">
        <v>76.820000000000007</v>
      </c>
      <c r="E296" s="14">
        <v>-4.5999999999999996</v>
      </c>
      <c r="F296" s="14">
        <v>24059</v>
      </c>
      <c r="G296" s="14">
        <v>23404.721944938901</v>
      </c>
      <c r="H296" s="12"/>
      <c r="I296" s="13"/>
      <c r="J296" s="14">
        <v>23404.721944938901</v>
      </c>
      <c r="M296" s="14">
        <v>23851.6273754742</v>
      </c>
    </row>
    <row r="297" spans="1:13">
      <c r="A297" s="15">
        <v>44156</v>
      </c>
      <c r="B297" s="14" t="s">
        <v>21</v>
      </c>
      <c r="C297" s="14">
        <v>12.33333333333333</v>
      </c>
      <c r="D297" s="14">
        <v>71.859999999999985</v>
      </c>
      <c r="E297" s="14">
        <v>-2.98</v>
      </c>
      <c r="F297" s="14">
        <v>24538</v>
      </c>
      <c r="G297" s="14">
        <v>23681.1942974337</v>
      </c>
      <c r="H297" s="12"/>
      <c r="I297" s="13"/>
      <c r="J297" s="14">
        <v>23681.1942974337</v>
      </c>
      <c r="M297" s="14">
        <v>24141.043369154901</v>
      </c>
    </row>
    <row r="298" spans="1:13">
      <c r="A298" s="15">
        <v>44157</v>
      </c>
      <c r="B298" s="14" t="s">
        <v>21</v>
      </c>
      <c r="C298" s="14">
        <v>8.2333333333333343</v>
      </c>
      <c r="D298" s="14">
        <v>74.22</v>
      </c>
      <c r="E298" s="14">
        <v>-4.62</v>
      </c>
      <c r="F298" s="14">
        <v>24295</v>
      </c>
      <c r="G298" s="14">
        <v>23970.6054426146</v>
      </c>
      <c r="H298" s="12"/>
      <c r="I298" s="13"/>
      <c r="J298" s="14">
        <v>23970.6054426146</v>
      </c>
      <c r="M298" s="14">
        <v>24410.9101210716</v>
      </c>
    </row>
    <row r="299" spans="1:13">
      <c r="A299" s="15">
        <v>44158</v>
      </c>
      <c r="B299" s="14" t="s">
        <v>21</v>
      </c>
      <c r="C299" s="14">
        <v>9.6</v>
      </c>
      <c r="D299" s="14">
        <v>81.539999999999992</v>
      </c>
      <c r="E299" s="14">
        <v>-4.38</v>
      </c>
      <c r="F299" s="14">
        <v>24891</v>
      </c>
      <c r="G299" s="14">
        <v>24686.602211956499</v>
      </c>
      <c r="H299" s="12"/>
      <c r="I299" s="13"/>
      <c r="J299" s="14">
        <v>24686.602211956499</v>
      </c>
      <c r="M299" s="14">
        <v>24683.466805260901</v>
      </c>
    </row>
    <row r="300" spans="1:13">
      <c r="A300" s="15">
        <v>44159</v>
      </c>
      <c r="B300" s="14" t="s">
        <v>21</v>
      </c>
      <c r="C300" s="14">
        <v>9.9666666666666668</v>
      </c>
      <c r="D300" s="14">
        <v>80.2</v>
      </c>
      <c r="E300" s="14">
        <v>-4.32</v>
      </c>
      <c r="F300" s="14">
        <v>24087</v>
      </c>
      <c r="G300" s="14">
        <v>24844.8498385229</v>
      </c>
      <c r="H300" s="12"/>
      <c r="I300" s="13"/>
      <c r="J300" s="14">
        <v>24844.8498385229</v>
      </c>
      <c r="M300" s="14">
        <v>25201.625151129701</v>
      </c>
    </row>
    <row r="301" spans="1:13">
      <c r="A301" s="15">
        <v>44160</v>
      </c>
      <c r="B301" s="14" t="s">
        <v>21</v>
      </c>
      <c r="C301" s="14">
        <v>11.33333333333333</v>
      </c>
      <c r="D301" s="14">
        <v>81.099999999999994</v>
      </c>
      <c r="E301" s="14">
        <v>-6.12</v>
      </c>
      <c r="F301" s="14">
        <v>23393</v>
      </c>
      <c r="G301" s="14">
        <v>25107.861795698002</v>
      </c>
      <c r="H301" s="12"/>
      <c r="I301" s="13"/>
      <c r="J301" s="14">
        <v>25107.861795698002</v>
      </c>
      <c r="M301" s="14">
        <v>25369.7062897129</v>
      </c>
    </row>
    <row r="302" spans="1:13">
      <c r="A302" s="15">
        <v>44161</v>
      </c>
      <c r="B302" s="14" t="s">
        <v>21</v>
      </c>
      <c r="C302" s="14">
        <v>15.03333333333333</v>
      </c>
      <c r="D302" s="14">
        <v>83.94</v>
      </c>
      <c r="E302" s="14">
        <v>-8.8800000000000008</v>
      </c>
      <c r="F302" s="14">
        <v>25195</v>
      </c>
      <c r="G302" s="14">
        <v>25264.836401433698</v>
      </c>
      <c r="H302" s="12"/>
      <c r="I302" s="13"/>
      <c r="J302" s="14">
        <v>25264.836401433698</v>
      </c>
      <c r="M302" s="14">
        <v>25607.9326001431</v>
      </c>
    </row>
    <row r="303" spans="1:13">
      <c r="A303" s="15">
        <v>44162</v>
      </c>
      <c r="B303" s="14" t="s">
        <v>21</v>
      </c>
      <c r="C303" s="14">
        <v>16.233333333333331</v>
      </c>
      <c r="D303" s="14">
        <v>82.960000000000008</v>
      </c>
      <c r="E303" s="14">
        <v>-10.08</v>
      </c>
      <c r="F303" s="14">
        <v>27267</v>
      </c>
      <c r="G303" s="14">
        <v>25165.0250061101</v>
      </c>
      <c r="H303" s="12"/>
      <c r="I303" s="13"/>
      <c r="J303" s="14">
        <v>25165.0250061101</v>
      </c>
      <c r="M303" s="14">
        <v>25774.434203946701</v>
      </c>
    </row>
    <row r="304" spans="1:13">
      <c r="A304" s="15">
        <v>44163</v>
      </c>
      <c r="B304" s="14" t="s">
        <v>21</v>
      </c>
      <c r="C304" s="14">
        <v>15.96666666666667</v>
      </c>
      <c r="D304" s="14">
        <v>83.26</v>
      </c>
      <c r="E304" s="14">
        <v>-11.1</v>
      </c>
      <c r="F304" s="14">
        <v>26809</v>
      </c>
      <c r="G304" s="14">
        <v>25330.550167320202</v>
      </c>
      <c r="H304" s="12"/>
      <c r="I304" s="13"/>
      <c r="J304" s="14">
        <v>25330.550167320202</v>
      </c>
      <c r="M304" s="14">
        <v>25788.197743654699</v>
      </c>
    </row>
    <row r="305" spans="1:15">
      <c r="A305" s="15">
        <v>44164</v>
      </c>
      <c r="B305" s="14" t="s">
        <v>21</v>
      </c>
      <c r="C305" s="14">
        <v>19.466666666666669</v>
      </c>
      <c r="D305" s="14">
        <v>79.260000000000005</v>
      </c>
      <c r="E305" s="14">
        <v>-11.86</v>
      </c>
      <c r="F305" s="14">
        <v>26390</v>
      </c>
      <c r="G305" s="14">
        <v>25658.6558484534</v>
      </c>
      <c r="H305" s="12"/>
      <c r="I305" s="13"/>
      <c r="J305" s="14">
        <v>25658.6558484534</v>
      </c>
      <c r="M305" s="14">
        <v>25965.0908800213</v>
      </c>
    </row>
    <row r="306" spans="1:15">
      <c r="A306" s="15">
        <v>44165</v>
      </c>
      <c r="B306" s="14" t="s">
        <v>21</v>
      </c>
      <c r="C306" s="14">
        <v>19.033333333333331</v>
      </c>
      <c r="D306" s="14">
        <v>80.34</v>
      </c>
      <c r="E306" s="14">
        <v>-11.38</v>
      </c>
      <c r="F306" s="14">
        <v>26046</v>
      </c>
      <c r="G306" s="14">
        <v>25565.042666711801</v>
      </c>
      <c r="H306" s="12"/>
      <c r="I306" s="13"/>
      <c r="J306" s="14">
        <v>25565.042666711801</v>
      </c>
      <c r="M306" s="14">
        <v>26222.2957450125</v>
      </c>
    </row>
    <row r="307" spans="1:15">
      <c r="A307" s="15">
        <v>44166</v>
      </c>
      <c r="B307" s="14" t="s">
        <v>21</v>
      </c>
      <c r="C307" s="14">
        <v>11.66666666666667</v>
      </c>
      <c r="D307" s="14">
        <v>79.820000000000007</v>
      </c>
      <c r="E307" s="14">
        <v>-10.9</v>
      </c>
      <c r="F307" s="14">
        <v>26126</v>
      </c>
      <c r="G307" s="14">
        <v>25911.0294175089</v>
      </c>
      <c r="H307" s="12"/>
      <c r="I307" s="13"/>
      <c r="J307" s="14">
        <v>25911.0294175089</v>
      </c>
      <c r="M307" s="14">
        <v>26223.423074402999</v>
      </c>
    </row>
    <row r="308" spans="1:15">
      <c r="A308" s="15">
        <v>44167</v>
      </c>
      <c r="B308" s="14" t="s">
        <v>21</v>
      </c>
      <c r="C308" s="14">
        <v>21.8</v>
      </c>
      <c r="D308" s="14">
        <v>79.38</v>
      </c>
      <c r="E308" s="14">
        <v>-11.66</v>
      </c>
      <c r="F308" s="14">
        <v>25043</v>
      </c>
      <c r="G308" s="14">
        <v>27064.341850204899</v>
      </c>
      <c r="H308" s="12"/>
      <c r="I308" s="13"/>
      <c r="J308" s="14">
        <v>27064.341850204899</v>
      </c>
      <c r="M308" s="14">
        <v>26490.988257099401</v>
      </c>
    </row>
    <row r="309" spans="1:15">
      <c r="A309" s="15">
        <v>44168</v>
      </c>
      <c r="B309" s="14" t="s">
        <v>21</v>
      </c>
      <c r="C309" s="14">
        <v>17.633333333333329</v>
      </c>
      <c r="D309" s="14">
        <v>78.5</v>
      </c>
      <c r="E309" s="14">
        <v>-12.5</v>
      </c>
      <c r="F309" s="14">
        <v>27829</v>
      </c>
      <c r="G309" s="14">
        <v>26201.7573725285</v>
      </c>
      <c r="H309" s="12"/>
      <c r="I309" s="13"/>
      <c r="J309" s="14">
        <v>26201.7573725285</v>
      </c>
      <c r="M309" s="14">
        <v>27193.800268654599</v>
      </c>
    </row>
    <row r="310" spans="1:15">
      <c r="A310" s="15">
        <v>44169</v>
      </c>
      <c r="B310" s="14" t="s">
        <v>21</v>
      </c>
      <c r="C310" s="14">
        <v>16.600000000000001</v>
      </c>
      <c r="D310" s="14">
        <v>76.84</v>
      </c>
      <c r="E310" s="14">
        <v>-11.38</v>
      </c>
      <c r="F310" s="14">
        <v>27078</v>
      </c>
      <c r="G310" s="14">
        <v>26995.4025802941</v>
      </c>
      <c r="H310" s="12"/>
      <c r="I310" s="13"/>
      <c r="J310" s="14">
        <v>26995.4025802941</v>
      </c>
      <c r="M310" s="14">
        <v>26700.231170818901</v>
      </c>
    </row>
    <row r="311" spans="1:15">
      <c r="A311" s="15">
        <v>44170</v>
      </c>
      <c r="B311" s="14" t="s">
        <v>21</v>
      </c>
      <c r="C311" s="14">
        <v>13.9</v>
      </c>
      <c r="D311" s="14">
        <v>76.260000000000005</v>
      </c>
      <c r="E311" s="14">
        <v>-11.44</v>
      </c>
      <c r="F311" s="14">
        <v>28450</v>
      </c>
      <c r="G311" s="14">
        <v>27433.9975227168</v>
      </c>
      <c r="H311" s="12"/>
      <c r="I311" s="13"/>
      <c r="J311" s="14">
        <v>27433.9975227168</v>
      </c>
      <c r="M311" s="14">
        <v>27232.999274039201</v>
      </c>
    </row>
    <row r="312" spans="1:15">
      <c r="A312" s="15">
        <v>44171</v>
      </c>
      <c r="B312" s="14" t="s">
        <v>21</v>
      </c>
      <c r="C312" s="14">
        <v>17.06666666666667</v>
      </c>
      <c r="D312" s="14">
        <v>69.2</v>
      </c>
      <c r="E312" s="14">
        <v>-10.46</v>
      </c>
      <c r="F312" s="14">
        <v>28701</v>
      </c>
      <c r="G312" s="14">
        <v>28082.473090137599</v>
      </c>
      <c r="H312" s="12"/>
      <c r="I312" s="13"/>
      <c r="J312" s="14">
        <v>28082.473090137599</v>
      </c>
      <c r="M312" s="14">
        <v>27485.910574609101</v>
      </c>
    </row>
    <row r="313" spans="1:15">
      <c r="A313" s="15">
        <v>44172</v>
      </c>
      <c r="B313" s="14" t="s">
        <v>21</v>
      </c>
      <c r="C313" s="14">
        <v>25.566666666666659</v>
      </c>
      <c r="D313" s="14">
        <v>68.739999999999995</v>
      </c>
      <c r="E313" s="14">
        <v>-9.6999999999999993</v>
      </c>
      <c r="F313" s="14">
        <v>27798</v>
      </c>
      <c r="G313" s="14">
        <v>28026.625188109701</v>
      </c>
      <c r="H313" s="12"/>
      <c r="I313" s="13"/>
      <c r="J313" s="14">
        <v>28026.625188109701</v>
      </c>
      <c r="M313" s="14">
        <v>27863.319532802499</v>
      </c>
    </row>
    <row r="314" spans="1:15">
      <c r="A314" s="15">
        <v>44173</v>
      </c>
      <c r="B314" s="14" t="s">
        <v>21</v>
      </c>
      <c r="C314" s="14">
        <v>21.166666666666671</v>
      </c>
      <c r="D314" s="14">
        <v>71.44</v>
      </c>
      <c r="E314" s="14">
        <v>-9.8600000000000012</v>
      </c>
      <c r="F314" s="14">
        <v>25752</v>
      </c>
      <c r="G314" s="14">
        <v>27299.275928667899</v>
      </c>
      <c r="H314" s="12"/>
      <c r="I314" s="13"/>
      <c r="J314" s="14">
        <v>27299.275928667899</v>
      </c>
      <c r="M314" s="14">
        <v>27823.747739595099</v>
      </c>
    </row>
    <row r="315" spans="1:15">
      <c r="A315" s="15">
        <v>44174</v>
      </c>
      <c r="B315" s="14" t="s">
        <v>21</v>
      </c>
      <c r="C315" s="14">
        <v>32.466666666666661</v>
      </c>
      <c r="D315" s="14">
        <v>69.859999999999985</v>
      </c>
      <c r="E315" s="14">
        <v>-13.12</v>
      </c>
      <c r="F315" s="14">
        <v>25838</v>
      </c>
      <c r="G315" s="14">
        <v>28158.171948094099</v>
      </c>
      <c r="H315" s="12"/>
      <c r="I315" s="13"/>
      <c r="J315" s="14">
        <v>28158.171948094099</v>
      </c>
      <c r="M315" s="14">
        <v>27430.253235562199</v>
      </c>
    </row>
    <row r="316" spans="1:15">
      <c r="A316" s="15">
        <v>44175</v>
      </c>
      <c r="B316" s="14" t="s">
        <v>21</v>
      </c>
      <c r="C316" s="14">
        <v>25.733333333333331</v>
      </c>
      <c r="D316" s="14">
        <v>73.319999999999993</v>
      </c>
      <c r="E316" s="14">
        <v>-13.52</v>
      </c>
      <c r="F316" s="14">
        <v>27562</v>
      </c>
      <c r="G316" s="14">
        <v>27046.994683751898</v>
      </c>
      <c r="H316" s="12"/>
      <c r="I316" s="13"/>
      <c r="J316" s="14">
        <v>27046.994683751898</v>
      </c>
      <c r="M316" s="14">
        <v>27952.813592512401</v>
      </c>
    </row>
    <row r="317" spans="1:15">
      <c r="A317" s="15">
        <v>44176</v>
      </c>
      <c r="B317" s="14" t="s">
        <v>21</v>
      </c>
      <c r="C317" s="14">
        <v>18.333333333333329</v>
      </c>
      <c r="D317" s="14">
        <v>72</v>
      </c>
      <c r="E317" s="14">
        <v>-11.14</v>
      </c>
      <c r="F317" s="14">
        <v>28206</v>
      </c>
      <c r="G317" s="14">
        <v>28205.076768708001</v>
      </c>
      <c r="H317" s="12"/>
      <c r="I317" s="13"/>
      <c r="J317" s="14">
        <v>28205.076768708001</v>
      </c>
      <c r="K317" t="s">
        <v>41</v>
      </c>
      <c r="M317" s="14">
        <v>27313.467295074399</v>
      </c>
      <c r="N317" s="14" t="s">
        <v>41</v>
      </c>
      <c r="O317" s="23"/>
    </row>
    <row r="318" spans="1:15">
      <c r="A318" s="15">
        <v>44177</v>
      </c>
      <c r="B318" s="14" t="s">
        <v>21</v>
      </c>
      <c r="C318" s="14">
        <v>15.133333333333329</v>
      </c>
      <c r="D318" s="14">
        <v>73.580000000000013</v>
      </c>
      <c r="E318" s="14">
        <v>-11.66</v>
      </c>
      <c r="F318" s="14">
        <v>27729</v>
      </c>
      <c r="G318" s="14">
        <v>27690.778478799199</v>
      </c>
      <c r="H318" s="12"/>
      <c r="I318" s="10"/>
      <c r="J318" s="14">
        <v>27690.778478799199</v>
      </c>
      <c r="M318" s="14">
        <v>28013.198467747799</v>
      </c>
    </row>
    <row r="319" spans="1:15">
      <c r="A319" s="15">
        <v>44178</v>
      </c>
      <c r="B319" s="14" t="s">
        <v>21</v>
      </c>
      <c r="C319" s="14">
        <v>12.8</v>
      </c>
      <c r="D319" s="14">
        <v>75.56</v>
      </c>
      <c r="E319" s="14">
        <v>-10.66</v>
      </c>
      <c r="F319" s="14">
        <v>27651</v>
      </c>
      <c r="G319" s="14">
        <v>27758.708021011698</v>
      </c>
      <c r="H319" s="12"/>
      <c r="I319" s="10"/>
      <c r="J319" s="14">
        <v>27758.708021011698</v>
      </c>
      <c r="M319" s="14">
        <v>26289.710894274202</v>
      </c>
    </row>
    <row r="320" spans="1:15">
      <c r="A320" s="15">
        <v>44179</v>
      </c>
      <c r="B320" s="14" t="s">
        <v>21</v>
      </c>
      <c r="C320" s="14">
        <v>12.5</v>
      </c>
      <c r="D320" s="14">
        <v>78.08</v>
      </c>
      <c r="E320" s="14">
        <v>-9.16</v>
      </c>
      <c r="F320" s="14">
        <v>26902</v>
      </c>
      <c r="G320" s="14">
        <v>27808.780613504601</v>
      </c>
      <c r="H320" s="12"/>
      <c r="I320" s="10"/>
      <c r="J320" s="14">
        <v>27808.780613504601</v>
      </c>
      <c r="M320" s="14">
        <v>27208.607749039998</v>
      </c>
    </row>
    <row r="321" spans="1:13">
      <c r="A321" s="15">
        <v>44180</v>
      </c>
      <c r="B321" s="14" t="s">
        <v>21</v>
      </c>
      <c r="C321" s="14">
        <v>13.233333333333331</v>
      </c>
      <c r="D321" s="14">
        <v>72.739999999999995</v>
      </c>
      <c r="E321" s="14">
        <v>-7.5799999999999983</v>
      </c>
      <c r="F321" s="14">
        <v>26265</v>
      </c>
      <c r="G321" s="14">
        <v>27830.048344254199</v>
      </c>
      <c r="H321" s="12"/>
      <c r="I321" s="10"/>
      <c r="J321" s="14">
        <v>27830.048344254199</v>
      </c>
      <c r="M321" s="14">
        <v>27541.6340552129</v>
      </c>
    </row>
    <row r="322" spans="1:13">
      <c r="A322" s="15">
        <v>44181</v>
      </c>
      <c r="B322" s="14" t="s">
        <v>21</v>
      </c>
      <c r="C322" s="14">
        <v>14</v>
      </c>
      <c r="D322" s="14">
        <v>72.140000000000015</v>
      </c>
      <c r="E322" s="14">
        <v>-9.84</v>
      </c>
      <c r="F322" s="14">
        <v>26074</v>
      </c>
      <c r="G322" s="14">
        <v>27830.519356810099</v>
      </c>
      <c r="H322" s="12"/>
      <c r="J322" s="14">
        <v>27830.519356810099</v>
      </c>
      <c r="M322" s="14">
        <v>27781.204415396602</v>
      </c>
    </row>
    <row r="323" spans="1:13">
      <c r="A323" s="15">
        <v>44182</v>
      </c>
      <c r="B323" s="14" t="s">
        <v>21</v>
      </c>
      <c r="C323" s="14">
        <v>16.866666666666671</v>
      </c>
      <c r="D323" s="14">
        <v>73.3</v>
      </c>
      <c r="E323" s="14">
        <v>-9.16</v>
      </c>
      <c r="F323" s="14">
        <v>27787</v>
      </c>
      <c r="G323" s="14">
        <v>27818.6928563129</v>
      </c>
      <c r="H323" s="12"/>
      <c r="J323" s="14">
        <v>27818.6928563129</v>
      </c>
      <c r="M323" s="14">
        <v>27905.313147215998</v>
      </c>
    </row>
    <row r="324" spans="1:13">
      <c r="A324" s="15">
        <v>44183</v>
      </c>
      <c r="B324" s="14" t="s">
        <v>21</v>
      </c>
      <c r="C324" s="14">
        <v>11.83333333333333</v>
      </c>
      <c r="D324" s="14">
        <v>68.599999999999994</v>
      </c>
      <c r="E324" s="14">
        <v>-5.52</v>
      </c>
      <c r="F324" s="14">
        <v>28116</v>
      </c>
      <c r="G324" s="14">
        <v>27775.404777359799</v>
      </c>
      <c r="H324" s="12"/>
      <c r="J324" s="14">
        <v>27775.404777359799</v>
      </c>
      <c r="M324" s="14">
        <v>27956.382697018202</v>
      </c>
    </row>
    <row r="325" spans="1:13">
      <c r="A325" s="15">
        <v>44184</v>
      </c>
      <c r="B325" s="14" t="s">
        <v>21</v>
      </c>
      <c r="C325" s="14">
        <v>17.7</v>
      </c>
      <c r="D325" s="14">
        <v>69.47999999999999</v>
      </c>
      <c r="E325" s="14">
        <v>-6.6</v>
      </c>
      <c r="F325" s="14">
        <v>27772</v>
      </c>
      <c r="G325" s="14">
        <v>27792.475319141198</v>
      </c>
      <c r="H325" s="12"/>
      <c r="J325" s="14">
        <v>27792.475319141198</v>
      </c>
      <c r="M325" s="14">
        <v>27925.702016322</v>
      </c>
    </row>
    <row r="326" spans="1:13">
      <c r="A326" s="15">
        <v>44185</v>
      </c>
      <c r="B326" s="14" t="s">
        <v>21</v>
      </c>
      <c r="C326" s="14">
        <v>19.333333333333329</v>
      </c>
      <c r="D326" s="14">
        <v>72.64</v>
      </c>
      <c r="E326" s="14">
        <v>-8.92</v>
      </c>
      <c r="F326" s="14">
        <v>28510</v>
      </c>
      <c r="G326" s="14">
        <v>27696.5931426315</v>
      </c>
      <c r="H326" s="12"/>
      <c r="J326" s="14">
        <v>27696.5931426315</v>
      </c>
      <c r="M326" s="14">
        <v>27946.1195519516</v>
      </c>
    </row>
    <row r="327" spans="1:13">
      <c r="A327" s="15">
        <v>44186</v>
      </c>
      <c r="B327" s="14" t="s">
        <v>21</v>
      </c>
      <c r="C327" s="14">
        <v>12.733333333333331</v>
      </c>
      <c r="D327" s="14">
        <v>73.62</v>
      </c>
      <c r="E327" s="14">
        <v>-10.38</v>
      </c>
      <c r="F327" s="14">
        <v>28917</v>
      </c>
      <c r="G327" s="14">
        <v>27626.7972254587</v>
      </c>
      <c r="H327" s="12"/>
      <c r="J327" s="14">
        <v>27626.7972254587</v>
      </c>
      <c r="M327" s="14">
        <v>27793.107887392602</v>
      </c>
    </row>
    <row r="328" spans="1:13">
      <c r="A328" s="15">
        <v>44187</v>
      </c>
      <c r="B328" s="14" t="s">
        <v>21</v>
      </c>
      <c r="C328" s="14">
        <v>9.4333333333333318</v>
      </c>
      <c r="D328" s="14">
        <v>72.640000000000015</v>
      </c>
      <c r="E328" s="14">
        <v>-10.9</v>
      </c>
      <c r="F328" s="14">
        <v>28340</v>
      </c>
      <c r="G328" s="14">
        <v>27622.838291302302</v>
      </c>
      <c r="H328" s="12"/>
      <c r="J328" s="14">
        <v>27622.838291302302</v>
      </c>
      <c r="M328" s="14">
        <v>27683.4299776978</v>
      </c>
    </row>
    <row r="329" spans="1:13">
      <c r="A329" s="15">
        <v>44188</v>
      </c>
      <c r="B329" s="14" t="s">
        <v>21</v>
      </c>
      <c r="C329" s="14">
        <v>14.16666666666667</v>
      </c>
      <c r="D329" s="14">
        <v>74.58</v>
      </c>
      <c r="E329" s="14">
        <v>-10.86</v>
      </c>
      <c r="F329" s="14">
        <v>26814</v>
      </c>
      <c r="G329" s="14">
        <v>27576.451294951799</v>
      </c>
      <c r="H329" s="12"/>
      <c r="J329" s="14">
        <v>27576.451294951799</v>
      </c>
      <c r="M329" s="14">
        <v>27637.958147804598</v>
      </c>
    </row>
    <row r="330" spans="1:13">
      <c r="A330" s="15">
        <v>44189</v>
      </c>
      <c r="B330" s="14" t="s">
        <v>21</v>
      </c>
      <c r="C330" s="14">
        <v>13.8</v>
      </c>
      <c r="D330" s="14">
        <v>79.22</v>
      </c>
      <c r="E330" s="14">
        <v>-9.2399999999999984</v>
      </c>
      <c r="F330" s="14">
        <v>29499</v>
      </c>
      <c r="G330" s="14">
        <v>27440.2809186349</v>
      </c>
      <c r="H330" s="12"/>
      <c r="J330" s="14">
        <v>27440.2809186349</v>
      </c>
      <c r="M330" s="14">
        <v>27525.747163883101</v>
      </c>
    </row>
    <row r="331" spans="1:13">
      <c r="A331" s="15">
        <v>44190</v>
      </c>
      <c r="B331" s="14" t="s">
        <v>21</v>
      </c>
      <c r="C331" s="14">
        <v>9.9</v>
      </c>
      <c r="D331" s="14">
        <v>75.3</v>
      </c>
      <c r="E331" s="14">
        <v>-14.88</v>
      </c>
      <c r="F331" s="14">
        <v>28595</v>
      </c>
      <c r="G331" s="14">
        <v>27340.565393165001</v>
      </c>
      <c r="H331" s="12"/>
      <c r="J331" s="14">
        <v>27340.565393165001</v>
      </c>
      <c r="M331" s="14">
        <v>27315.807588768701</v>
      </c>
    </row>
    <row r="332" spans="1:13">
      <c r="A332" s="15">
        <v>44191</v>
      </c>
      <c r="B332" s="14" t="s">
        <v>21</v>
      </c>
      <c r="C332" s="14">
        <v>18.766666666666669</v>
      </c>
      <c r="D332" s="14">
        <v>70.58</v>
      </c>
      <c r="E332" s="14">
        <v>-22.14</v>
      </c>
      <c r="F332" s="14">
        <v>28833</v>
      </c>
      <c r="G332" s="14">
        <v>27263.707212449801</v>
      </c>
      <c r="H332" s="12"/>
      <c r="J332" s="14">
        <v>27263.707212449801</v>
      </c>
      <c r="M332" s="14">
        <v>27166.0204760089</v>
      </c>
    </row>
    <row r="333" spans="1:13">
      <c r="A333" s="15">
        <v>44192</v>
      </c>
      <c r="B333" s="14" t="s">
        <v>21</v>
      </c>
      <c r="C333" s="14">
        <v>34.366666666666667</v>
      </c>
      <c r="D333" s="14">
        <v>65.320000000000007</v>
      </c>
      <c r="E333" s="14">
        <v>-24.76</v>
      </c>
      <c r="F333" s="14">
        <v>27849</v>
      </c>
      <c r="G333" s="14">
        <v>27047.757890084798</v>
      </c>
      <c r="H333" s="12"/>
      <c r="J333" s="14">
        <v>27047.757890084798</v>
      </c>
      <c r="M333" s="14">
        <v>27037.131585307801</v>
      </c>
    </row>
    <row r="334" spans="1:13">
      <c r="A334" s="15">
        <v>44193</v>
      </c>
      <c r="B334" s="14" t="s">
        <v>21</v>
      </c>
      <c r="C334" s="14">
        <v>34.200000000000003</v>
      </c>
      <c r="D334" s="14">
        <v>68.7</v>
      </c>
      <c r="E334" s="14">
        <v>-22.42</v>
      </c>
      <c r="F334" s="14">
        <v>27363</v>
      </c>
      <c r="G334" s="14">
        <v>26749.194896082699</v>
      </c>
      <c r="H334" s="12"/>
      <c r="J334" s="14">
        <v>26749.194896082699</v>
      </c>
      <c r="M334" s="14">
        <v>26753.258838956499</v>
      </c>
    </row>
    <row r="335" spans="1:13">
      <c r="A335" s="15">
        <v>44194</v>
      </c>
      <c r="B335" s="14" t="s">
        <v>21</v>
      </c>
      <c r="C335" s="14">
        <v>26.266666666666669</v>
      </c>
      <c r="D335" s="14">
        <v>66.66</v>
      </c>
      <c r="E335" s="14">
        <v>-18.02</v>
      </c>
      <c r="F335" s="14">
        <v>26588</v>
      </c>
      <c r="G335" s="14">
        <v>26595.370541222299</v>
      </c>
      <c r="H335" s="12"/>
      <c r="J335" s="14">
        <v>26595.370541222299</v>
      </c>
      <c r="M335" s="14">
        <v>26411.915219303599</v>
      </c>
    </row>
    <row r="336" spans="1:13">
      <c r="A336" s="15">
        <v>44195</v>
      </c>
      <c r="B336" s="14" t="s">
        <v>21</v>
      </c>
      <c r="C336" s="14">
        <v>18.43333333333333</v>
      </c>
      <c r="D336" s="14">
        <v>75.16</v>
      </c>
      <c r="E336" s="14">
        <v>-15.12</v>
      </c>
      <c r="F336" s="14">
        <v>26095</v>
      </c>
      <c r="G336" s="14">
        <v>26509.8566706696</v>
      </c>
      <c r="H336" s="12"/>
      <c r="J336" s="14">
        <v>26509.8566706696</v>
      </c>
      <c r="M336" s="14">
        <v>26249.811097129699</v>
      </c>
    </row>
    <row r="337" spans="1:13">
      <c r="A337" s="15">
        <v>44196</v>
      </c>
      <c r="B337" s="14" t="s">
        <v>21</v>
      </c>
      <c r="C337" s="14">
        <v>11</v>
      </c>
      <c r="D337" s="14">
        <v>73.14</v>
      </c>
      <c r="E337" s="14">
        <v>-17.12</v>
      </c>
      <c r="F337" s="14">
        <v>27329</v>
      </c>
      <c r="G337" s="14">
        <v>26413.989534039501</v>
      </c>
      <c r="H337" s="12"/>
      <c r="J337" s="14">
        <v>26413.989534039501</v>
      </c>
      <c r="M337" s="14">
        <v>26138.6905691875</v>
      </c>
    </row>
    <row r="338" spans="1:13">
      <c r="A338" s="15">
        <v>44197</v>
      </c>
      <c r="B338" s="14" t="s">
        <v>21</v>
      </c>
      <c r="C338" s="14">
        <v>12.55</v>
      </c>
      <c r="D338" s="14">
        <v>72.679999999999993</v>
      </c>
      <c r="E338" s="14">
        <v>-18.760000000000002</v>
      </c>
      <c r="F338" s="14">
        <v>26613</v>
      </c>
      <c r="G338" s="14">
        <v>26304.84568513</v>
      </c>
      <c r="H338" s="12"/>
      <c r="J338" s="14">
        <v>26304.84568513</v>
      </c>
      <c r="M338" s="14">
        <v>26011.425097305499</v>
      </c>
    </row>
    <row r="339" spans="1:13">
      <c r="A339" s="15">
        <v>44198</v>
      </c>
      <c r="B339" s="14" t="s">
        <v>21</v>
      </c>
      <c r="C339" s="14">
        <v>28.25</v>
      </c>
      <c r="D339" s="14">
        <v>70.400000000000006</v>
      </c>
      <c r="E339" s="14">
        <v>-21.2</v>
      </c>
      <c r="F339" s="14">
        <v>25938</v>
      </c>
      <c r="G339" s="14">
        <v>26091.914756631901</v>
      </c>
      <c r="H339" s="12"/>
      <c r="J339" s="14">
        <v>26091.914756631901</v>
      </c>
      <c r="M339" s="14">
        <v>25875.0155551077</v>
      </c>
    </row>
    <row r="340" spans="1:13">
      <c r="A340" s="15">
        <v>44199</v>
      </c>
      <c r="B340" s="14" t="s">
        <v>21</v>
      </c>
      <c r="C340" s="14">
        <v>37.35</v>
      </c>
      <c r="D340" s="14">
        <v>68.52000000000001</v>
      </c>
      <c r="E340" s="14">
        <v>-19.8</v>
      </c>
      <c r="F340" s="14">
        <v>23845</v>
      </c>
      <c r="G340" s="14">
        <v>25717.3223013303</v>
      </c>
      <c r="H340" s="12"/>
      <c r="J340" s="14">
        <v>25717.3223013303</v>
      </c>
      <c r="M340" s="14">
        <v>25636.913245170901</v>
      </c>
    </row>
    <row r="341" spans="1:13">
      <c r="A341" s="15">
        <v>44200</v>
      </c>
      <c r="B341" s="14" t="s">
        <v>21</v>
      </c>
      <c r="C341" s="14">
        <v>29.8</v>
      </c>
      <c r="D341" s="14">
        <v>70.2</v>
      </c>
      <c r="E341" s="14">
        <v>-18.559999999999999</v>
      </c>
      <c r="F341" s="14">
        <v>23015</v>
      </c>
      <c r="G341" s="14">
        <v>25399.3193992899</v>
      </c>
      <c r="H341" s="12"/>
      <c r="J341" s="14">
        <v>25399.3193992899</v>
      </c>
      <c r="K341" s="10"/>
      <c r="M341" s="14">
        <v>25258.2244800587</v>
      </c>
    </row>
    <row r="342" spans="1:13">
      <c r="A342" s="15">
        <v>44201</v>
      </c>
      <c r="B342" s="14" t="s">
        <v>21</v>
      </c>
      <c r="C342" s="14">
        <v>13.733333333333331</v>
      </c>
      <c r="D342" s="14">
        <v>70.52000000000001</v>
      </c>
      <c r="E342" s="14">
        <v>-18.579999999999998</v>
      </c>
      <c r="F342" s="14">
        <v>23955</v>
      </c>
      <c r="G342" s="14">
        <v>25249.422432479601</v>
      </c>
      <c r="H342" s="12"/>
      <c r="J342" s="14">
        <v>25249.422432479601</v>
      </c>
      <c r="K342" s="10"/>
      <c r="M342" s="14">
        <v>24968.978689195399</v>
      </c>
    </row>
    <row r="343" spans="1:13">
      <c r="A343" s="15">
        <v>44202</v>
      </c>
      <c r="B343" s="14" t="s">
        <v>21</v>
      </c>
      <c r="C343" s="14">
        <v>16.666666666666671</v>
      </c>
      <c r="D343" s="14">
        <v>67.819999999999993</v>
      </c>
      <c r="E343" s="14">
        <v>-17.760000000000002</v>
      </c>
      <c r="F343" s="14">
        <v>23902</v>
      </c>
      <c r="G343" s="14">
        <v>25185.0395502313</v>
      </c>
      <c r="H343" s="12"/>
      <c r="J343" s="14">
        <v>25185.0395502313</v>
      </c>
      <c r="K343" s="10"/>
      <c r="M343" s="14">
        <v>24835.610817083299</v>
      </c>
    </row>
    <row r="344" spans="1:13">
      <c r="A344" s="15">
        <v>44203</v>
      </c>
      <c r="B344" s="14" t="s">
        <v>21</v>
      </c>
      <c r="C344" s="14">
        <v>16.033333333333331</v>
      </c>
      <c r="D344" s="14">
        <v>70.959999999999994</v>
      </c>
      <c r="E344" s="14">
        <v>-18.18</v>
      </c>
      <c r="F344" s="14">
        <v>23218</v>
      </c>
      <c r="G344" s="14">
        <v>24906.981276547001</v>
      </c>
      <c r="H344" s="12"/>
      <c r="J344" s="14">
        <v>24906.981276547001</v>
      </c>
      <c r="K344" s="10"/>
      <c r="M344" s="14">
        <v>24758.8791941247</v>
      </c>
    </row>
    <row r="345" spans="1:13">
      <c r="A345" s="15">
        <v>44204</v>
      </c>
      <c r="B345" s="14" t="s">
        <v>21</v>
      </c>
      <c r="C345" s="14">
        <v>18.06666666666667</v>
      </c>
      <c r="D345" s="14">
        <v>70.14</v>
      </c>
      <c r="E345" s="14">
        <v>-17.8</v>
      </c>
      <c r="F345" s="14">
        <v>23330</v>
      </c>
      <c r="G345" s="14">
        <v>24659.252910870699</v>
      </c>
      <c r="H345" s="12"/>
      <c r="J345" s="14">
        <v>24659.252910870699</v>
      </c>
      <c r="K345" s="10"/>
      <c r="M345" s="14">
        <v>24471.363715470499</v>
      </c>
    </row>
    <row r="346" spans="1:13">
      <c r="A346" s="15">
        <v>44205</v>
      </c>
      <c r="B346" s="14" t="s">
        <v>21</v>
      </c>
      <c r="C346" s="14">
        <v>18.100000000000001</v>
      </c>
      <c r="D346" s="14">
        <v>71.900000000000006</v>
      </c>
      <c r="E346" s="14">
        <v>-18.22</v>
      </c>
      <c r="F346" s="14">
        <v>23012</v>
      </c>
      <c r="G346" s="14">
        <v>24373.976851617201</v>
      </c>
      <c r="H346" s="12"/>
      <c r="J346" s="14">
        <v>24373.976851617201</v>
      </c>
      <c r="K346" s="10"/>
      <c r="M346" s="14">
        <v>24244.917856382199</v>
      </c>
    </row>
    <row r="347" spans="1:13">
      <c r="A347" s="15">
        <v>44206</v>
      </c>
      <c r="B347" s="14" t="s">
        <v>21</v>
      </c>
      <c r="C347" s="14">
        <v>16.3</v>
      </c>
      <c r="D347" s="14">
        <v>73.38</v>
      </c>
      <c r="E347" s="14">
        <v>-13.18</v>
      </c>
      <c r="F347" s="14">
        <v>22540</v>
      </c>
      <c r="G347" s="14">
        <v>24103.255027909199</v>
      </c>
      <c r="H347" s="12"/>
      <c r="J347" s="14">
        <v>24103.255027909199</v>
      </c>
      <c r="K347" s="10"/>
      <c r="M347" s="14">
        <v>23977.066986993501</v>
      </c>
    </row>
    <row r="348" spans="1:13">
      <c r="A348" s="15">
        <v>44207</v>
      </c>
      <c r="B348" s="14" t="s">
        <v>21</v>
      </c>
      <c r="C348" s="14">
        <v>19.399999999999999</v>
      </c>
      <c r="D348" s="14">
        <v>70.960000000000008</v>
      </c>
      <c r="E348" s="14">
        <v>-15.46</v>
      </c>
      <c r="F348" s="14">
        <v>23018</v>
      </c>
      <c r="G348" s="14">
        <v>23846.388005446101</v>
      </c>
      <c r="H348" s="12"/>
      <c r="J348" s="14">
        <v>23846.388005446101</v>
      </c>
      <c r="K348" s="10"/>
      <c r="M348" s="14">
        <v>23729.6389836614</v>
      </c>
    </row>
    <row r="349" spans="1:13">
      <c r="A349" s="15">
        <v>44208</v>
      </c>
      <c r="B349" s="14" t="s">
        <v>21</v>
      </c>
      <c r="C349" s="14">
        <v>17.7</v>
      </c>
      <c r="D349" s="14">
        <v>66.28</v>
      </c>
      <c r="E349" s="14">
        <v>-21.42</v>
      </c>
      <c r="F349" s="14">
        <v>22657</v>
      </c>
      <c r="G349" s="14">
        <v>23527.706625396801</v>
      </c>
      <c r="H349" s="12"/>
      <c r="J349" s="14">
        <v>23527.706625396801</v>
      </c>
      <c r="K349" s="10"/>
      <c r="M349" s="14">
        <v>23491.2937696058</v>
      </c>
    </row>
    <row r="350" spans="1:13">
      <c r="A350" s="15">
        <v>44209</v>
      </c>
      <c r="B350" s="14" t="s">
        <v>21</v>
      </c>
      <c r="C350" s="14">
        <v>24.533333333333331</v>
      </c>
      <c r="D350" s="14">
        <v>66.44</v>
      </c>
      <c r="E350" s="14">
        <v>-21.32</v>
      </c>
      <c r="F350" s="14">
        <v>22544</v>
      </c>
      <c r="G350" s="14">
        <v>23257.606687146701</v>
      </c>
      <c r="H350" s="12"/>
      <c r="J350" s="14">
        <v>23257.606687146701</v>
      </c>
      <c r="K350" s="10"/>
      <c r="M350" s="14">
        <v>23197.601864976201</v>
      </c>
    </row>
    <row r="351" spans="1:13">
      <c r="A351" s="15">
        <v>44210</v>
      </c>
      <c r="B351" s="14" t="s">
        <v>21</v>
      </c>
      <c r="C351" s="14">
        <v>21</v>
      </c>
      <c r="D351" s="14">
        <v>68.460000000000008</v>
      </c>
      <c r="E351" s="14">
        <v>-19.239999999999998</v>
      </c>
      <c r="F351" s="14">
        <v>24303</v>
      </c>
      <c r="G351" s="14">
        <v>22883.9813523599</v>
      </c>
      <c r="H351" s="12"/>
      <c r="J351" s="14">
        <v>22883.9813523599</v>
      </c>
      <c r="K351" s="10"/>
      <c r="M351" s="14">
        <v>22952.7915486048</v>
      </c>
    </row>
    <row r="352" spans="1:13">
      <c r="A352" s="15">
        <v>44211</v>
      </c>
      <c r="B352" s="14" t="s">
        <v>21</v>
      </c>
      <c r="C352" s="14">
        <v>29.033333333333331</v>
      </c>
      <c r="D352" s="14">
        <v>69.84</v>
      </c>
      <c r="E352" s="14">
        <v>-16.66</v>
      </c>
      <c r="F352" s="14">
        <v>24294</v>
      </c>
      <c r="G352" s="14">
        <v>22624.7774057881</v>
      </c>
      <c r="H352" s="12"/>
      <c r="J352" s="14">
        <v>22624.7774057881</v>
      </c>
      <c r="K352" s="10"/>
      <c r="M352" s="14">
        <v>22613.570899620401</v>
      </c>
    </row>
    <row r="353" spans="1:13">
      <c r="A353" s="15">
        <v>44212</v>
      </c>
      <c r="B353" s="14" t="s">
        <v>21</v>
      </c>
      <c r="C353" s="14">
        <v>16.13333333333334</v>
      </c>
      <c r="D353" s="14">
        <v>69.940000000000012</v>
      </c>
      <c r="E353" s="14">
        <v>-14.3</v>
      </c>
      <c r="F353" s="14">
        <v>23670</v>
      </c>
      <c r="G353" s="14">
        <v>22226.744970341198</v>
      </c>
      <c r="H353" s="12"/>
      <c r="J353" s="14">
        <v>22226.744970341198</v>
      </c>
      <c r="K353" s="10"/>
      <c r="M353" s="14">
        <v>22381.226387757601</v>
      </c>
    </row>
    <row r="354" spans="1:13">
      <c r="A354" s="15">
        <v>44213</v>
      </c>
      <c r="B354" s="14" t="s">
        <v>21</v>
      </c>
      <c r="C354" s="14">
        <v>13.733333333333331</v>
      </c>
      <c r="D354" s="14">
        <v>63.659999999999989</v>
      </c>
      <c r="E354" s="14">
        <v>-11.32</v>
      </c>
      <c r="F354" s="14">
        <v>23178</v>
      </c>
      <c r="G354" s="14">
        <v>22070.2449801646</v>
      </c>
      <c r="H354" s="12"/>
      <c r="J354" s="14">
        <v>22070.2449801646</v>
      </c>
      <c r="K354" s="10"/>
      <c r="M354" s="14">
        <v>22019.533147202699</v>
      </c>
    </row>
    <row r="355" spans="1:13">
      <c r="A355" s="15">
        <v>44214</v>
      </c>
      <c r="B355" s="14" t="s">
        <v>21</v>
      </c>
      <c r="C355" s="14">
        <v>23.166666666666671</v>
      </c>
      <c r="D355" s="14">
        <v>69.260000000000005</v>
      </c>
      <c r="E355" s="14">
        <v>-11.34</v>
      </c>
      <c r="F355" s="14">
        <v>22509</v>
      </c>
      <c r="G355" s="14">
        <v>21789.0486764737</v>
      </c>
      <c r="H355" s="12"/>
      <c r="J355" s="14">
        <v>21789.0486764737</v>
      </c>
      <c r="K355" s="10"/>
      <c r="M355" s="14">
        <v>21864.304314006898</v>
      </c>
    </row>
    <row r="356" spans="1:13">
      <c r="A356" s="15">
        <v>44215</v>
      </c>
      <c r="B356" s="14" t="s">
        <v>21</v>
      </c>
      <c r="C356" s="14">
        <v>27.2</v>
      </c>
      <c r="D356" s="14">
        <v>69.7</v>
      </c>
      <c r="E356" s="14">
        <v>-15.5</v>
      </c>
      <c r="F356" s="14">
        <v>21442</v>
      </c>
      <c r="G356" s="14">
        <v>21364.643400924699</v>
      </c>
      <c r="H356" s="12"/>
      <c r="J356" s="14">
        <v>21364.643400924699</v>
      </c>
      <c r="K356" s="10"/>
      <c r="M356" s="14">
        <v>21575.622734963701</v>
      </c>
    </row>
    <row r="357" spans="1:13">
      <c r="A357" s="15">
        <v>44216</v>
      </c>
      <c r="B357" s="14" t="s">
        <v>21</v>
      </c>
      <c r="C357" s="14">
        <v>29.56666666666667</v>
      </c>
      <c r="D357" s="14">
        <v>66.400000000000006</v>
      </c>
      <c r="E357" s="14">
        <v>-18.399999999999999</v>
      </c>
      <c r="F357" s="14">
        <v>20806</v>
      </c>
      <c r="G357" s="14">
        <v>21001.198370446298</v>
      </c>
      <c r="H357" s="12"/>
      <c r="J357" s="14">
        <v>21001.198370446298</v>
      </c>
      <c r="K357" s="10"/>
      <c r="M357" s="14">
        <v>21194.718239490099</v>
      </c>
    </row>
    <row r="358" spans="1:13">
      <c r="A358" s="15">
        <v>44217</v>
      </c>
      <c r="B358" s="14" t="s">
        <v>21</v>
      </c>
      <c r="C358" s="14">
        <v>25.9</v>
      </c>
      <c r="D358" s="14">
        <v>68.88</v>
      </c>
      <c r="E358" s="14">
        <v>-17.2</v>
      </c>
      <c r="F358" s="14">
        <v>21544</v>
      </c>
      <c r="G358" s="14">
        <v>20655.734723147201</v>
      </c>
      <c r="H358" s="12"/>
      <c r="J358" s="14">
        <v>20655.734723147201</v>
      </c>
      <c r="K358" s="10"/>
      <c r="M358" s="14">
        <v>20872.9364001166</v>
      </c>
    </row>
    <row r="359" spans="1:13">
      <c r="A359" s="15">
        <v>44218</v>
      </c>
      <c r="B359" s="14" t="s">
        <v>21</v>
      </c>
      <c r="C359" s="14">
        <v>24.86666666666666</v>
      </c>
      <c r="D359" s="14">
        <v>73.97999999999999</v>
      </c>
      <c r="E359" s="14">
        <v>-13.98</v>
      </c>
      <c r="F359" s="14">
        <v>21182</v>
      </c>
      <c r="G359" s="14">
        <v>20382.352657949799</v>
      </c>
      <c r="H359" s="12"/>
      <c r="J359" s="14">
        <v>20382.352657949799</v>
      </c>
      <c r="K359" s="10"/>
      <c r="M359" s="14">
        <v>20553.6603860125</v>
      </c>
    </row>
    <row r="360" spans="1:13">
      <c r="A360" s="15">
        <v>44219</v>
      </c>
      <c r="B360" s="14" t="s">
        <v>21</v>
      </c>
      <c r="C360" s="14">
        <v>17.06666666666667</v>
      </c>
      <c r="D360" s="14">
        <v>71.559999999999988</v>
      </c>
      <c r="E360" s="14">
        <v>-16.12</v>
      </c>
      <c r="F360" s="14">
        <v>20585</v>
      </c>
      <c r="G360" s="14">
        <v>20077.3003113292</v>
      </c>
      <c r="H360" s="12"/>
      <c r="J360" s="14">
        <v>20077.3003113292</v>
      </c>
      <c r="K360" s="10"/>
      <c r="M360" s="14">
        <v>20281.864681023599</v>
      </c>
    </row>
    <row r="361" spans="1:13">
      <c r="A361" s="15">
        <v>44220</v>
      </c>
      <c r="B361" s="14" t="s">
        <v>21</v>
      </c>
      <c r="C361" s="14">
        <v>14</v>
      </c>
      <c r="D361" s="14">
        <v>75.02000000000001</v>
      </c>
      <c r="E361" s="14">
        <v>-18.8</v>
      </c>
      <c r="F361" s="14">
        <v>20800</v>
      </c>
      <c r="G361" s="14">
        <v>19855.890443819899</v>
      </c>
      <c r="H361" s="12"/>
      <c r="J361" s="14">
        <v>19855.890443819899</v>
      </c>
      <c r="K361" s="10"/>
      <c r="M361" s="14">
        <v>19976.212176177702</v>
      </c>
    </row>
    <row r="362" spans="1:13">
      <c r="A362" s="15">
        <v>44221</v>
      </c>
      <c r="B362" s="14" t="s">
        <v>21</v>
      </c>
      <c r="C362" s="14">
        <v>24.2</v>
      </c>
      <c r="D362" s="14">
        <v>69.680000000000007</v>
      </c>
      <c r="E362" s="14">
        <v>-19.84</v>
      </c>
      <c r="F362" s="14">
        <v>18999</v>
      </c>
      <c r="G362" s="14">
        <v>19578.2818751741</v>
      </c>
      <c r="H362" s="12"/>
      <c r="J362" s="14">
        <v>19578.2818751741</v>
      </c>
      <c r="K362" s="10"/>
      <c r="M362" s="14">
        <v>19727.944916075601</v>
      </c>
    </row>
    <row r="363" spans="1:13">
      <c r="A363" s="15">
        <v>44222</v>
      </c>
      <c r="B363" s="14" t="s">
        <v>21</v>
      </c>
      <c r="C363" s="14">
        <v>36.133333333333333</v>
      </c>
      <c r="D363" s="14">
        <v>70.12</v>
      </c>
      <c r="E363" s="14">
        <v>-19.34</v>
      </c>
      <c r="F363" s="14">
        <v>17982</v>
      </c>
      <c r="G363" s="14">
        <v>19137.6219473497</v>
      </c>
      <c r="H363" s="12"/>
      <c r="J363" s="14">
        <v>19137.6219473497</v>
      </c>
      <c r="K363" s="10"/>
      <c r="M363" s="14">
        <v>19428.061243611399</v>
      </c>
    </row>
    <row r="364" spans="1:13">
      <c r="A364" s="15">
        <v>44223</v>
      </c>
      <c r="B364" s="14" t="s">
        <v>21</v>
      </c>
      <c r="C364" s="14">
        <v>21</v>
      </c>
      <c r="D364" s="14">
        <v>73.900000000000006</v>
      </c>
      <c r="E364" s="14">
        <v>-11.22</v>
      </c>
      <c r="F364" s="14">
        <v>17464</v>
      </c>
      <c r="G364" s="14">
        <v>18674.965872261801</v>
      </c>
      <c r="H364" s="12"/>
      <c r="J364" s="14">
        <v>18674.965872261801</v>
      </c>
      <c r="K364" s="10"/>
      <c r="M364" s="14">
        <v>19026.293853191499</v>
      </c>
    </row>
    <row r="365" spans="1:13">
      <c r="A365" s="15">
        <v>44224</v>
      </c>
      <c r="B365" s="14" t="s">
        <v>21</v>
      </c>
      <c r="C365" s="14">
        <v>19.266666666666669</v>
      </c>
      <c r="D365" s="14">
        <v>79.36</v>
      </c>
      <c r="E365" s="14">
        <v>-9.4000000000000021</v>
      </c>
      <c r="F365" s="14">
        <v>18856</v>
      </c>
      <c r="G365" s="14">
        <v>18551.9166891311</v>
      </c>
      <c r="H365" s="12"/>
      <c r="J365" s="14">
        <v>18551.9166891311</v>
      </c>
      <c r="K365" s="10"/>
      <c r="M365" s="14">
        <v>18628.069383491002</v>
      </c>
    </row>
    <row r="366" spans="1:13">
      <c r="A366" s="15">
        <v>44225</v>
      </c>
      <c r="B366" s="14" t="s">
        <v>21</v>
      </c>
      <c r="C366" s="14">
        <v>18.233333333333331</v>
      </c>
      <c r="D366" s="14">
        <v>83.28</v>
      </c>
      <c r="E366" s="14">
        <v>-8.64</v>
      </c>
      <c r="F366" s="14">
        <v>18966</v>
      </c>
      <c r="G366" s="14">
        <v>18265.161757267098</v>
      </c>
      <c r="H366" s="12"/>
      <c r="J366" s="14">
        <v>18265.161757267098</v>
      </c>
      <c r="K366" s="10"/>
      <c r="M366" s="14">
        <v>18441.4151324017</v>
      </c>
    </row>
    <row r="367" spans="1:13">
      <c r="A367" s="15">
        <v>44226</v>
      </c>
      <c r="B367" s="14" t="s">
        <v>21</v>
      </c>
      <c r="C367" s="14">
        <v>9.4333333333333336</v>
      </c>
      <c r="D367" s="14">
        <v>71</v>
      </c>
      <c r="E367" s="14">
        <v>-14.84</v>
      </c>
      <c r="F367" s="14">
        <v>18751</v>
      </c>
      <c r="G367" s="14">
        <v>17972.716291056098</v>
      </c>
      <c r="H367" s="12"/>
      <c r="J367" s="14">
        <v>17972.716291056098</v>
      </c>
      <c r="K367" s="10"/>
      <c r="M367" s="14">
        <v>18117.340449082902</v>
      </c>
    </row>
    <row r="368" spans="1:13">
      <c r="A368" s="15">
        <v>44227</v>
      </c>
      <c r="B368" s="14" t="s">
        <v>21</v>
      </c>
      <c r="C368" s="14">
        <v>17.533333333333331</v>
      </c>
      <c r="D368" s="14">
        <v>67.599999999999994</v>
      </c>
      <c r="E368" s="14">
        <v>-18.48</v>
      </c>
      <c r="F368" s="14">
        <v>18083</v>
      </c>
      <c r="G368" s="14">
        <v>17782.614870114499</v>
      </c>
      <c r="H368" s="12"/>
      <c r="J368" s="14">
        <v>17782.614870114499</v>
      </c>
      <c r="K368" s="10"/>
      <c r="M368" s="14">
        <v>17808.331355995499</v>
      </c>
    </row>
    <row r="369" spans="1:13">
      <c r="A369" s="15">
        <v>44228</v>
      </c>
      <c r="B369" s="14" t="s">
        <v>21</v>
      </c>
      <c r="C369" s="14">
        <v>30.166666666666671</v>
      </c>
      <c r="D369" s="14">
        <v>69.460000000000008</v>
      </c>
      <c r="E369" s="14">
        <v>-15.78</v>
      </c>
      <c r="F369" s="14">
        <v>17391</v>
      </c>
      <c r="G369" s="14">
        <v>17381.342853822702</v>
      </c>
      <c r="H369" s="12"/>
      <c r="J369" s="14">
        <v>17381.342853822702</v>
      </c>
      <c r="K369" s="10"/>
      <c r="M369" s="14">
        <v>17555.422003927801</v>
      </c>
    </row>
    <row r="370" spans="1:13">
      <c r="A370" s="15">
        <v>44229</v>
      </c>
      <c r="B370" s="14" t="s">
        <v>21</v>
      </c>
      <c r="C370" s="14">
        <v>39.733333333333327</v>
      </c>
      <c r="D370" s="14">
        <v>73.320000000000007</v>
      </c>
      <c r="E370" s="14">
        <v>-12.64</v>
      </c>
      <c r="F370" s="14">
        <v>16406</v>
      </c>
      <c r="G370" s="14">
        <v>16924.2037660151</v>
      </c>
      <c r="H370" s="12"/>
      <c r="J370" s="14">
        <v>16924.2037660151</v>
      </c>
      <c r="K370" s="10"/>
      <c r="M370" s="14">
        <v>17171.785389424898</v>
      </c>
    </row>
    <row r="371" spans="1:13">
      <c r="A371" s="15">
        <v>44230</v>
      </c>
      <c r="B371" s="14" t="s">
        <v>21</v>
      </c>
      <c r="C371" s="14">
        <v>24.266666666666669</v>
      </c>
      <c r="D371" s="14">
        <v>81.36</v>
      </c>
      <c r="E371" s="14">
        <v>-7.2</v>
      </c>
      <c r="F371" s="14">
        <v>16222</v>
      </c>
      <c r="G371" s="14">
        <v>16508.665434203798</v>
      </c>
      <c r="H371" s="12"/>
      <c r="J371" s="14">
        <v>16508.665434203798</v>
      </c>
      <c r="K371" s="10"/>
      <c r="M371" s="14">
        <v>16780.364084855599</v>
      </c>
    </row>
    <row r="372" spans="1:13">
      <c r="A372" s="15">
        <v>44231</v>
      </c>
      <c r="B372" s="14" t="s">
        <v>21</v>
      </c>
      <c r="C372" s="14">
        <v>13.4</v>
      </c>
      <c r="D372" s="14">
        <v>81.239999999999995</v>
      </c>
      <c r="E372" s="14">
        <v>-5.8400000000000007</v>
      </c>
      <c r="F372" s="14">
        <v>16463</v>
      </c>
      <c r="G372" s="14">
        <v>16420.6918490469</v>
      </c>
      <c r="H372" s="12"/>
      <c r="J372" s="14">
        <v>16420.6918490469</v>
      </c>
      <c r="K372" s="10"/>
      <c r="M372" s="14">
        <v>16419.5069120302</v>
      </c>
    </row>
    <row r="373" spans="1:13">
      <c r="A373" s="15">
        <v>44232</v>
      </c>
      <c r="B373" s="14" t="s">
        <v>21</v>
      </c>
      <c r="C373" s="14">
        <v>18.399999999999999</v>
      </c>
      <c r="D373" s="14">
        <v>76.42</v>
      </c>
      <c r="E373" s="14">
        <v>-8.6</v>
      </c>
      <c r="F373" s="14">
        <v>16444</v>
      </c>
      <c r="G373" s="14">
        <v>16280.0767176274</v>
      </c>
      <c r="H373" s="12"/>
      <c r="J373" s="14">
        <v>16280.0767176274</v>
      </c>
      <c r="K373" s="10"/>
      <c r="M373" s="14">
        <v>16231.305902702499</v>
      </c>
    </row>
    <row r="374" spans="1:13">
      <c r="A374" s="15">
        <v>44233</v>
      </c>
      <c r="B374" s="14" t="s">
        <v>21</v>
      </c>
      <c r="C374" s="14">
        <v>17.56666666666667</v>
      </c>
      <c r="D374" s="14">
        <v>81.72</v>
      </c>
      <c r="E374" s="14">
        <v>-6.7200000000000006</v>
      </c>
      <c r="F374" s="14">
        <v>16379</v>
      </c>
      <c r="G374" s="14">
        <v>15938.586897702</v>
      </c>
      <c r="H374" s="12"/>
      <c r="J374" s="14">
        <v>15938.586897702</v>
      </c>
      <c r="K374" s="10"/>
      <c r="M374" s="14">
        <v>15987.500064620701</v>
      </c>
    </row>
    <row r="375" spans="1:13">
      <c r="A375" s="15">
        <v>44234</v>
      </c>
      <c r="B375" s="14" t="s">
        <v>21</v>
      </c>
      <c r="C375" s="14">
        <v>10.66666666666667</v>
      </c>
      <c r="D375" s="14">
        <v>66.900000000000006</v>
      </c>
      <c r="E375" s="14">
        <v>-5.74</v>
      </c>
      <c r="F375" s="14">
        <v>15808</v>
      </c>
      <c r="G375" s="14">
        <v>15677.9867857506</v>
      </c>
      <c r="H375" s="12"/>
      <c r="J375" s="14">
        <v>15677.9867857506</v>
      </c>
      <c r="K375" s="10"/>
      <c r="M375" s="14">
        <v>15650.1869633119</v>
      </c>
    </row>
    <row r="376" spans="1:13">
      <c r="A376" s="15">
        <v>44235</v>
      </c>
      <c r="B376" s="14" t="s">
        <v>21</v>
      </c>
      <c r="C376" s="14">
        <v>21.666666666666671</v>
      </c>
      <c r="D376" s="14">
        <v>70.039999999999992</v>
      </c>
      <c r="E376" s="14">
        <v>-9.2799999999999994</v>
      </c>
      <c r="F376" s="14">
        <v>15701</v>
      </c>
      <c r="G376" s="14">
        <v>15502.787968518</v>
      </c>
      <c r="H376" s="12"/>
      <c r="J376" s="14">
        <v>15502.787968518</v>
      </c>
      <c r="K376" s="10"/>
      <c r="M376" s="14">
        <v>15371.8372955787</v>
      </c>
    </row>
    <row r="377" spans="1:13">
      <c r="A377" s="15">
        <v>44236</v>
      </c>
      <c r="B377" s="14" t="s">
        <v>21</v>
      </c>
      <c r="C377" s="14">
        <v>30.333333333333329</v>
      </c>
      <c r="D377" s="14">
        <v>60.62</v>
      </c>
      <c r="E377" s="14">
        <v>-14.88</v>
      </c>
      <c r="F377" s="14">
        <v>14808</v>
      </c>
      <c r="G377" s="14">
        <v>15097.0667384113</v>
      </c>
      <c r="H377" s="12"/>
      <c r="J377" s="14">
        <v>15097.0667384113</v>
      </c>
      <c r="K377" s="10"/>
      <c r="M377" s="14">
        <v>15129.946864654699</v>
      </c>
    </row>
    <row r="378" spans="1:13">
      <c r="A378" s="15">
        <v>44237</v>
      </c>
      <c r="B378" s="14" t="s">
        <v>21</v>
      </c>
      <c r="C378" s="14">
        <v>20.833333333333329</v>
      </c>
      <c r="D378" s="14">
        <v>61.42</v>
      </c>
      <c r="E378" s="14">
        <v>-17.420000000000002</v>
      </c>
      <c r="F378" s="14">
        <v>14258</v>
      </c>
      <c r="G378" s="14">
        <v>14726.206481692499</v>
      </c>
      <c r="H378" s="12"/>
      <c r="J378" s="14">
        <v>14726.206481692499</v>
      </c>
      <c r="K378" s="10"/>
      <c r="M378" s="14">
        <v>14776.540590976399</v>
      </c>
    </row>
    <row r="379" spans="1:13">
      <c r="A379" s="15">
        <v>44238</v>
      </c>
      <c r="B379" s="14" t="s">
        <v>21</v>
      </c>
      <c r="C379" s="14">
        <v>25.3</v>
      </c>
      <c r="D379" s="14">
        <v>63.8</v>
      </c>
      <c r="E379" s="14">
        <v>-20.78</v>
      </c>
      <c r="F379" s="14">
        <v>14803</v>
      </c>
      <c r="G379" s="14">
        <v>14602.097492218099</v>
      </c>
      <c r="H379" s="12"/>
      <c r="J379" s="14">
        <v>14602.097492218099</v>
      </c>
      <c r="L379" s="10"/>
      <c r="M379" s="14">
        <v>14464.618166009701</v>
      </c>
    </row>
    <row r="380" spans="1:13">
      <c r="A380" s="15">
        <v>44239</v>
      </c>
      <c r="B380" s="14" t="s">
        <v>21</v>
      </c>
      <c r="C380" s="14">
        <v>24.466666666666669</v>
      </c>
      <c r="D380" s="14">
        <v>65.320000000000007</v>
      </c>
      <c r="E380" s="14">
        <v>-20.48</v>
      </c>
      <c r="F380" s="14">
        <v>14867</v>
      </c>
      <c r="G380" s="14">
        <v>14298.1351342245</v>
      </c>
      <c r="H380" s="12"/>
      <c r="J380" s="14">
        <v>14298.1351342245</v>
      </c>
      <c r="L380" s="10"/>
      <c r="M380" s="14">
        <v>14265.717037681499</v>
      </c>
    </row>
    <row r="381" spans="1:13">
      <c r="A381" s="15">
        <v>44240</v>
      </c>
      <c r="B381" s="14" t="s">
        <v>21</v>
      </c>
      <c r="C381" s="14">
        <v>11.9</v>
      </c>
      <c r="D381" s="14">
        <v>66.84</v>
      </c>
      <c r="E381" s="14">
        <v>-17.88</v>
      </c>
      <c r="F381" s="14">
        <v>14640</v>
      </c>
      <c r="G381" s="14">
        <v>14070.5890254141</v>
      </c>
      <c r="H381" s="12"/>
      <c r="J381" s="14">
        <v>14070.5890254141</v>
      </c>
      <c r="L381" s="10"/>
      <c r="M381" s="14">
        <v>13974.016055563499</v>
      </c>
    </row>
    <row r="382" spans="1:13">
      <c r="A382" s="15">
        <v>44241</v>
      </c>
      <c r="B382" s="14" t="s">
        <v>21</v>
      </c>
      <c r="C382" s="14">
        <v>11.6</v>
      </c>
      <c r="D382" s="14">
        <v>71.88000000000001</v>
      </c>
      <c r="E382" s="14">
        <v>-12.98</v>
      </c>
      <c r="F382" s="14">
        <v>13968</v>
      </c>
      <c r="G382" s="14">
        <v>14007.308879254701</v>
      </c>
      <c r="H382" s="12"/>
      <c r="J382" s="14">
        <v>14007.308879254701</v>
      </c>
      <c r="L382" s="10"/>
      <c r="M382" s="14">
        <v>13736.5619438825</v>
      </c>
    </row>
    <row r="383" spans="1:13">
      <c r="A383" s="15">
        <v>44242</v>
      </c>
      <c r="B383" s="14" t="s">
        <v>21</v>
      </c>
      <c r="C383" s="14">
        <v>18.45</v>
      </c>
      <c r="D383" s="14">
        <v>68.599999999999994</v>
      </c>
      <c r="E383" s="14">
        <v>-11.42</v>
      </c>
      <c r="F383" s="14">
        <v>13999</v>
      </c>
      <c r="G383" s="14">
        <v>13785.710452691799</v>
      </c>
      <c r="I383" s="12"/>
      <c r="J383" s="14">
        <v>13785.710452691799</v>
      </c>
      <c r="L383" s="10"/>
      <c r="M383" s="14">
        <v>13566.391006104701</v>
      </c>
    </row>
    <row r="384" spans="1:13">
      <c r="A384" s="15">
        <v>44243</v>
      </c>
      <c r="B384" s="14" t="s">
        <v>21</v>
      </c>
      <c r="C384" s="14">
        <v>22.1</v>
      </c>
      <c r="D384" s="14">
        <v>70.97999999999999</v>
      </c>
      <c r="E384" s="14">
        <v>-8.9</v>
      </c>
      <c r="F384" s="14">
        <v>13030</v>
      </c>
      <c r="G384" s="14">
        <v>13472.9813045708</v>
      </c>
      <c r="I384" s="12"/>
      <c r="J384" s="14">
        <v>13472.9813045708</v>
      </c>
      <c r="L384" s="10"/>
      <c r="M384" s="14">
        <v>13324.538997691399</v>
      </c>
    </row>
    <row r="385" spans="1:13">
      <c r="A385" s="15">
        <v>44244</v>
      </c>
      <c r="B385" s="14" t="s">
        <v>21</v>
      </c>
      <c r="C385" s="14">
        <v>19</v>
      </c>
      <c r="D385" s="14">
        <v>67.66</v>
      </c>
      <c r="E385" s="14">
        <v>-9.5</v>
      </c>
      <c r="F385" s="14">
        <v>12629</v>
      </c>
      <c r="G385" s="14">
        <v>13208.8671082935</v>
      </c>
      <c r="I385" s="12"/>
      <c r="J385" s="14">
        <v>13208.8671082935</v>
      </c>
      <c r="L385" s="10"/>
      <c r="M385" s="14">
        <v>13062.923892622601</v>
      </c>
    </row>
    <row r="386" spans="1:13">
      <c r="A386" s="15">
        <v>44245</v>
      </c>
      <c r="B386" s="14" t="s">
        <v>21</v>
      </c>
      <c r="C386" s="14">
        <v>18.100000000000001</v>
      </c>
      <c r="D386" s="14">
        <v>63.320000000000007</v>
      </c>
      <c r="E386" s="14">
        <v>-15.1</v>
      </c>
      <c r="F386" s="14">
        <v>13243</v>
      </c>
      <c r="G386" s="14">
        <v>13042.5015918753</v>
      </c>
      <c r="I386" s="12"/>
      <c r="J386" s="14">
        <v>13042.5015918753</v>
      </c>
      <c r="L386" s="10"/>
      <c r="M386" s="14">
        <v>12832.471147140701</v>
      </c>
    </row>
    <row r="387" spans="1:13">
      <c r="A387" s="15">
        <v>44246</v>
      </c>
      <c r="B387" s="14" t="s">
        <v>21</v>
      </c>
      <c r="C387" s="14">
        <v>17.899999999999999</v>
      </c>
      <c r="D387" s="14">
        <v>68.16</v>
      </c>
      <c r="E387" s="14">
        <v>-15.1</v>
      </c>
      <c r="F387" s="14">
        <v>13242</v>
      </c>
      <c r="G387" s="14">
        <v>12852.313383532901</v>
      </c>
      <c r="I387" s="12"/>
      <c r="J387" s="14">
        <v>12852.313383532901</v>
      </c>
      <c r="L387" s="10"/>
      <c r="M387" s="14">
        <v>12643.421794801699</v>
      </c>
    </row>
    <row r="388" spans="1:13">
      <c r="A388" s="15">
        <v>44247</v>
      </c>
      <c r="B388" s="14" t="s">
        <v>21</v>
      </c>
      <c r="C388" s="14">
        <v>22.45</v>
      </c>
      <c r="D388" s="14">
        <v>63.16</v>
      </c>
      <c r="E388" s="14">
        <v>-17.48</v>
      </c>
      <c r="F388" s="14">
        <v>12775</v>
      </c>
      <c r="G388" s="14">
        <v>12658.519230600001</v>
      </c>
      <c r="I388" s="12"/>
      <c r="J388" s="14">
        <v>12658.519230600001</v>
      </c>
      <c r="L388" s="10"/>
      <c r="M388" s="14">
        <v>12445.576521643199</v>
      </c>
    </row>
    <row r="389" spans="1:13">
      <c r="A389" s="15">
        <v>44248</v>
      </c>
      <c r="B389" s="14" t="s">
        <v>21</v>
      </c>
      <c r="C389" s="14">
        <v>23.65</v>
      </c>
      <c r="D389" s="14">
        <v>67.84</v>
      </c>
      <c r="E389" s="14">
        <v>-16.82</v>
      </c>
      <c r="F389" s="14">
        <v>12568</v>
      </c>
      <c r="G389" s="14">
        <v>12405.058745779799</v>
      </c>
      <c r="I389" s="12"/>
      <c r="J389" s="14">
        <v>12405.058745779799</v>
      </c>
      <c r="L389" s="10"/>
      <c r="M389" s="14">
        <v>12254.598363114699</v>
      </c>
    </row>
    <row r="390" spans="1:13">
      <c r="A390" s="15">
        <v>44249</v>
      </c>
      <c r="B390" s="14" t="s">
        <v>21</v>
      </c>
      <c r="C390" s="14">
        <v>17.899999999999999</v>
      </c>
      <c r="D390" s="14">
        <v>68.2</v>
      </c>
      <c r="E390" s="14">
        <v>-17.34</v>
      </c>
      <c r="F390" s="14">
        <v>12455</v>
      </c>
      <c r="G390" s="14">
        <v>12203.2213246395</v>
      </c>
      <c r="I390" s="12"/>
      <c r="J390" s="14">
        <v>12203.2213246395</v>
      </c>
      <c r="L390" s="10"/>
      <c r="M390" s="14">
        <v>12047.7642849653</v>
      </c>
    </row>
    <row r="391" spans="1:13">
      <c r="A391" s="15">
        <v>44250</v>
      </c>
      <c r="B391" s="14" t="s">
        <v>21</v>
      </c>
      <c r="C391" s="14">
        <v>14.95</v>
      </c>
      <c r="D391" s="14">
        <v>62.16</v>
      </c>
      <c r="E391" s="14">
        <v>-20.48</v>
      </c>
      <c r="F391" s="14">
        <v>11679</v>
      </c>
      <c r="G391" s="14">
        <v>12103.503554225799</v>
      </c>
      <c r="I391" s="12"/>
      <c r="J391" s="14">
        <v>12103.503554225799</v>
      </c>
      <c r="L391" s="10"/>
      <c r="M391" s="14">
        <v>11869.8997350888</v>
      </c>
    </row>
    <row r="392" spans="1:13">
      <c r="A392" s="15">
        <v>44251</v>
      </c>
      <c r="B392" s="14" t="s">
        <v>21</v>
      </c>
      <c r="C392" s="14">
        <v>21.6</v>
      </c>
      <c r="D392" s="14">
        <v>67.88</v>
      </c>
      <c r="E392" s="14">
        <v>-18.68</v>
      </c>
      <c r="F392" s="14">
        <v>11609</v>
      </c>
      <c r="G392" s="14">
        <v>11971.1934459398</v>
      </c>
      <c r="I392" s="12"/>
      <c r="J392" s="14">
        <v>11971.1934459398</v>
      </c>
      <c r="L392" s="10"/>
      <c r="M392" s="14">
        <v>11730.9275869838</v>
      </c>
    </row>
    <row r="393" spans="1:13">
      <c r="A393" s="15">
        <v>44252</v>
      </c>
      <c r="B393" s="14" t="s">
        <v>21</v>
      </c>
      <c r="C393" s="14">
        <v>16.3</v>
      </c>
      <c r="D393" s="14">
        <v>68.56</v>
      </c>
      <c r="E393" s="14">
        <v>-14.24</v>
      </c>
      <c r="F393" s="14">
        <v>11067</v>
      </c>
      <c r="G393" s="14">
        <v>11710.7743182786</v>
      </c>
      <c r="I393" s="12"/>
      <c r="J393" s="14">
        <v>11710.7743182786</v>
      </c>
      <c r="L393" s="10"/>
      <c r="M393" s="14">
        <v>11580.5356753542</v>
      </c>
    </row>
    <row r="394" spans="1:13">
      <c r="A394" s="15">
        <v>44253</v>
      </c>
      <c r="B394" s="14" t="s">
        <v>21</v>
      </c>
      <c r="C394" s="14">
        <v>10.8</v>
      </c>
      <c r="D394" s="14">
        <v>62.5</v>
      </c>
      <c r="E394" s="14">
        <v>-16.5</v>
      </c>
      <c r="F394" s="14">
        <v>10955</v>
      </c>
      <c r="G394" s="14">
        <v>11622.4687179959</v>
      </c>
      <c r="I394" s="12"/>
      <c r="J394" s="14">
        <v>11622.4687179959</v>
      </c>
      <c r="L394" s="10"/>
      <c r="M394" s="14">
        <v>11393.9877831633</v>
      </c>
    </row>
    <row r="395" spans="1:13">
      <c r="A395" s="15">
        <v>44254</v>
      </c>
      <c r="B395" s="14" t="s">
        <v>21</v>
      </c>
      <c r="C395" s="14">
        <v>8.3000000000000007</v>
      </c>
      <c r="D395" s="14">
        <v>64.47999999999999</v>
      </c>
      <c r="E395" s="14">
        <v>-16.86</v>
      </c>
      <c r="F395" s="14">
        <v>11409</v>
      </c>
      <c r="G395" s="14">
        <v>11543.0428825456</v>
      </c>
      <c r="I395" s="12"/>
      <c r="J395" s="14">
        <v>11543.0428825456</v>
      </c>
      <c r="L395" s="10"/>
      <c r="M395" s="14">
        <v>11278.3831488176</v>
      </c>
    </row>
    <row r="396" spans="1:13">
      <c r="A396" s="15">
        <v>44255</v>
      </c>
      <c r="B396" s="14" t="s">
        <v>21</v>
      </c>
      <c r="C396" s="14">
        <v>11.55</v>
      </c>
      <c r="D396" s="14">
        <v>66.88</v>
      </c>
      <c r="E396" s="14">
        <v>-15.88</v>
      </c>
      <c r="F396" s="14">
        <v>11234</v>
      </c>
      <c r="G396" s="14">
        <v>11427.3509171354</v>
      </c>
      <c r="I396" s="12"/>
      <c r="J396" s="14">
        <v>11427.3509171354</v>
      </c>
      <c r="L396" s="10"/>
      <c r="M396" s="14">
        <v>11160.5776532083</v>
      </c>
    </row>
    <row r="397" spans="1:13">
      <c r="A397" s="15">
        <v>44256</v>
      </c>
      <c r="B397" s="14" t="s">
        <v>21</v>
      </c>
      <c r="C397" s="14">
        <v>19.899999999999999</v>
      </c>
      <c r="D397" s="14">
        <v>72.5</v>
      </c>
      <c r="E397" s="14">
        <v>-11.86</v>
      </c>
      <c r="F397" s="14">
        <v>11450</v>
      </c>
      <c r="G397" s="14">
        <v>11235.980114423801</v>
      </c>
      <c r="I397" s="12"/>
      <c r="J397" s="14">
        <v>11235.980114423801</v>
      </c>
      <c r="L397" s="10"/>
      <c r="M397" s="14">
        <v>11036.3792062221</v>
      </c>
    </row>
    <row r="398" spans="1:13">
      <c r="A398" s="15">
        <v>44257</v>
      </c>
      <c r="B398" s="14" t="s">
        <v>21</v>
      </c>
      <c r="C398" s="14">
        <v>10.6</v>
      </c>
      <c r="D398" s="14">
        <v>70.3</v>
      </c>
      <c r="E398" s="14">
        <v>-10</v>
      </c>
      <c r="F398" s="14">
        <v>10441</v>
      </c>
      <c r="G398" s="14">
        <v>10977.153863891799</v>
      </c>
      <c r="I398" s="12"/>
      <c r="J398" s="14">
        <v>10977.153863891799</v>
      </c>
      <c r="L398" s="10"/>
      <c r="M398" s="14">
        <v>10894.056476871499</v>
      </c>
    </row>
    <row r="399" spans="1:13">
      <c r="A399" s="15">
        <v>44258</v>
      </c>
      <c r="B399" s="14" t="s">
        <v>21</v>
      </c>
      <c r="C399" s="14">
        <v>27.05</v>
      </c>
      <c r="D399" s="14">
        <v>67.819999999999993</v>
      </c>
      <c r="E399" s="14">
        <v>-10.28</v>
      </c>
      <c r="F399" s="14">
        <v>10416</v>
      </c>
      <c r="G399" s="14">
        <v>10973.0369063573</v>
      </c>
      <c r="I399" s="12"/>
      <c r="J399" s="14">
        <v>10973.0369063573</v>
      </c>
      <c r="L399" s="10"/>
      <c r="M399" s="14">
        <v>10738.991948921101</v>
      </c>
    </row>
    <row r="400" spans="1:13">
      <c r="A400" s="15">
        <v>44259</v>
      </c>
      <c r="B400" s="14" t="s">
        <v>21</v>
      </c>
      <c r="C400" s="14">
        <v>14.5</v>
      </c>
      <c r="D400" s="14">
        <v>71.25</v>
      </c>
      <c r="E400" s="14">
        <v>-6.375</v>
      </c>
      <c r="F400" s="14">
        <v>11263</v>
      </c>
      <c r="G400" s="14">
        <v>10608.3198857937</v>
      </c>
      <c r="I400" s="12"/>
      <c r="J400" s="14">
        <v>10608.3198857937</v>
      </c>
      <c r="L400" s="10"/>
      <c r="M400" s="14">
        <v>10672.159027244699</v>
      </c>
    </row>
    <row r="401" spans="1:13">
      <c r="A401" s="15">
        <v>44260</v>
      </c>
      <c r="B401" s="14" t="s">
        <v>21</v>
      </c>
      <c r="C401" s="14">
        <v>15.2</v>
      </c>
      <c r="D401" s="14">
        <v>64.674999999999997</v>
      </c>
      <c r="E401" s="14">
        <v>-2.95</v>
      </c>
      <c r="F401" s="14">
        <v>10906</v>
      </c>
      <c r="G401" s="14">
        <v>10660.5153746709</v>
      </c>
      <c r="I401" s="12"/>
      <c r="J401" s="14">
        <v>10660.5153746709</v>
      </c>
      <c r="L401" s="10"/>
      <c r="M401" s="14">
        <v>10484.6432152251</v>
      </c>
    </row>
    <row r="402" spans="1:13">
      <c r="A402" s="15">
        <v>44261</v>
      </c>
      <c r="B402" s="14" t="s">
        <v>21</v>
      </c>
      <c r="C402" s="14">
        <v>13.133333333333329</v>
      </c>
      <c r="D402" s="14">
        <v>69.05</v>
      </c>
      <c r="E402" s="14">
        <v>-3.5750000000000002</v>
      </c>
      <c r="F402" s="14">
        <v>10909</v>
      </c>
      <c r="G402" s="14">
        <v>10529.204496239799</v>
      </c>
      <c r="I402" s="12"/>
      <c r="J402" s="14">
        <v>10529.204496239799</v>
      </c>
      <c r="L402" s="10"/>
      <c r="M402" s="14">
        <v>10449.2372772042</v>
      </c>
    </row>
    <row r="403" spans="1:13">
      <c r="A403" s="15">
        <v>44262</v>
      </c>
      <c r="B403" s="14" t="s">
        <v>21</v>
      </c>
      <c r="C403" s="14">
        <v>8.7999999999999989</v>
      </c>
      <c r="D403" s="14">
        <v>60.55</v>
      </c>
      <c r="E403" s="14">
        <v>-4.0250000000000004</v>
      </c>
      <c r="F403" s="14">
        <v>10478</v>
      </c>
      <c r="G403" s="14">
        <v>10442.096319566799</v>
      </c>
      <c r="I403" s="12"/>
      <c r="J403" s="14">
        <v>10442.096319566799</v>
      </c>
      <c r="L403" s="10"/>
      <c r="M403" s="14">
        <v>10339.0668304878</v>
      </c>
    </row>
    <row r="404" spans="1:13">
      <c r="A404" s="15">
        <v>44263</v>
      </c>
      <c r="B404" s="14" t="s">
        <v>21</v>
      </c>
      <c r="C404" s="14">
        <v>13.133333333333329</v>
      </c>
      <c r="D404" s="14">
        <v>65.575000000000003</v>
      </c>
      <c r="E404" s="14">
        <v>-4.8</v>
      </c>
      <c r="F404" s="14">
        <v>10145</v>
      </c>
      <c r="G404" s="14">
        <v>10392.277651033501</v>
      </c>
      <c r="I404" s="12"/>
      <c r="J404" s="14">
        <v>10392.277651033501</v>
      </c>
      <c r="L404" s="10"/>
      <c r="M404" s="14">
        <v>10257.393232459201</v>
      </c>
    </row>
    <row r="405" spans="1:13">
      <c r="A405" s="15">
        <v>44264</v>
      </c>
      <c r="B405" s="14" t="s">
        <v>21</v>
      </c>
      <c r="C405" s="14">
        <v>10.7</v>
      </c>
      <c r="D405" s="14">
        <v>57.774999999999999</v>
      </c>
      <c r="E405" s="14">
        <v>-7.6250000000000009</v>
      </c>
      <c r="F405" s="14">
        <v>9342</v>
      </c>
      <c r="G405" s="14">
        <v>10222.3574433422</v>
      </c>
      <c r="I405" s="12"/>
      <c r="J405" s="14">
        <v>10222.3574433422</v>
      </c>
      <c r="L405" s="10"/>
      <c r="M405" s="14">
        <v>10186.395404521199</v>
      </c>
    </row>
    <row r="406" spans="1:13">
      <c r="A406" s="15">
        <v>44265</v>
      </c>
      <c r="B406" s="14" t="s">
        <v>21</v>
      </c>
      <c r="C406" s="14">
        <v>26.233333333333331</v>
      </c>
      <c r="D406" s="14">
        <v>59.375</v>
      </c>
      <c r="E406" s="14">
        <v>-8.9</v>
      </c>
      <c r="F406" s="14">
        <v>8976</v>
      </c>
      <c r="G406" s="14">
        <v>10153.997319387299</v>
      </c>
      <c r="I406" s="12"/>
      <c r="J406" s="14">
        <v>10153.997319387299</v>
      </c>
      <c r="L406" s="10"/>
      <c r="M406" s="14">
        <v>10082.187344620599</v>
      </c>
    </row>
    <row r="407" spans="1:13">
      <c r="A407" s="15">
        <v>44266</v>
      </c>
      <c r="B407" s="14" t="s">
        <v>21</v>
      </c>
      <c r="C407" s="14">
        <v>21.233333333333331</v>
      </c>
      <c r="D407" s="14">
        <v>51.174999999999997</v>
      </c>
      <c r="E407" s="14">
        <v>-4.5999999999999996</v>
      </c>
      <c r="F407" s="14">
        <v>9167</v>
      </c>
      <c r="G407" s="14">
        <v>9829.8140321208102</v>
      </c>
      <c r="I407" s="12"/>
      <c r="J407" s="14">
        <v>9829.8140321208102</v>
      </c>
      <c r="L407" s="10"/>
      <c r="M407" s="14">
        <v>10016.2282932076</v>
      </c>
    </row>
    <row r="408" spans="1:13">
      <c r="A408" s="15">
        <v>44267</v>
      </c>
      <c r="B408" s="14" t="s">
        <v>21</v>
      </c>
      <c r="C408" s="14">
        <v>11.03333333333333</v>
      </c>
      <c r="D408" s="14">
        <v>53.875</v>
      </c>
      <c r="E408" s="14">
        <v>-7.35</v>
      </c>
      <c r="F408" s="14">
        <v>9695</v>
      </c>
      <c r="G408" s="14">
        <v>9806.1482007905106</v>
      </c>
      <c r="I408" s="12"/>
      <c r="J408" s="14">
        <v>9806.1482007905106</v>
      </c>
      <c r="L408" s="10"/>
      <c r="M408" s="14">
        <v>9874.78320682292</v>
      </c>
    </row>
    <row r="409" spans="1:13">
      <c r="A409" s="15">
        <v>44268</v>
      </c>
      <c r="B409" s="14" t="s">
        <v>21</v>
      </c>
      <c r="C409" s="14">
        <v>9.5333333333333332</v>
      </c>
      <c r="D409" s="14">
        <v>63.875</v>
      </c>
      <c r="E409" s="14">
        <v>-11.025</v>
      </c>
      <c r="F409" s="14">
        <v>9808</v>
      </c>
      <c r="G409" s="14">
        <v>9862.5461741679501</v>
      </c>
      <c r="I409" s="12"/>
      <c r="J409" s="14">
        <v>9862.5461741679501</v>
      </c>
      <c r="L409" s="10"/>
      <c r="M409" s="14">
        <v>9834.3723435493503</v>
      </c>
    </row>
    <row r="410" spans="1:13">
      <c r="A410" s="15">
        <v>44269</v>
      </c>
      <c r="B410" s="14" t="s">
        <v>21</v>
      </c>
      <c r="C410" s="14">
        <v>18.466666666666669</v>
      </c>
      <c r="D410" s="14">
        <v>64.075000000000003</v>
      </c>
      <c r="E410" s="14">
        <v>-10.275</v>
      </c>
      <c r="F410" s="14">
        <v>9985</v>
      </c>
      <c r="G410" s="14">
        <v>9796.8848297757795</v>
      </c>
      <c r="I410" s="12"/>
      <c r="J410" s="14">
        <v>9796.8848297757795</v>
      </c>
      <c r="L410" s="10"/>
      <c r="M410" s="14">
        <v>9803.6818214273499</v>
      </c>
    </row>
    <row r="411" spans="1:13">
      <c r="A411" s="15">
        <v>44270</v>
      </c>
      <c r="B411" s="14" t="s">
        <v>21</v>
      </c>
      <c r="C411" s="14">
        <v>22</v>
      </c>
      <c r="D411" s="14">
        <v>65.2</v>
      </c>
      <c r="E411" s="14">
        <v>-7.7499999999999991</v>
      </c>
      <c r="F411" s="14">
        <v>9347</v>
      </c>
      <c r="G411" s="14">
        <v>9582.5567525144397</v>
      </c>
      <c r="I411" s="12"/>
      <c r="J411" s="14">
        <v>9582.5567525144397</v>
      </c>
      <c r="L411" s="10"/>
      <c r="M411" s="14">
        <v>9739.7531955159902</v>
      </c>
    </row>
    <row r="412" spans="1:13">
      <c r="A412" s="15">
        <v>44271</v>
      </c>
      <c r="B412" s="14" t="s">
        <v>21</v>
      </c>
      <c r="C412" s="14">
        <v>19.666666666666671</v>
      </c>
      <c r="D412" s="14">
        <v>65.350000000000009</v>
      </c>
      <c r="E412" s="14">
        <v>-7.05</v>
      </c>
      <c r="F412" s="14">
        <v>9305</v>
      </c>
      <c r="G412" s="14">
        <v>9450.0195763740903</v>
      </c>
      <c r="I412" s="12"/>
      <c r="J412" s="14">
        <v>9450.0195763740903</v>
      </c>
      <c r="L412" s="10"/>
      <c r="M412" s="14">
        <v>9642.1717281630808</v>
      </c>
    </row>
    <row r="413" spans="1:13">
      <c r="A413" s="15">
        <v>44272</v>
      </c>
      <c r="B413" s="14" t="s">
        <v>21</v>
      </c>
      <c r="C413" s="14">
        <v>19.766666666666669</v>
      </c>
      <c r="D413" s="14">
        <v>58.825000000000003</v>
      </c>
      <c r="E413" s="14">
        <v>-6.35</v>
      </c>
      <c r="F413" s="14">
        <v>8910</v>
      </c>
      <c r="G413" s="14">
        <v>9406.7257301917398</v>
      </c>
      <c r="I413" s="12"/>
      <c r="J413" s="14">
        <v>9406.7257301917398</v>
      </c>
      <c r="M413" s="14">
        <v>9575.1913434333801</v>
      </c>
    </row>
    <row r="414" spans="1:13">
      <c r="A414" s="15">
        <v>44273</v>
      </c>
      <c r="B414" s="14" t="s">
        <v>21</v>
      </c>
      <c r="C414" s="14">
        <v>18.166666666666671</v>
      </c>
      <c r="D414" s="14">
        <v>65.674999999999997</v>
      </c>
      <c r="E414" s="14">
        <v>-4.55</v>
      </c>
      <c r="F414" s="14">
        <v>9713</v>
      </c>
      <c r="G414" s="14">
        <v>9331.2087641831604</v>
      </c>
      <c r="I414" s="12"/>
      <c r="J414" s="14">
        <v>9331.2087641831604</v>
      </c>
      <c r="M414" s="14">
        <v>9530.3299274827496</v>
      </c>
    </row>
    <row r="415" spans="1:13">
      <c r="A415" s="15">
        <v>44274</v>
      </c>
      <c r="B415" s="14" t="s">
        <v>21</v>
      </c>
      <c r="C415" s="14">
        <v>13.5</v>
      </c>
      <c r="D415" s="14">
        <v>68.025000000000006</v>
      </c>
      <c r="E415" s="14">
        <v>-3.3250000000000002</v>
      </c>
      <c r="F415" s="14">
        <v>9612</v>
      </c>
      <c r="G415" s="14">
        <v>9283.9916602006397</v>
      </c>
      <c r="I415" s="12"/>
      <c r="J415" s="14">
        <v>9283.9916602006397</v>
      </c>
      <c r="M415" s="14">
        <v>9475.4607292978708</v>
      </c>
    </row>
    <row r="416" spans="1:13">
      <c r="A416" s="15">
        <v>44275</v>
      </c>
      <c r="B416" s="14" t="s">
        <v>21</v>
      </c>
      <c r="C416" s="14">
        <v>13.3</v>
      </c>
      <c r="D416" s="14">
        <v>48.100000000000009</v>
      </c>
      <c r="E416" s="14">
        <v>0.25</v>
      </c>
      <c r="F416" s="14">
        <v>9548</v>
      </c>
      <c r="G416" s="14">
        <v>9285.3752381812101</v>
      </c>
      <c r="I416" s="12"/>
      <c r="J416" s="14">
        <v>9285.3752381812101</v>
      </c>
      <c r="M416" s="14">
        <v>9431.5391758288897</v>
      </c>
    </row>
    <row r="417" spans="1:13">
      <c r="A417" s="15">
        <v>44276</v>
      </c>
      <c r="B417" s="14" t="s">
        <v>21</v>
      </c>
      <c r="C417" s="14">
        <v>13.866666666666671</v>
      </c>
      <c r="D417" s="14">
        <v>61.625</v>
      </c>
      <c r="E417" s="14">
        <v>1.55</v>
      </c>
      <c r="F417" s="14">
        <v>9215</v>
      </c>
      <c r="G417" s="14">
        <v>9224.0995450165901</v>
      </c>
      <c r="I417" s="12"/>
      <c r="J417" s="14">
        <v>9224.0995450165901</v>
      </c>
      <c r="M417" s="14">
        <v>9400.4917709787496</v>
      </c>
    </row>
    <row r="418" spans="1:13">
      <c r="A418" s="15">
        <v>44277</v>
      </c>
      <c r="B418" s="14" t="s">
        <v>21</v>
      </c>
      <c r="C418" s="14">
        <v>11.2</v>
      </c>
      <c r="D418" s="14">
        <v>73.900000000000006</v>
      </c>
      <c r="E418" s="14">
        <v>1.125</v>
      </c>
      <c r="F418" s="14">
        <v>9195</v>
      </c>
      <c r="G418" s="14">
        <v>9154.4015733909291</v>
      </c>
      <c r="I418" s="12"/>
      <c r="J418" s="14">
        <v>9154.4015733909291</v>
      </c>
      <c r="M418" s="14">
        <v>9352.4789808677706</v>
      </c>
    </row>
    <row r="419" spans="1:13">
      <c r="A419" s="15">
        <v>44278</v>
      </c>
      <c r="B419" s="14" t="s">
        <v>21</v>
      </c>
      <c r="C419" s="14">
        <v>11.733333333333331</v>
      </c>
      <c r="D419" s="14">
        <v>68.5</v>
      </c>
      <c r="E419" s="14">
        <v>0.1</v>
      </c>
      <c r="F419" s="14">
        <v>8369</v>
      </c>
      <c r="G419" s="14">
        <v>9135.5618679624204</v>
      </c>
      <c r="I419" s="12"/>
      <c r="J419" s="14">
        <v>9135.5618679624204</v>
      </c>
      <c r="M419" s="14">
        <v>9306.2705957836406</v>
      </c>
    </row>
    <row r="420" spans="1:13">
      <c r="A420" s="15">
        <v>44279</v>
      </c>
      <c r="B420" s="14" t="s">
        <v>21</v>
      </c>
      <c r="C420" s="14">
        <v>15.33333333333333</v>
      </c>
      <c r="D420" s="14">
        <v>70.524999999999991</v>
      </c>
      <c r="E420" s="14">
        <v>0.125</v>
      </c>
      <c r="F420" s="14">
        <v>8769</v>
      </c>
      <c r="G420" s="14">
        <v>9072.0316386550603</v>
      </c>
      <c r="I420" s="12"/>
      <c r="J420" s="14">
        <v>9072.0316386550603</v>
      </c>
      <c r="M420" s="14">
        <v>9274.4147021697008</v>
      </c>
    </row>
    <row r="421" spans="1:13">
      <c r="A421" s="15">
        <v>44280</v>
      </c>
      <c r="B421" s="14" t="s">
        <v>21</v>
      </c>
      <c r="C421" s="14">
        <v>15.866666666666671</v>
      </c>
      <c r="D421" s="14">
        <v>69.25</v>
      </c>
      <c r="E421" s="14">
        <v>0.72499999999999987</v>
      </c>
      <c r="F421" s="14">
        <v>9128</v>
      </c>
      <c r="G421" s="14">
        <v>8965.3131486830007</v>
      </c>
      <c r="I421" s="12"/>
      <c r="J421" s="14">
        <v>8965.3131486830007</v>
      </c>
      <c r="M421" s="14">
        <v>9230.1144948003894</v>
      </c>
    </row>
    <row r="422" spans="1:13">
      <c r="A422" s="15">
        <v>44281</v>
      </c>
      <c r="B422" s="14" t="s">
        <v>21</v>
      </c>
      <c r="C422" s="14">
        <v>15.3</v>
      </c>
      <c r="D422" s="14">
        <v>72.324999999999989</v>
      </c>
      <c r="E422" s="14">
        <v>0.42499999999999999</v>
      </c>
      <c r="F422" s="14">
        <v>9073</v>
      </c>
      <c r="G422" s="14">
        <v>8906.7008341492601</v>
      </c>
      <c r="I422" s="12"/>
      <c r="J422" s="14">
        <v>8906.7008341492601</v>
      </c>
      <c r="M422" s="14">
        <v>9177.8293869332392</v>
      </c>
    </row>
    <row r="423" spans="1:13">
      <c r="A423" s="15">
        <v>44282</v>
      </c>
      <c r="B423" s="14" t="s">
        <v>21</v>
      </c>
      <c r="C423" s="14">
        <v>13.7</v>
      </c>
      <c r="D423" s="14">
        <v>62.95</v>
      </c>
      <c r="E423" s="14">
        <v>1.375</v>
      </c>
      <c r="F423" s="14">
        <v>8783</v>
      </c>
      <c r="G423" s="14">
        <v>8866.9982191745694</v>
      </c>
      <c r="I423" s="12"/>
      <c r="J423" s="14">
        <v>8866.9982191745694</v>
      </c>
      <c r="M423" s="14">
        <v>9140.2846227887894</v>
      </c>
    </row>
    <row r="424" spans="1:13">
      <c r="A424" s="15">
        <v>44283</v>
      </c>
      <c r="B424" s="14" t="s">
        <v>21</v>
      </c>
      <c r="C424" s="14">
        <v>18.5</v>
      </c>
      <c r="D424" s="14">
        <v>70.75</v>
      </c>
      <c r="E424" s="14">
        <v>2.4</v>
      </c>
      <c r="F424" s="14">
        <v>8979</v>
      </c>
      <c r="G424" s="14">
        <v>8845.2496437206901</v>
      </c>
      <c r="I424" s="12"/>
      <c r="J424" s="14">
        <v>8845.2496437206901</v>
      </c>
      <c r="M424" s="14">
        <v>9106.3923282032792</v>
      </c>
    </row>
    <row r="425" spans="1:13">
      <c r="A425" s="15">
        <v>44284</v>
      </c>
      <c r="B425" s="14" t="s">
        <v>21</v>
      </c>
      <c r="C425" s="14">
        <v>18.466666666666669</v>
      </c>
      <c r="D425" s="14">
        <v>70.650000000000006</v>
      </c>
      <c r="E425" s="14">
        <v>1.425</v>
      </c>
      <c r="F425" s="14">
        <v>8589</v>
      </c>
      <c r="G425" s="14">
        <v>8729.61928521952</v>
      </c>
      <c r="I425" s="12"/>
      <c r="J425" s="14">
        <v>8729.61928521952</v>
      </c>
      <c r="M425" s="14">
        <v>9077.3532932063208</v>
      </c>
    </row>
    <row r="426" spans="1:13">
      <c r="A426" s="15">
        <v>44285</v>
      </c>
      <c r="B426" s="14" t="s">
        <v>21</v>
      </c>
      <c r="C426" s="14">
        <v>8.8333333333333339</v>
      </c>
      <c r="D426" s="14">
        <v>64</v>
      </c>
      <c r="E426" s="14">
        <v>-0.82499999999999996</v>
      </c>
      <c r="F426" s="14">
        <v>8162</v>
      </c>
      <c r="G426" s="14">
        <v>8688.6647728318894</v>
      </c>
      <c r="I426" s="12"/>
      <c r="J426" s="14">
        <v>8688.6647728318894</v>
      </c>
      <c r="M426" s="14">
        <v>9024.9662520330403</v>
      </c>
    </row>
    <row r="427" spans="1:13">
      <c r="A427" s="15">
        <v>44286</v>
      </c>
      <c r="B427" s="14" t="s">
        <v>21</v>
      </c>
      <c r="C427" s="14">
        <v>8.8666666666666671</v>
      </c>
      <c r="D427" s="14">
        <v>75.050000000000011</v>
      </c>
      <c r="E427" s="14">
        <v>-1.2749999999999999</v>
      </c>
      <c r="F427" s="14">
        <v>8156</v>
      </c>
      <c r="G427" s="14">
        <v>8794.9003693982995</v>
      </c>
      <c r="I427" s="12"/>
      <c r="J427" s="14">
        <v>8794.9003693982995</v>
      </c>
      <c r="M427" s="14">
        <v>8995.5962378358308</v>
      </c>
    </row>
    <row r="428" spans="1:13">
      <c r="A428" s="15">
        <v>44287</v>
      </c>
      <c r="B428" s="14" t="s">
        <v>21</v>
      </c>
      <c r="C428" s="14">
        <v>10.56666666666667</v>
      </c>
      <c r="D428" s="14">
        <v>69</v>
      </c>
      <c r="E428" s="14">
        <v>-0.17499999999999979</v>
      </c>
      <c r="F428" s="14">
        <v>9057</v>
      </c>
      <c r="G428" s="14">
        <v>8757.7051909275506</v>
      </c>
      <c r="I428" s="12"/>
      <c r="J428" s="14">
        <v>8757.7051909275506</v>
      </c>
      <c r="M428" s="14">
        <v>8999.7327062871409</v>
      </c>
    </row>
    <row r="429" spans="1:13">
      <c r="A429" s="15">
        <v>44288</v>
      </c>
      <c r="B429" s="14" t="s">
        <v>21</v>
      </c>
      <c r="C429" s="14">
        <v>14.66666666666667</v>
      </c>
      <c r="D429" s="14">
        <v>63</v>
      </c>
      <c r="E429" s="14">
        <v>1.2250000000000001</v>
      </c>
      <c r="F429" s="14">
        <v>8682</v>
      </c>
      <c r="G429" s="14">
        <v>8697.2076970476191</v>
      </c>
      <c r="I429" s="12"/>
      <c r="J429" s="14">
        <v>8697.2076970476191</v>
      </c>
      <c r="M429" s="14">
        <v>8964.04391941219</v>
      </c>
    </row>
    <row r="430" spans="1:13">
      <c r="A430" s="15">
        <v>44289</v>
      </c>
      <c r="B430" s="14" t="s">
        <v>21</v>
      </c>
      <c r="C430" s="14">
        <v>17.033333333333331</v>
      </c>
      <c r="D430" s="14">
        <v>73.525000000000006</v>
      </c>
      <c r="E430" s="14">
        <v>2.0499999999999998</v>
      </c>
      <c r="F430" s="14">
        <v>8906</v>
      </c>
      <c r="G430" s="14">
        <v>8601.9941383257992</v>
      </c>
      <c r="I430" s="12"/>
      <c r="J430" s="14">
        <v>8601.9941383257992</v>
      </c>
      <c r="M430" s="14">
        <v>8928.9890853682991</v>
      </c>
    </row>
    <row r="431" spans="1:13">
      <c r="A431" s="15">
        <v>44290</v>
      </c>
      <c r="B431" s="14" t="s">
        <v>21</v>
      </c>
      <c r="C431" s="14">
        <v>18.93333333333333</v>
      </c>
      <c r="D431" s="14">
        <v>66.224999999999994</v>
      </c>
      <c r="E431" s="14">
        <v>2.5499999999999998</v>
      </c>
      <c r="F431" s="14">
        <v>8697</v>
      </c>
      <c r="G431" s="14">
        <v>8534.6561282801595</v>
      </c>
      <c r="I431" s="12"/>
      <c r="J431" s="14">
        <v>8534.6561282801595</v>
      </c>
      <c r="M431" s="14">
        <v>8886.06255693407</v>
      </c>
    </row>
    <row r="432" spans="1:13">
      <c r="A432" s="15">
        <v>44291</v>
      </c>
      <c r="B432" s="14" t="s">
        <v>21</v>
      </c>
      <c r="C432" s="14">
        <v>24.233333333333331</v>
      </c>
      <c r="D432" s="14">
        <v>52.150000000000013</v>
      </c>
      <c r="E432" s="14">
        <v>5.0750000000000002</v>
      </c>
      <c r="F432" s="14">
        <v>8525</v>
      </c>
      <c r="G432" s="14">
        <v>8476.0057798468006</v>
      </c>
      <c r="I432" s="12"/>
      <c r="J432" s="14">
        <v>8476.0057798468006</v>
      </c>
      <c r="M432" s="14">
        <v>8851.7639552917008</v>
      </c>
    </row>
    <row r="433" spans="1:13">
      <c r="A433" s="15">
        <v>44292</v>
      </c>
      <c r="B433" s="14" t="s">
        <v>21</v>
      </c>
      <c r="C433" s="14">
        <v>20.399999999999999</v>
      </c>
      <c r="D433" s="14">
        <v>60.825000000000003</v>
      </c>
      <c r="E433" s="14">
        <v>6.1499999999999986</v>
      </c>
      <c r="F433" s="14">
        <v>8206</v>
      </c>
      <c r="G433" s="14">
        <v>8366.9315219870205</v>
      </c>
      <c r="I433" s="12"/>
      <c r="J433" s="14">
        <v>8366.9315219870205</v>
      </c>
      <c r="M433" s="14">
        <v>8818.8703995006908</v>
      </c>
    </row>
    <row r="434" spans="1:13">
      <c r="A434" s="15">
        <v>44293</v>
      </c>
      <c r="B434" s="14" t="s">
        <v>21</v>
      </c>
      <c r="C434" s="14">
        <v>13.96666666666667</v>
      </c>
      <c r="D434" s="14">
        <v>67.125</v>
      </c>
      <c r="E434" s="14">
        <v>4.3</v>
      </c>
      <c r="F434" s="14">
        <v>8174</v>
      </c>
      <c r="G434" s="14">
        <v>8398.91091581207</v>
      </c>
      <c r="I434" s="12"/>
      <c r="J434" s="14">
        <v>8398.91091581207</v>
      </c>
      <c r="M434" s="14">
        <v>8774.2603256662496</v>
      </c>
    </row>
    <row r="435" spans="1:13">
      <c r="A435" s="15">
        <v>44294</v>
      </c>
      <c r="B435" s="14" t="s">
        <v>21</v>
      </c>
      <c r="C435" s="14">
        <v>13.866666666666671</v>
      </c>
      <c r="D435" s="14">
        <v>77.800000000000011</v>
      </c>
      <c r="E435" s="14">
        <v>2.4500000000000002</v>
      </c>
      <c r="F435" s="14">
        <v>8545</v>
      </c>
      <c r="G435" s="14">
        <v>8472.6880480219806</v>
      </c>
      <c r="I435" s="12"/>
      <c r="J435" s="14">
        <v>8472.6880480219806</v>
      </c>
      <c r="M435" s="14">
        <v>8765.4959416813999</v>
      </c>
    </row>
    <row r="436" spans="1:13">
      <c r="A436" s="15">
        <v>44295</v>
      </c>
      <c r="B436" s="14" t="s">
        <v>21</v>
      </c>
      <c r="C436" s="14">
        <v>10.7</v>
      </c>
      <c r="D436" s="14">
        <v>60.35</v>
      </c>
      <c r="E436" s="14">
        <v>4.0750000000000002</v>
      </c>
      <c r="F436" s="14">
        <v>9027</v>
      </c>
      <c r="G436" s="14">
        <v>8451.1942197831795</v>
      </c>
      <c r="I436" s="12"/>
      <c r="J436" s="14">
        <v>8451.1942197831795</v>
      </c>
      <c r="M436" s="14">
        <v>8761.3843372989195</v>
      </c>
    </row>
    <row r="437" spans="1:13">
      <c r="A437" s="15">
        <v>44296</v>
      </c>
      <c r="B437" s="14" t="s">
        <v>21</v>
      </c>
      <c r="C437" s="14">
        <v>16.833333333333329</v>
      </c>
      <c r="D437" s="14">
        <v>43.849999999999987</v>
      </c>
      <c r="E437" s="14">
        <v>5.7249999999999996</v>
      </c>
      <c r="F437" s="14">
        <v>8580</v>
      </c>
      <c r="G437" s="14">
        <v>8478.3962929932804</v>
      </c>
      <c r="I437" s="12"/>
      <c r="J437" s="14">
        <v>8478.3962929932804</v>
      </c>
      <c r="M437" s="14">
        <v>8734.2109545071307</v>
      </c>
    </row>
    <row r="438" spans="1:13">
      <c r="A438" s="15">
        <v>44297</v>
      </c>
      <c r="B438" s="14" t="s">
        <v>21</v>
      </c>
      <c r="C438" s="14">
        <v>20.5</v>
      </c>
      <c r="D438" s="14">
        <v>37.200000000000003</v>
      </c>
      <c r="E438" s="14">
        <v>7.7749999999999986</v>
      </c>
      <c r="F438" s="14">
        <v>8576</v>
      </c>
      <c r="G438" s="14">
        <v>8363.80291351507</v>
      </c>
      <c r="I438" s="12"/>
      <c r="J438" s="14">
        <v>8363.80291351507</v>
      </c>
      <c r="M438" s="14">
        <v>8722.0755860597092</v>
      </c>
    </row>
    <row r="439" spans="1:13">
      <c r="A439" s="15">
        <v>44298</v>
      </c>
      <c r="B439" s="14" t="s">
        <v>21</v>
      </c>
      <c r="C439" s="14">
        <v>22.466666666666669</v>
      </c>
      <c r="D439" s="14">
        <v>46.424999999999997</v>
      </c>
      <c r="E439" s="14">
        <v>7.375</v>
      </c>
      <c r="F439" s="14">
        <v>8191</v>
      </c>
      <c r="G439" s="14">
        <v>8288.1662790076207</v>
      </c>
      <c r="I439" s="12"/>
      <c r="J439" s="14">
        <v>8288.1662790076207</v>
      </c>
      <c r="M439" s="14">
        <v>8674.7354085815296</v>
      </c>
    </row>
    <row r="440" spans="1:13">
      <c r="A440" s="15">
        <v>44299</v>
      </c>
      <c r="B440" s="14" t="s">
        <v>21</v>
      </c>
      <c r="C440" s="14">
        <v>11.53333333333333</v>
      </c>
      <c r="D440" s="14">
        <v>53.674999999999997</v>
      </c>
      <c r="E440" s="14">
        <v>7.75</v>
      </c>
      <c r="F440" s="14">
        <v>8044</v>
      </c>
      <c r="G440" s="14">
        <v>8239.8471872166901</v>
      </c>
      <c r="I440" s="12"/>
      <c r="J440" s="14">
        <v>8239.8471872166901</v>
      </c>
      <c r="M440" s="14">
        <v>8642.1679570714696</v>
      </c>
    </row>
    <row r="441" spans="1:13">
      <c r="A441" s="15">
        <v>44300</v>
      </c>
      <c r="B441" s="14" t="s">
        <v>21</v>
      </c>
      <c r="C441" s="14">
        <v>13.5</v>
      </c>
      <c r="D441" s="14">
        <v>52.774999999999999</v>
      </c>
      <c r="E441" s="14">
        <v>7.375</v>
      </c>
      <c r="F441" s="14">
        <v>8202</v>
      </c>
      <c r="G441" s="14">
        <v>8392.7192904758303</v>
      </c>
      <c r="I441" s="12"/>
      <c r="J441" s="14">
        <v>8392.7192904758303</v>
      </c>
      <c r="K441" s="13"/>
      <c r="M441" s="14">
        <v>8614.1274541785406</v>
      </c>
    </row>
    <row r="442" spans="1:13">
      <c r="A442" s="15">
        <v>44301</v>
      </c>
      <c r="B442" s="14" t="s">
        <v>21</v>
      </c>
      <c r="C442" s="14">
        <v>16.600000000000001</v>
      </c>
      <c r="D442" s="14">
        <v>56.825000000000003</v>
      </c>
      <c r="E442" s="14">
        <v>8</v>
      </c>
      <c r="F442" s="14">
        <v>8818</v>
      </c>
      <c r="G442" s="14">
        <v>8347.2542554212905</v>
      </c>
      <c r="I442" s="12"/>
      <c r="J442" s="14">
        <v>8347.2542554212905</v>
      </c>
      <c r="K442" s="13"/>
      <c r="M442" s="14">
        <v>8631.8455261957206</v>
      </c>
    </row>
    <row r="443" spans="1:13">
      <c r="A443" s="15">
        <v>44302</v>
      </c>
      <c r="B443" s="14" t="s">
        <v>21</v>
      </c>
      <c r="C443" s="14">
        <v>11.06666666666667</v>
      </c>
      <c r="D443" s="14">
        <v>57.524999999999999</v>
      </c>
      <c r="E443" s="14">
        <v>9.0250000000000004</v>
      </c>
      <c r="F443" s="14">
        <v>8872</v>
      </c>
      <c r="G443" s="14">
        <v>8285.1366476376406</v>
      </c>
      <c r="I443" s="12"/>
      <c r="J443" s="14">
        <v>8285.1366476376406</v>
      </c>
      <c r="K443" s="13"/>
      <c r="M443" s="14">
        <v>8597.1823328221799</v>
      </c>
    </row>
    <row r="444" spans="1:13">
      <c r="A444" s="15">
        <v>44303</v>
      </c>
      <c r="B444" s="14" t="s">
        <v>21</v>
      </c>
      <c r="C444" s="14">
        <v>4.6000000000000014</v>
      </c>
      <c r="D444" s="14">
        <v>49.274999999999999</v>
      </c>
      <c r="E444" s="14">
        <v>3.6</v>
      </c>
      <c r="F444" s="14">
        <v>9201</v>
      </c>
      <c r="G444" s="14">
        <v>8358.52081698453</v>
      </c>
      <c r="I444" s="12"/>
      <c r="J444" s="14">
        <v>8358.52081698453</v>
      </c>
      <c r="K444" s="13"/>
      <c r="M444" s="14">
        <v>8566.5684399466209</v>
      </c>
    </row>
    <row r="445" spans="1:13">
      <c r="A445" s="15">
        <v>44304</v>
      </c>
      <c r="B445" s="14" t="s">
        <v>21</v>
      </c>
      <c r="C445" s="14">
        <v>11.8</v>
      </c>
      <c r="D445" s="14">
        <v>49.95</v>
      </c>
      <c r="E445" s="14">
        <v>4.1500000000000004</v>
      </c>
      <c r="F445" s="14">
        <v>8507</v>
      </c>
      <c r="G445" s="14">
        <v>8448.0264005714598</v>
      </c>
      <c r="I445" s="12"/>
      <c r="J445" s="14">
        <v>8448.0264005714598</v>
      </c>
      <c r="K445" s="13"/>
      <c r="M445" s="14">
        <v>8566.4068144151297</v>
      </c>
    </row>
    <row r="446" spans="1:13">
      <c r="A446" s="15">
        <v>44305</v>
      </c>
      <c r="B446" s="14" t="s">
        <v>21</v>
      </c>
      <c r="C446" s="14">
        <v>6.4000000000000012</v>
      </c>
      <c r="D446" s="14">
        <v>59.575000000000003</v>
      </c>
      <c r="E446" s="14">
        <v>0</v>
      </c>
      <c r="F446" s="14">
        <v>8465</v>
      </c>
      <c r="G446" s="14">
        <v>8325.1845198703795</v>
      </c>
      <c r="I446" s="12"/>
      <c r="J446" s="14">
        <v>8325.1845198703795</v>
      </c>
      <c r="K446" s="13"/>
      <c r="M446" s="14">
        <v>8565.3568086637897</v>
      </c>
    </row>
    <row r="447" spans="1:13">
      <c r="A447" s="15">
        <v>44306</v>
      </c>
      <c r="B447" s="14" t="s">
        <v>21</v>
      </c>
      <c r="C447" s="14">
        <v>9.0666666666666664</v>
      </c>
      <c r="D447" s="14">
        <v>47.4</v>
      </c>
      <c r="E447" s="14">
        <v>-1.65</v>
      </c>
      <c r="F447" s="14">
        <v>8044</v>
      </c>
      <c r="G447" s="14">
        <v>8400.3063651324501</v>
      </c>
      <c r="I447" s="12"/>
      <c r="J447" s="14">
        <v>8400.3063651324501</v>
      </c>
      <c r="K447" s="13"/>
      <c r="M447" s="14">
        <v>8516.3257967244208</v>
      </c>
    </row>
    <row r="448" spans="1:13">
      <c r="A448" s="15">
        <v>44307</v>
      </c>
      <c r="B448" s="14" t="s">
        <v>21</v>
      </c>
      <c r="C448" s="14">
        <v>10.4</v>
      </c>
      <c r="D448" s="14">
        <v>61.8</v>
      </c>
      <c r="E448" s="14">
        <v>-0.2</v>
      </c>
      <c r="F448" s="14">
        <v>8146</v>
      </c>
      <c r="G448" s="14">
        <v>8350.1108694825107</v>
      </c>
      <c r="I448" s="12"/>
      <c r="J448" s="14">
        <v>8350.1108694825107</v>
      </c>
      <c r="K448" s="13"/>
      <c r="M448" s="14">
        <v>8519.1276953934394</v>
      </c>
    </row>
    <row r="449" spans="1:13">
      <c r="A449" s="15">
        <v>44308</v>
      </c>
      <c r="B449" s="14" t="s">
        <v>21</v>
      </c>
      <c r="C449" s="14">
        <v>9.2333333333333343</v>
      </c>
      <c r="D449" s="14">
        <v>47.65</v>
      </c>
      <c r="E449" s="14">
        <v>3.55</v>
      </c>
      <c r="F449" s="14">
        <v>8874</v>
      </c>
      <c r="G449" s="14">
        <v>8321.5862490673899</v>
      </c>
      <c r="I449" s="12"/>
      <c r="J449" s="14">
        <v>8321.5862490673899</v>
      </c>
      <c r="K449" s="13"/>
      <c r="M449" s="14">
        <v>8486.2586816064195</v>
      </c>
    </row>
    <row r="450" spans="1:13">
      <c r="A450" s="15">
        <v>44309</v>
      </c>
      <c r="B450" s="14" t="s">
        <v>21</v>
      </c>
      <c r="C450" s="14">
        <v>13.16666666666667</v>
      </c>
      <c r="D450" s="14">
        <v>42.15</v>
      </c>
      <c r="E450" s="14">
        <v>5.95</v>
      </c>
      <c r="F450" s="14">
        <v>8717</v>
      </c>
      <c r="G450" s="14">
        <v>8333.2422006933502</v>
      </c>
      <c r="I450" s="12"/>
      <c r="J450" s="14">
        <v>8333.2422006933502</v>
      </c>
      <c r="K450" s="13"/>
      <c r="M450" s="14">
        <v>8463.5331066435192</v>
      </c>
    </row>
    <row r="451" spans="1:13">
      <c r="A451" s="15">
        <v>44310</v>
      </c>
      <c r="B451" s="14" t="s">
        <v>21</v>
      </c>
      <c r="C451" s="14">
        <v>9.6</v>
      </c>
      <c r="D451" s="14">
        <v>42.825000000000003</v>
      </c>
      <c r="E451" s="14">
        <v>5.3999999999999986</v>
      </c>
      <c r="F451" s="14">
        <v>8698</v>
      </c>
      <c r="G451" s="14">
        <v>8265.2881878977605</v>
      </c>
      <c r="I451" s="12"/>
      <c r="J451" s="14">
        <v>8265.2881878977605</v>
      </c>
      <c r="K451" s="13"/>
      <c r="M451" s="14">
        <v>8448.3802079998495</v>
      </c>
    </row>
    <row r="452" spans="1:13">
      <c r="A452" s="15">
        <v>44311</v>
      </c>
      <c r="B452" s="14" t="s">
        <v>21</v>
      </c>
      <c r="C452" s="14">
        <v>7.4666666666666659</v>
      </c>
      <c r="D452" s="14">
        <v>47.075000000000003</v>
      </c>
      <c r="E452" s="14">
        <v>6.45</v>
      </c>
      <c r="F452" s="14">
        <v>8652</v>
      </c>
      <c r="G452" s="14">
        <v>8316.4821523471001</v>
      </c>
      <c r="I452" s="12"/>
      <c r="J452" s="14">
        <v>8316.4821523471001</v>
      </c>
      <c r="K452" s="13"/>
      <c r="M452" s="14">
        <v>8414.5403116333091</v>
      </c>
    </row>
    <row r="453" spans="1:13">
      <c r="A453" s="15">
        <v>44312</v>
      </c>
      <c r="B453" s="14" t="s">
        <v>21</v>
      </c>
      <c r="C453" s="14">
        <v>10.93333333333333</v>
      </c>
      <c r="D453" s="14">
        <v>36.825000000000003</v>
      </c>
      <c r="E453" s="14">
        <v>8.875</v>
      </c>
      <c r="F453" s="14">
        <v>8681</v>
      </c>
      <c r="G453" s="14">
        <v>8346.0358614524594</v>
      </c>
      <c r="I453" s="12"/>
      <c r="J453" s="14">
        <v>8346.0358614524594</v>
      </c>
      <c r="K453" s="13"/>
      <c r="M453" s="14">
        <v>8409.8379201720909</v>
      </c>
    </row>
    <row r="454" spans="1:13">
      <c r="A454" s="15">
        <v>44313</v>
      </c>
      <c r="B454" s="14" t="s">
        <v>21</v>
      </c>
      <c r="C454" s="14">
        <v>16.166666666666671</v>
      </c>
      <c r="D454" s="14">
        <v>67.724999999999994</v>
      </c>
      <c r="E454" s="14">
        <v>6.6749999999999998</v>
      </c>
      <c r="F454" s="14">
        <v>7931</v>
      </c>
      <c r="G454" s="14">
        <v>8287.5965848799697</v>
      </c>
      <c r="I454" s="12"/>
      <c r="J454" s="14">
        <v>8287.5965848799697</v>
      </c>
      <c r="K454" s="13"/>
      <c r="M454" s="14">
        <v>8396.0638767762703</v>
      </c>
    </row>
    <row r="455" spans="1:13">
      <c r="A455" s="15">
        <v>44314</v>
      </c>
      <c r="B455" s="14" t="s">
        <v>21</v>
      </c>
      <c r="C455" s="14">
        <v>9.5333333333333332</v>
      </c>
      <c r="D455" s="14">
        <v>86.9</v>
      </c>
      <c r="E455" s="14">
        <v>7.75</v>
      </c>
      <c r="F455" s="14">
        <v>7729</v>
      </c>
      <c r="G455" s="14">
        <v>8201.4817576117402</v>
      </c>
      <c r="I455" s="12"/>
      <c r="J455" s="14">
        <v>8201.4817576117402</v>
      </c>
      <c r="K455" s="13"/>
      <c r="M455" s="14">
        <v>8364.3203099962102</v>
      </c>
    </row>
    <row r="456" spans="1:13">
      <c r="A456" s="15">
        <v>44315</v>
      </c>
      <c r="B456" s="14" t="s">
        <v>21</v>
      </c>
      <c r="C456" s="14">
        <v>10.366666666666671</v>
      </c>
      <c r="D456" s="14">
        <v>61.174999999999997</v>
      </c>
      <c r="E456" s="14">
        <v>9.8249999999999993</v>
      </c>
      <c r="F456" s="14">
        <v>9161</v>
      </c>
      <c r="G456" s="14">
        <v>8304.7113628530096</v>
      </c>
      <c r="I456" s="12"/>
      <c r="J456" s="14">
        <v>8304.7113628530096</v>
      </c>
      <c r="K456" s="13"/>
      <c r="M456" s="14">
        <v>8329.35956112856</v>
      </c>
    </row>
    <row r="457" spans="1:13">
      <c r="A457" s="15">
        <v>44316</v>
      </c>
      <c r="B457" s="14" t="s">
        <v>21</v>
      </c>
      <c r="C457" s="14">
        <v>14.96666666666667</v>
      </c>
      <c r="D457" s="14">
        <v>53.625</v>
      </c>
      <c r="E457" s="14">
        <v>10.1</v>
      </c>
      <c r="F457" s="14">
        <v>8613</v>
      </c>
      <c r="G457" s="14">
        <v>8289.9727350879093</v>
      </c>
      <c r="I457" s="12"/>
      <c r="J457" s="14">
        <v>8289.9727350879093</v>
      </c>
      <c r="K457" s="13"/>
      <c r="M457" s="14">
        <v>8336.0784923943902</v>
      </c>
    </row>
    <row r="458" spans="1:13">
      <c r="A458" s="15">
        <v>44317</v>
      </c>
      <c r="B458" s="14" t="s">
        <v>21</v>
      </c>
      <c r="C458" s="14">
        <v>11.1</v>
      </c>
      <c r="D458" s="14">
        <v>49.5</v>
      </c>
      <c r="E458" s="14">
        <v>8.7249999999999996</v>
      </c>
      <c r="F458" s="14">
        <v>9147</v>
      </c>
      <c r="G458" s="14">
        <v>8215.5695033013508</v>
      </c>
      <c r="I458" s="12"/>
      <c r="J458" s="14">
        <v>8215.5695033013508</v>
      </c>
      <c r="K458" s="13"/>
      <c r="M458" s="14">
        <v>8311.0841799456794</v>
      </c>
    </row>
    <row r="459" spans="1:13">
      <c r="A459" s="15">
        <v>44318</v>
      </c>
      <c r="B459" s="14" t="s">
        <v>21</v>
      </c>
      <c r="C459" s="14">
        <v>7.833333333333333</v>
      </c>
      <c r="D459" s="14">
        <v>52.55</v>
      </c>
      <c r="E459" s="14">
        <v>8.6</v>
      </c>
      <c r="F459" s="14">
        <v>8574</v>
      </c>
      <c r="G459" s="14">
        <v>8277.0179401340993</v>
      </c>
      <c r="I459" s="12"/>
      <c r="J459" s="14">
        <v>8277.0179401340993</v>
      </c>
      <c r="K459" s="13"/>
      <c r="M459" s="14">
        <v>8277.9074826244796</v>
      </c>
    </row>
    <row r="460" spans="1:13">
      <c r="A460" s="15">
        <v>44319</v>
      </c>
      <c r="B460" s="14" t="s">
        <v>21</v>
      </c>
      <c r="C460" s="14">
        <v>9.2000000000000011</v>
      </c>
      <c r="D460" s="14">
        <v>45.2</v>
      </c>
      <c r="E460" s="14">
        <v>12.425000000000001</v>
      </c>
      <c r="F460" s="14">
        <v>8368</v>
      </c>
      <c r="G460" s="14">
        <v>8329.7506634505698</v>
      </c>
      <c r="I460" s="12"/>
      <c r="J460" s="14">
        <v>8329.7506634505698</v>
      </c>
      <c r="K460" s="13"/>
      <c r="M460" s="14">
        <v>8275.1878360201408</v>
      </c>
    </row>
    <row r="461" spans="1:13">
      <c r="A461" s="15">
        <v>44320</v>
      </c>
      <c r="B461" s="14" t="s">
        <v>21</v>
      </c>
      <c r="C461" s="14">
        <v>9.8666666666666671</v>
      </c>
      <c r="D461" s="14">
        <v>51.424999999999997</v>
      </c>
      <c r="E461" s="14">
        <v>8.2000000000000011</v>
      </c>
      <c r="F461" s="14">
        <v>7653</v>
      </c>
      <c r="G461" s="14">
        <v>8308.84443064878</v>
      </c>
      <c r="I461" s="12"/>
      <c r="J461" s="14">
        <v>8308.84443064878</v>
      </c>
      <c r="K461" s="13"/>
      <c r="M461" s="14">
        <v>8266.04227463602</v>
      </c>
    </row>
    <row r="462" spans="1:13">
      <c r="A462" s="15">
        <v>44321</v>
      </c>
      <c r="B462" s="14" t="s">
        <v>21</v>
      </c>
      <c r="C462" s="14">
        <v>9.9666666666666668</v>
      </c>
      <c r="D462" s="14">
        <v>48.725000000000001</v>
      </c>
      <c r="E462" s="14">
        <v>10.875</v>
      </c>
      <c r="F462" s="14">
        <v>7857</v>
      </c>
      <c r="G462" s="14">
        <v>8299.6380141124791</v>
      </c>
      <c r="J462" s="14">
        <v>8299.6380141124791</v>
      </c>
      <c r="K462" s="13"/>
      <c r="M462" s="14">
        <v>8242.0740548574795</v>
      </c>
    </row>
    <row r="463" spans="1:13">
      <c r="A463" s="15">
        <v>44322</v>
      </c>
      <c r="B463" s="14" t="s">
        <v>21</v>
      </c>
      <c r="C463" s="14">
        <v>12.93333333333333</v>
      </c>
      <c r="D463" s="14">
        <v>39.625</v>
      </c>
      <c r="E463" s="14">
        <v>17.274999999999999</v>
      </c>
      <c r="F463" s="14">
        <v>7518</v>
      </c>
      <c r="G463" s="14">
        <v>8300.0381283135503</v>
      </c>
      <c r="J463" s="14">
        <v>8300.0381283135503</v>
      </c>
      <c r="K463" s="13"/>
      <c r="M463" s="14">
        <v>8222.7817471162798</v>
      </c>
    </row>
    <row r="464" spans="1:13">
      <c r="A464" s="15">
        <v>44323</v>
      </c>
      <c r="B464" s="14" t="s">
        <v>21</v>
      </c>
      <c r="C464" s="14">
        <v>9.8333333333333339</v>
      </c>
      <c r="D464" s="14">
        <v>39.125</v>
      </c>
      <c r="E464" s="14">
        <v>14.25</v>
      </c>
      <c r="F464" s="14">
        <v>8261</v>
      </c>
      <c r="G464" s="14">
        <v>8254.6086261095497</v>
      </c>
      <c r="J464" s="14">
        <v>8254.6086261095497</v>
      </c>
      <c r="K464" s="13"/>
      <c r="M464" s="14">
        <v>8204.8763803121401</v>
      </c>
    </row>
    <row r="465" spans="1:16">
      <c r="A465" s="15">
        <v>44324</v>
      </c>
      <c r="B465" s="14" t="s">
        <v>21</v>
      </c>
      <c r="C465" s="14">
        <v>10.93333333333333</v>
      </c>
      <c r="D465" s="14">
        <v>55.774999999999999</v>
      </c>
      <c r="E465" s="14">
        <v>11.65</v>
      </c>
      <c r="F465" s="14">
        <v>8198</v>
      </c>
      <c r="G465" s="14">
        <v>8307.6128458437706</v>
      </c>
      <c r="J465" s="14">
        <v>8307.6128458437706</v>
      </c>
      <c r="K465" s="13"/>
      <c r="M465" s="14">
        <v>8177.1673297709604</v>
      </c>
    </row>
    <row r="466" spans="1:16">
      <c r="A466" s="15">
        <v>44325</v>
      </c>
      <c r="B466" s="14" t="s">
        <v>21</v>
      </c>
      <c r="C466" s="14">
        <v>5.4666666666666659</v>
      </c>
      <c r="D466" s="14">
        <v>51.625</v>
      </c>
      <c r="E466" s="14">
        <v>8.1</v>
      </c>
      <c r="F466" s="14">
        <v>8290</v>
      </c>
      <c r="G466" s="14">
        <v>8293.2373452312895</v>
      </c>
      <c r="J466" s="14">
        <v>8293.2373452312895</v>
      </c>
      <c r="K466" s="13"/>
      <c r="M466" s="14">
        <v>8171.5726276518199</v>
      </c>
    </row>
    <row r="467" spans="1:16">
      <c r="A467" s="15">
        <v>44326</v>
      </c>
      <c r="B467" s="14" t="s">
        <v>21</v>
      </c>
      <c r="C467" s="14">
        <v>10.06666666666667</v>
      </c>
      <c r="D467" s="14">
        <v>39.474999999999987</v>
      </c>
      <c r="E467" s="14">
        <v>12.625</v>
      </c>
      <c r="F467" s="14">
        <v>8338</v>
      </c>
      <c r="G467" s="14">
        <v>8385.8773131039907</v>
      </c>
      <c r="J467" s="14">
        <v>8385.8773131039907</v>
      </c>
      <c r="K467" s="13"/>
      <c r="M467" s="14">
        <v>8148.6314102572796</v>
      </c>
    </row>
    <row r="468" spans="1:16">
      <c r="A468" s="15">
        <v>44327</v>
      </c>
      <c r="B468" s="14" t="s">
        <v>21</v>
      </c>
      <c r="C468" s="14">
        <v>12.133333333333329</v>
      </c>
      <c r="D468" s="14">
        <v>32.225000000000001</v>
      </c>
      <c r="E468" s="14">
        <v>15.6</v>
      </c>
      <c r="F468" s="14">
        <v>7989</v>
      </c>
      <c r="G468" s="14">
        <v>8315.6083501344001</v>
      </c>
      <c r="J468" s="14">
        <v>8315.6083501344001</v>
      </c>
      <c r="K468" s="13"/>
      <c r="M468" s="14">
        <v>8150.4276780302798</v>
      </c>
    </row>
    <row r="469" spans="1:16">
      <c r="A469" s="15">
        <v>44328</v>
      </c>
      <c r="B469" s="14" t="s">
        <v>21</v>
      </c>
      <c r="C469" s="14">
        <v>13.03333333333333</v>
      </c>
      <c r="D469" s="14">
        <v>41.674999999999997</v>
      </c>
      <c r="E469" s="14">
        <v>15.8</v>
      </c>
      <c r="F469" s="14">
        <v>8096</v>
      </c>
      <c r="G469" s="14">
        <v>8286.6535629298305</v>
      </c>
      <c r="J469" s="14">
        <v>8286.6535629298305</v>
      </c>
      <c r="K469" s="13"/>
      <c r="M469" s="14">
        <v>8114.7886062958596</v>
      </c>
    </row>
    <row r="470" spans="1:16">
      <c r="A470" s="15">
        <v>44329</v>
      </c>
      <c r="B470" s="14" t="s">
        <v>21</v>
      </c>
      <c r="C470" s="14">
        <v>12.5</v>
      </c>
      <c r="D470" s="14">
        <v>44.7</v>
      </c>
      <c r="E470" s="14">
        <v>14.15</v>
      </c>
      <c r="F470" s="14">
        <v>8259</v>
      </c>
      <c r="G470" s="14">
        <v>8276.9685770741798</v>
      </c>
      <c r="J470" s="14">
        <v>8276.9685770741798</v>
      </c>
      <c r="K470" s="13"/>
      <c r="M470" s="14">
        <v>8093.2501701897399</v>
      </c>
    </row>
    <row r="471" spans="1:16">
      <c r="A471" s="15">
        <v>44330</v>
      </c>
      <c r="B471" s="14" t="s">
        <v>21</v>
      </c>
      <c r="C471" s="14">
        <v>13.43333333333333</v>
      </c>
      <c r="D471" s="14">
        <v>57.974999999999987</v>
      </c>
      <c r="E471" s="14">
        <v>12.775</v>
      </c>
      <c r="F471" s="14">
        <v>9338</v>
      </c>
      <c r="G471" s="14">
        <v>8291.0305204692995</v>
      </c>
      <c r="J471" s="14">
        <v>8291.0305204692995</v>
      </c>
      <c r="K471" s="13"/>
      <c r="M471" s="14">
        <v>8073.7188374830603</v>
      </c>
    </row>
    <row r="472" spans="1:16">
      <c r="A472" s="15">
        <v>44331</v>
      </c>
      <c r="B472" s="14" t="s">
        <v>21</v>
      </c>
      <c r="C472" s="14">
        <v>12</v>
      </c>
      <c r="D472" s="14">
        <v>53.575000000000003</v>
      </c>
      <c r="E472" s="14">
        <v>15.85</v>
      </c>
      <c r="F472" s="14">
        <v>8667</v>
      </c>
      <c r="G472" s="14">
        <v>8281.4724532609707</v>
      </c>
      <c r="J472" s="14">
        <v>8281.4724532609707</v>
      </c>
      <c r="K472" s="13"/>
      <c r="M472" s="14">
        <v>8058.7798211523204</v>
      </c>
    </row>
    <row r="473" spans="1:16">
      <c r="A473" s="15">
        <v>44332</v>
      </c>
      <c r="B473" s="14" t="s">
        <v>21</v>
      </c>
      <c r="C473" s="14">
        <v>12.5</v>
      </c>
      <c r="D473" s="14">
        <v>77.775000000000006</v>
      </c>
      <c r="E473" s="14">
        <v>14.275</v>
      </c>
      <c r="F473" s="14">
        <v>8426</v>
      </c>
      <c r="G473" s="14">
        <v>8311.0276305340794</v>
      </c>
      <c r="J473" s="14">
        <v>8311.0276305340794</v>
      </c>
      <c r="K473" s="13"/>
      <c r="M473" s="14">
        <v>8038.3518519260097</v>
      </c>
    </row>
    <row r="474" spans="1:16">
      <c r="A474" s="15">
        <v>44333</v>
      </c>
      <c r="B474" s="14" t="s">
        <v>21</v>
      </c>
      <c r="C474" s="14">
        <v>12.866666666666671</v>
      </c>
      <c r="D474" s="14">
        <v>64.424999999999997</v>
      </c>
      <c r="E474" s="14">
        <v>15.4</v>
      </c>
      <c r="F474" s="14">
        <v>9204</v>
      </c>
      <c r="G474" s="14">
        <v>8309.2567213510101</v>
      </c>
      <c r="J474" s="14">
        <v>8309.2567213510101</v>
      </c>
      <c r="K474" s="13"/>
      <c r="M474" s="14">
        <v>8026.67944067195</v>
      </c>
    </row>
    <row r="475" spans="1:16">
      <c r="A475" s="15">
        <v>44334</v>
      </c>
      <c r="B475" s="14" t="s">
        <v>21</v>
      </c>
      <c r="C475" s="14">
        <v>13.866666666666671</v>
      </c>
      <c r="D475" s="14">
        <v>72.174999999999997</v>
      </c>
      <c r="E475" s="14">
        <v>15.175000000000001</v>
      </c>
      <c r="F475" s="14">
        <v>8057</v>
      </c>
      <c r="G475" s="14">
        <v>8309.9634030379202</v>
      </c>
      <c r="J475" s="14">
        <v>8309.9634030379202</v>
      </c>
      <c r="K475" s="13"/>
      <c r="M475" s="14">
        <v>8007.3606602360396</v>
      </c>
    </row>
    <row r="476" spans="1:16">
      <c r="A476" s="15">
        <v>44335</v>
      </c>
      <c r="B476" s="14" t="s">
        <v>21</v>
      </c>
      <c r="C476" s="14">
        <v>7.6999999999999993</v>
      </c>
      <c r="D476" s="14">
        <v>40.424999999999997</v>
      </c>
      <c r="E476" s="14">
        <v>13.824999999999999</v>
      </c>
      <c r="F476" s="14">
        <v>7799</v>
      </c>
      <c r="G476" s="14">
        <v>8300.5031464329204</v>
      </c>
      <c r="J476" s="14">
        <v>8300.5031464329204</v>
      </c>
      <c r="K476" s="13"/>
      <c r="M476" s="14">
        <v>7989.67452728232</v>
      </c>
    </row>
    <row r="477" spans="1:16">
      <c r="A477" s="15">
        <v>44336</v>
      </c>
      <c r="B477" s="14" t="s">
        <v>21</v>
      </c>
      <c r="C477" s="14">
        <v>9.7666666666666675</v>
      </c>
      <c r="D477" s="14">
        <v>50.2</v>
      </c>
      <c r="E477" s="14">
        <v>8.9250000000000007</v>
      </c>
      <c r="F477" s="14">
        <v>9112</v>
      </c>
      <c r="G477" s="14">
        <v>8409.6816691657896</v>
      </c>
      <c r="J477" s="14">
        <v>8409.6816691657896</v>
      </c>
      <c r="K477" s="13"/>
      <c r="M477" s="14">
        <v>7969.7355310769699</v>
      </c>
    </row>
    <row r="478" spans="1:16">
      <c r="A478" s="15">
        <v>44337</v>
      </c>
      <c r="B478" s="14" t="s">
        <v>21</v>
      </c>
      <c r="C478" s="14">
        <v>9.9333333333333318</v>
      </c>
      <c r="D478" s="14">
        <v>49.774999999999999</v>
      </c>
      <c r="E478" s="14">
        <v>10</v>
      </c>
      <c r="F478" s="14">
        <v>8811</v>
      </c>
      <c r="G478" s="14">
        <v>8383.38875236071</v>
      </c>
      <c r="J478" s="14">
        <v>8383.38875236071</v>
      </c>
      <c r="K478" s="13"/>
      <c r="M478" s="14">
        <v>7973.8116611802197</v>
      </c>
    </row>
    <row r="479" spans="1:16">
      <c r="A479" s="15">
        <v>44338</v>
      </c>
      <c r="B479" s="14" t="s">
        <v>21</v>
      </c>
      <c r="C479" s="14">
        <v>11.3</v>
      </c>
      <c r="D479" s="14">
        <v>64.474999999999994</v>
      </c>
      <c r="E479" s="14">
        <v>11.375</v>
      </c>
      <c r="F479" s="14">
        <v>8585</v>
      </c>
      <c r="G479" s="14">
        <v>8388.7012501947502</v>
      </c>
      <c r="J479" s="14">
        <v>8388.7012501947502</v>
      </c>
      <c r="K479" s="13"/>
      <c r="M479" s="14">
        <v>7947.2789604683903</v>
      </c>
    </row>
    <row r="480" spans="1:16">
      <c r="A480" s="15">
        <v>44339</v>
      </c>
      <c r="B480" s="14" t="s">
        <v>21</v>
      </c>
      <c r="C480" s="14">
        <v>9.9666666666666668</v>
      </c>
      <c r="D480" s="14">
        <v>61.524999999999999</v>
      </c>
      <c r="E480" s="14">
        <v>17.399999999999999</v>
      </c>
      <c r="F480" s="14">
        <v>8827</v>
      </c>
      <c r="G480" s="14">
        <v>8374.3350817303308</v>
      </c>
      <c r="J480" s="14">
        <v>8374.3350817303308</v>
      </c>
      <c r="K480" t="s">
        <v>42</v>
      </c>
      <c r="M480" s="14">
        <v>7931.5034053412401</v>
      </c>
      <c r="N480" s="14" t="s">
        <v>42</v>
      </c>
      <c r="P480" s="23"/>
    </row>
    <row r="481" spans="1:14">
      <c r="A481" s="15">
        <v>44340</v>
      </c>
      <c r="B481" s="14" t="s">
        <v>21</v>
      </c>
      <c r="C481" s="14">
        <v>9.5666666666666682</v>
      </c>
      <c r="D481" s="14">
        <v>53.375</v>
      </c>
      <c r="E481" s="14">
        <v>18.425000000000001</v>
      </c>
      <c r="F481" s="14">
        <v>8283</v>
      </c>
      <c r="G481" s="14">
        <v>7303.8164297011099</v>
      </c>
      <c r="J481" s="14">
        <v>7303.8164297011099</v>
      </c>
      <c r="K481" s="13"/>
      <c r="M481" s="14">
        <v>7910.3080536989501</v>
      </c>
      <c r="N481" s="10"/>
    </row>
    <row r="482" spans="1:14">
      <c r="A482" s="15">
        <v>44341</v>
      </c>
      <c r="B482" s="14" t="s">
        <v>21</v>
      </c>
      <c r="C482" s="14">
        <v>13.46666666666667</v>
      </c>
      <c r="D482" s="14">
        <v>51.6</v>
      </c>
      <c r="E482" s="14">
        <v>17.05</v>
      </c>
      <c r="F482" s="14">
        <v>7762</v>
      </c>
      <c r="G482" s="14">
        <v>7477.8098729472804</v>
      </c>
      <c r="J482" s="14">
        <v>7477.8098729472804</v>
      </c>
      <c r="K482" s="13"/>
      <c r="M482" s="14">
        <v>10161.9737548665</v>
      </c>
      <c r="N482" s="10"/>
    </row>
    <row r="483" spans="1:14">
      <c r="A483" s="15">
        <v>44342</v>
      </c>
      <c r="B483" s="14" t="s">
        <v>21</v>
      </c>
      <c r="C483" s="14">
        <v>18.166666666666671</v>
      </c>
      <c r="D483" s="14">
        <v>42.774999999999999</v>
      </c>
      <c r="E483" s="14">
        <v>18.649999999999999</v>
      </c>
      <c r="F483" s="14">
        <v>8247</v>
      </c>
      <c r="G483" s="14">
        <v>7943.1306069163302</v>
      </c>
      <c r="J483" s="14">
        <v>7943.1306069163302</v>
      </c>
      <c r="K483" s="13"/>
      <c r="M483" s="14">
        <v>9711.6944762804196</v>
      </c>
      <c r="N483" s="10"/>
    </row>
    <row r="484" spans="1:14">
      <c r="A484" s="15">
        <v>44343</v>
      </c>
      <c r="B484" s="14" t="s">
        <v>21</v>
      </c>
      <c r="C484" s="14">
        <v>15.3</v>
      </c>
      <c r="D484" s="14">
        <v>68.400000000000006</v>
      </c>
      <c r="E484" s="14">
        <v>16.25</v>
      </c>
      <c r="F484" s="14">
        <v>8911</v>
      </c>
      <c r="G484" s="14">
        <v>8470.3896492270906</v>
      </c>
      <c r="J484" s="14">
        <v>8470.3896492270906</v>
      </c>
      <c r="K484" s="13"/>
      <c r="M484" s="14">
        <v>9211.0740988763791</v>
      </c>
      <c r="N484" s="10"/>
    </row>
    <row r="485" spans="1:14">
      <c r="A485" s="15">
        <v>44344</v>
      </c>
      <c r="B485" s="14" t="s">
        <v>21</v>
      </c>
      <c r="C485" s="14">
        <v>11.6</v>
      </c>
      <c r="D485" s="14">
        <v>58.424999999999997</v>
      </c>
      <c r="E485" s="14">
        <v>11.675000000000001</v>
      </c>
      <c r="F485" s="14">
        <v>9126</v>
      </c>
      <c r="G485" s="14">
        <v>8506.12941361911</v>
      </c>
      <c r="J485" s="14">
        <v>8506.12941361911</v>
      </c>
      <c r="K485" s="13"/>
      <c r="M485" s="14">
        <v>8881.5113466907496</v>
      </c>
      <c r="N485" s="10"/>
    </row>
    <row r="486" spans="1:14">
      <c r="A486" s="15">
        <v>44345</v>
      </c>
      <c r="B486" s="14" t="s">
        <v>21</v>
      </c>
      <c r="C486" s="14">
        <v>12.633333333333329</v>
      </c>
      <c r="D486" s="14">
        <v>57.924999999999997</v>
      </c>
      <c r="E486" s="14">
        <v>11.15</v>
      </c>
      <c r="F486" s="14">
        <v>9155</v>
      </c>
      <c r="G486" s="14">
        <v>8493.8886272507407</v>
      </c>
      <c r="J486" s="14">
        <v>8493.8886272507407</v>
      </c>
      <c r="K486" s="13"/>
      <c r="M486" s="14">
        <v>8511.2741518435505</v>
      </c>
      <c r="N486" s="10"/>
    </row>
    <row r="487" spans="1:14">
      <c r="A487" s="15">
        <v>44346</v>
      </c>
      <c r="B487" s="14" t="s">
        <v>21</v>
      </c>
      <c r="C487" s="14">
        <v>8.8666666666666671</v>
      </c>
      <c r="D487" s="14">
        <v>51.625</v>
      </c>
      <c r="E487" s="14">
        <v>12.45</v>
      </c>
      <c r="F487" s="14">
        <v>9558</v>
      </c>
      <c r="G487" s="14">
        <v>8803.4276539259008</v>
      </c>
      <c r="J487" s="14">
        <v>8803.4276539259008</v>
      </c>
      <c r="K487" s="13"/>
      <c r="M487" s="14">
        <v>8236.0784293480701</v>
      </c>
      <c r="N487" s="10"/>
    </row>
    <row r="488" spans="1:14">
      <c r="A488" s="15">
        <v>44347</v>
      </c>
      <c r="B488" s="14" t="s">
        <v>21</v>
      </c>
      <c r="C488" s="14">
        <v>13.6</v>
      </c>
      <c r="D488" s="14">
        <v>43.375</v>
      </c>
      <c r="E488" s="14">
        <v>16.8</v>
      </c>
      <c r="F488" s="14">
        <v>8341</v>
      </c>
      <c r="G488" s="14">
        <v>8802.4199224803597</v>
      </c>
      <c r="J488" s="14">
        <v>8802.4199224803597</v>
      </c>
      <c r="K488" s="13"/>
      <c r="M488" s="14">
        <v>8193.1923285524899</v>
      </c>
      <c r="N488" s="10"/>
    </row>
    <row r="489" spans="1:14">
      <c r="A489" s="15">
        <v>44348</v>
      </c>
      <c r="B489" s="14" t="s">
        <v>21</v>
      </c>
      <c r="C489" s="14">
        <v>12.766666666666669</v>
      </c>
      <c r="D489" s="14">
        <v>38.274999999999999</v>
      </c>
      <c r="E489" s="14">
        <v>18.625</v>
      </c>
      <c r="F489" s="14">
        <v>9369</v>
      </c>
      <c r="G489" s="14">
        <v>9375.8432544183506</v>
      </c>
      <c r="J489" s="14">
        <v>9375.8432544183506</v>
      </c>
      <c r="K489" s="13"/>
      <c r="M489" s="14">
        <v>8151.2420880815298</v>
      </c>
      <c r="N489" s="10"/>
    </row>
    <row r="490" spans="1:14">
      <c r="A490" s="15">
        <v>44349</v>
      </c>
      <c r="B490" s="14" t="s">
        <v>21</v>
      </c>
      <c r="C490" s="14">
        <v>16.533333333333331</v>
      </c>
      <c r="D490" s="14">
        <v>48.924999999999997</v>
      </c>
      <c r="E490" s="14">
        <v>19.175000000000001</v>
      </c>
      <c r="F490" s="14">
        <v>8702</v>
      </c>
      <c r="G490" s="14">
        <v>9588.1074712388199</v>
      </c>
      <c r="J490" s="14">
        <v>9588.1074712388199</v>
      </c>
      <c r="K490" s="13"/>
      <c r="M490" s="14">
        <v>8383.3600906828397</v>
      </c>
      <c r="N490" s="10"/>
    </row>
    <row r="491" spans="1:14">
      <c r="A491" s="15">
        <v>44350</v>
      </c>
      <c r="B491" s="14" t="s">
        <v>21</v>
      </c>
      <c r="C491" s="14">
        <v>12.16666666666667</v>
      </c>
      <c r="D491" s="14">
        <v>46.55</v>
      </c>
      <c r="E491" s="14">
        <v>18.05</v>
      </c>
      <c r="F491" s="14">
        <v>8807</v>
      </c>
      <c r="G491" s="14">
        <v>10117.295304429999</v>
      </c>
      <c r="J491" s="14">
        <v>10117.295304429999</v>
      </c>
      <c r="K491" s="13"/>
      <c r="M491" s="14">
        <v>8583.3827936476901</v>
      </c>
      <c r="N491" s="10"/>
    </row>
    <row r="492" spans="1:14">
      <c r="A492" s="15">
        <v>44351</v>
      </c>
      <c r="B492" s="14" t="s">
        <v>21</v>
      </c>
      <c r="C492" s="14">
        <v>12.06666666666667</v>
      </c>
      <c r="D492" s="14">
        <v>60.75</v>
      </c>
      <c r="E492" s="14">
        <v>14.65</v>
      </c>
      <c r="F492" s="14">
        <v>8820</v>
      </c>
      <c r="G492" s="14">
        <v>10111.851302708401</v>
      </c>
      <c r="J492" s="14">
        <v>10111.851302708401</v>
      </c>
      <c r="K492" s="13"/>
      <c r="M492" s="14">
        <v>8945.39048288509</v>
      </c>
      <c r="N492" s="10"/>
    </row>
    <row r="493" spans="1:14">
      <c r="A493" s="15">
        <v>44352</v>
      </c>
      <c r="B493" s="14" t="s">
        <v>21</v>
      </c>
      <c r="C493" s="14">
        <v>9.9</v>
      </c>
      <c r="D493" s="14">
        <v>58.125</v>
      </c>
      <c r="E493" s="14">
        <v>13.824999999999999</v>
      </c>
      <c r="F493" s="14">
        <v>9011</v>
      </c>
      <c r="G493" s="14">
        <v>10401.0974413235</v>
      </c>
      <c r="J493" s="14">
        <v>10401.0974413235</v>
      </c>
      <c r="K493" s="13"/>
      <c r="M493" s="14">
        <v>9172.2500720292701</v>
      </c>
      <c r="N493" s="10"/>
    </row>
    <row r="494" spans="1:14">
      <c r="A494" s="15">
        <v>44353</v>
      </c>
      <c r="B494" s="14" t="s">
        <v>21</v>
      </c>
      <c r="C494" s="14">
        <v>10.866666666666671</v>
      </c>
      <c r="D494" s="14">
        <v>65.674999999999997</v>
      </c>
      <c r="E494" s="14">
        <v>16.850000000000001</v>
      </c>
      <c r="F494" s="14">
        <v>9025</v>
      </c>
      <c r="G494" s="14">
        <v>10560.9073640242</v>
      </c>
      <c r="J494" s="14">
        <v>10560.9073640242</v>
      </c>
      <c r="K494" s="13"/>
      <c r="M494" s="14">
        <v>9526.1918660446609</v>
      </c>
      <c r="N494" s="10"/>
    </row>
    <row r="495" spans="1:14">
      <c r="A495" s="15">
        <v>44354</v>
      </c>
      <c r="B495" s="14" t="s">
        <v>21</v>
      </c>
      <c r="C495" s="14">
        <v>13.6</v>
      </c>
      <c r="D495" s="14">
        <v>63.7</v>
      </c>
      <c r="E495" s="14">
        <v>18.100000000000001</v>
      </c>
      <c r="F495" s="14">
        <v>9297</v>
      </c>
      <c r="G495" s="14">
        <v>10941.2713105969</v>
      </c>
      <c r="J495" s="14">
        <v>10941.2713105969</v>
      </c>
      <c r="K495" s="13"/>
      <c r="M495" s="14">
        <v>9875.9935492365403</v>
      </c>
      <c r="N495" s="10"/>
    </row>
    <row r="496" spans="1:14">
      <c r="A496" s="15">
        <v>44355</v>
      </c>
      <c r="B496" s="14" t="s">
        <v>21</v>
      </c>
      <c r="C496" s="14">
        <v>15.66666666666667</v>
      </c>
      <c r="D496" s="14">
        <v>64.224999999999994</v>
      </c>
      <c r="E496" s="14">
        <v>18.125</v>
      </c>
      <c r="F496" s="14">
        <v>9843</v>
      </c>
      <c r="G496" s="14">
        <v>11451.6875811152</v>
      </c>
      <c r="J496" s="14">
        <v>11451.6875811152</v>
      </c>
      <c r="K496" s="13"/>
      <c r="M496" s="14">
        <v>10341.852485781899</v>
      </c>
      <c r="N496" s="10"/>
    </row>
    <row r="497" spans="1:14">
      <c r="A497" s="15">
        <v>44356</v>
      </c>
      <c r="B497" s="14" t="s">
        <v>21</v>
      </c>
      <c r="C497" s="14">
        <v>10</v>
      </c>
      <c r="D497" s="14">
        <v>56.55</v>
      </c>
      <c r="E497" s="14">
        <v>13.375</v>
      </c>
      <c r="F497" s="14">
        <v>10271</v>
      </c>
      <c r="G497" s="14">
        <v>11928.440465838101</v>
      </c>
      <c r="J497" s="14">
        <v>11928.440465838101</v>
      </c>
      <c r="K497" s="13"/>
      <c r="M497" s="14">
        <v>10906.5614648136</v>
      </c>
      <c r="N497" s="10"/>
    </row>
    <row r="498" spans="1:14">
      <c r="A498" s="15">
        <v>44357</v>
      </c>
      <c r="B498" s="14" t="s">
        <v>21</v>
      </c>
      <c r="C498" s="14">
        <v>11.06666666666667</v>
      </c>
      <c r="D498" s="14">
        <v>57.25</v>
      </c>
      <c r="E498" s="14">
        <v>11.85</v>
      </c>
      <c r="F498" s="14">
        <v>11560</v>
      </c>
      <c r="G498" s="14">
        <v>11891.080039431499</v>
      </c>
      <c r="J498" s="14">
        <v>11891.080039431499</v>
      </c>
      <c r="K498" s="13"/>
      <c r="M498" s="14">
        <v>11495.9244936661</v>
      </c>
      <c r="N498" s="10"/>
    </row>
    <row r="499" spans="1:14">
      <c r="A499" s="15">
        <v>44358</v>
      </c>
      <c r="B499" s="14" t="s">
        <v>21</v>
      </c>
      <c r="C499" s="14">
        <v>12.6</v>
      </c>
      <c r="D499" s="14">
        <v>55.400000000000013</v>
      </c>
      <c r="E499" s="14">
        <v>12.675000000000001</v>
      </c>
      <c r="F499" s="14">
        <v>12361</v>
      </c>
      <c r="G499" s="14">
        <v>12320.2388308067</v>
      </c>
      <c r="J499" s="14">
        <v>12320.2388308067</v>
      </c>
      <c r="K499" s="13"/>
      <c r="M499" s="14">
        <v>11855.5508810793</v>
      </c>
      <c r="N499" s="10"/>
    </row>
    <row r="500" spans="1:14">
      <c r="A500" s="15">
        <v>44359</v>
      </c>
      <c r="B500" s="14" t="s">
        <v>21</v>
      </c>
      <c r="C500" s="14">
        <v>13.733333333333331</v>
      </c>
      <c r="D500" s="14">
        <v>48.9</v>
      </c>
      <c r="E500" s="14">
        <v>15.675000000000001</v>
      </c>
      <c r="F500" s="14">
        <v>13360</v>
      </c>
      <c r="G500" s="14">
        <v>12792.4369527586</v>
      </c>
      <c r="J500" s="14">
        <v>12792.4369527586</v>
      </c>
      <c r="K500" s="13"/>
      <c r="M500" s="14">
        <v>12416.770962697899</v>
      </c>
      <c r="N500" s="10"/>
    </row>
    <row r="501" spans="1:14">
      <c r="A501" s="15">
        <v>44360</v>
      </c>
      <c r="B501" s="14" t="s">
        <v>21</v>
      </c>
      <c r="C501" s="14">
        <v>11.96666666666667</v>
      </c>
      <c r="D501" s="14">
        <v>73.674999999999997</v>
      </c>
      <c r="E501" s="14">
        <v>16.125</v>
      </c>
      <c r="F501" s="14">
        <v>14561</v>
      </c>
      <c r="G501" s="14">
        <v>13248.802788695601</v>
      </c>
      <c r="J501" s="14">
        <v>13248.802788695601</v>
      </c>
      <c r="K501" s="13"/>
      <c r="M501" s="14">
        <v>13039.526007513199</v>
      </c>
      <c r="N501" s="10"/>
    </row>
    <row r="502" spans="1:14">
      <c r="A502" s="15">
        <v>44361</v>
      </c>
      <c r="B502" s="14" t="s">
        <v>21</v>
      </c>
      <c r="C502" s="14">
        <v>9.15</v>
      </c>
      <c r="D502" s="14">
        <v>64.820000000000007</v>
      </c>
      <c r="E502" s="14">
        <v>15.84</v>
      </c>
      <c r="F502" s="14">
        <v>13550</v>
      </c>
      <c r="G502" s="14">
        <v>13517.6070983297</v>
      </c>
      <c r="J502" s="14">
        <v>13517.6070983297</v>
      </c>
      <c r="K502" s="13"/>
      <c r="M502" s="14">
        <v>13670.851910036499</v>
      </c>
      <c r="N502" s="10"/>
    </row>
    <row r="503" spans="1:14">
      <c r="A503" s="15">
        <v>44362</v>
      </c>
      <c r="B503" s="14" t="s">
        <v>21</v>
      </c>
      <c r="C503" s="14">
        <v>13.3</v>
      </c>
      <c r="D503" s="14">
        <v>62.64</v>
      </c>
      <c r="E503" s="14">
        <v>17.899999999999999</v>
      </c>
      <c r="F503" s="14">
        <v>14002</v>
      </c>
      <c r="G503" s="14">
        <v>13724.142450212699</v>
      </c>
      <c r="J503" s="14">
        <v>13724.142450212699</v>
      </c>
      <c r="K503" s="13"/>
      <c r="M503" s="14">
        <v>14197.966615576501</v>
      </c>
      <c r="N503" s="10"/>
    </row>
    <row r="504" spans="1:14">
      <c r="A504" s="15">
        <v>44363</v>
      </c>
      <c r="B504" s="14" t="s">
        <v>21</v>
      </c>
      <c r="C504" s="14">
        <v>8.5749999999999993</v>
      </c>
      <c r="D504" s="14">
        <v>63.080000000000013</v>
      </c>
      <c r="E504" s="14">
        <v>18.34</v>
      </c>
      <c r="F504" s="14">
        <v>13209</v>
      </c>
      <c r="G504" s="14">
        <v>14420.7697462002</v>
      </c>
      <c r="J504" s="14">
        <v>14420.7697462002</v>
      </c>
      <c r="K504" s="13"/>
      <c r="M504" s="14">
        <v>14663.577072795701</v>
      </c>
      <c r="N504" s="10"/>
    </row>
    <row r="505" spans="1:14">
      <c r="A505" s="15">
        <v>44364</v>
      </c>
      <c r="B505" s="14" t="s">
        <v>21</v>
      </c>
      <c r="C505" s="14">
        <v>10.975</v>
      </c>
      <c r="D505" s="14">
        <v>63.86</v>
      </c>
      <c r="E505" s="14">
        <v>18.940000000000001</v>
      </c>
      <c r="F505" s="14">
        <v>13857</v>
      </c>
      <c r="G505" s="14">
        <v>14516.713123392499</v>
      </c>
      <c r="J505" s="14">
        <v>14516.713123392499</v>
      </c>
      <c r="K505" s="13"/>
      <c r="M505" s="14">
        <v>15411.531211355101</v>
      </c>
      <c r="N505" s="10"/>
    </row>
    <row r="506" spans="1:14">
      <c r="A506" s="15">
        <v>44365</v>
      </c>
      <c r="B506" s="14" t="s">
        <v>21</v>
      </c>
      <c r="C506" s="14">
        <v>12.5</v>
      </c>
      <c r="D506" s="14">
        <v>64.22</v>
      </c>
      <c r="E506" s="14">
        <v>19.82</v>
      </c>
      <c r="F506" s="14">
        <v>17051</v>
      </c>
      <c r="G506" s="14">
        <v>15115.287547723001</v>
      </c>
      <c r="J506" s="14">
        <v>15115.287547723001</v>
      </c>
      <c r="K506" s="13"/>
      <c r="M506" s="14">
        <v>15813.9687578177</v>
      </c>
      <c r="N506" s="10"/>
    </row>
    <row r="507" spans="1:14">
      <c r="A507" s="15">
        <v>44366</v>
      </c>
      <c r="B507" s="14" t="s">
        <v>21</v>
      </c>
      <c r="C507" s="14">
        <v>10.675000000000001</v>
      </c>
      <c r="D507" s="14">
        <v>66.02000000000001</v>
      </c>
      <c r="E507" s="14">
        <v>19.420000000000002</v>
      </c>
      <c r="F507" s="14">
        <v>17679</v>
      </c>
      <c r="G507" s="14">
        <v>15665.4207563458</v>
      </c>
      <c r="J507" s="14">
        <v>15665.4207563458</v>
      </c>
      <c r="K507" s="13"/>
      <c r="M507" s="14">
        <v>16477.3473330819</v>
      </c>
      <c r="N507" s="10"/>
    </row>
    <row r="508" spans="1:14">
      <c r="A508" s="15">
        <v>44367</v>
      </c>
      <c r="B508" s="14" t="s">
        <v>21</v>
      </c>
      <c r="C508" s="14">
        <v>7.6749999999999998</v>
      </c>
      <c r="D508" s="14">
        <v>74.099999999999994</v>
      </c>
      <c r="E508" s="14">
        <v>14.66</v>
      </c>
      <c r="F508" s="14">
        <v>17367</v>
      </c>
      <c r="G508" s="14">
        <v>15993.708233412</v>
      </c>
      <c r="J508" s="14">
        <v>15993.708233412</v>
      </c>
      <c r="K508" s="13"/>
      <c r="M508" s="14">
        <v>17135.373749681501</v>
      </c>
      <c r="N508" s="10"/>
    </row>
    <row r="509" spans="1:14">
      <c r="A509" s="15">
        <v>44368</v>
      </c>
      <c r="B509" s="14" t="s">
        <v>21</v>
      </c>
      <c r="C509" s="14">
        <v>10.050000000000001</v>
      </c>
      <c r="D509" s="14">
        <v>77.260000000000005</v>
      </c>
      <c r="E509" s="14">
        <v>14.2</v>
      </c>
      <c r="F509" s="14">
        <v>17114</v>
      </c>
      <c r="G509" s="14">
        <v>16249.5477610459</v>
      </c>
      <c r="J509" s="14">
        <v>16249.5477610459</v>
      </c>
      <c r="K509" s="13"/>
      <c r="M509" s="14">
        <v>17619.898385262801</v>
      </c>
      <c r="N509" s="10"/>
    </row>
    <row r="510" spans="1:14">
      <c r="A510" s="15">
        <v>44369</v>
      </c>
      <c r="B510" s="14" t="s">
        <v>21</v>
      </c>
      <c r="C510" s="14">
        <v>13.475</v>
      </c>
      <c r="D510" s="14">
        <v>79.400000000000006</v>
      </c>
      <c r="E510" s="14">
        <v>15.84</v>
      </c>
      <c r="F510" s="14">
        <v>16438</v>
      </c>
      <c r="G510" s="14">
        <v>16891.7926565089</v>
      </c>
      <c r="J510" s="14">
        <v>16891.7926565089</v>
      </c>
      <c r="K510" s="13"/>
      <c r="M510" s="14">
        <v>18000.3154142659</v>
      </c>
      <c r="N510" s="10"/>
    </row>
    <row r="511" spans="1:14">
      <c r="A511" s="15">
        <v>44370</v>
      </c>
      <c r="B511" s="14" t="s">
        <v>21</v>
      </c>
      <c r="C511" s="14">
        <v>14.5</v>
      </c>
      <c r="D511" s="14">
        <v>74.7</v>
      </c>
      <c r="E511" s="14">
        <v>16.54</v>
      </c>
      <c r="F511" s="14">
        <v>17303</v>
      </c>
      <c r="G511" s="14">
        <v>17620.410858538002</v>
      </c>
      <c r="J511" s="14">
        <v>17620.410858538002</v>
      </c>
      <c r="K511" s="13"/>
      <c r="M511" s="14">
        <v>18627.569899187201</v>
      </c>
      <c r="N511" s="10"/>
    </row>
    <row r="512" spans="1:14">
      <c r="A512" s="15">
        <v>44371</v>
      </c>
      <c r="B512" s="14" t="s">
        <v>21</v>
      </c>
      <c r="C512" s="14">
        <v>15.3</v>
      </c>
      <c r="D512" s="14">
        <v>63.35</v>
      </c>
      <c r="E512" s="14">
        <v>19.074999999999999</v>
      </c>
      <c r="F512" s="14">
        <v>19871</v>
      </c>
      <c r="G512" s="14">
        <v>18192.5307777302</v>
      </c>
      <c r="J512" s="14">
        <v>18192.5307777302</v>
      </c>
      <c r="K512" s="13"/>
      <c r="M512" s="14">
        <v>19337.2060414064</v>
      </c>
      <c r="N512" s="10"/>
    </row>
    <row r="513" spans="1:17">
      <c r="A513" s="15">
        <v>44372</v>
      </c>
      <c r="B513" s="14" t="s">
        <v>21</v>
      </c>
      <c r="C513" s="14">
        <v>13.6</v>
      </c>
      <c r="D513" s="14">
        <v>79.674999999999997</v>
      </c>
      <c r="E513" s="14">
        <v>16.75</v>
      </c>
      <c r="F513" s="14">
        <v>20065</v>
      </c>
      <c r="G513" s="14">
        <v>18760.123758916001</v>
      </c>
      <c r="J513" s="14">
        <v>18760.123758916001</v>
      </c>
      <c r="K513" s="13"/>
      <c r="M513" s="14">
        <v>19918.477641018901</v>
      </c>
      <c r="N513" s="10"/>
    </row>
    <row r="514" spans="1:17">
      <c r="A514" s="15">
        <v>44373</v>
      </c>
      <c r="B514" s="14" t="s">
        <v>21</v>
      </c>
      <c r="C514" s="14">
        <v>12.8</v>
      </c>
      <c r="D514" s="14">
        <v>69.300000000000011</v>
      </c>
      <c r="E514" s="14">
        <v>18.425000000000001</v>
      </c>
      <c r="F514" s="14">
        <v>21312</v>
      </c>
      <c r="G514" s="14">
        <v>19160.9274656946</v>
      </c>
      <c r="J514" s="14">
        <v>19160.9274656946</v>
      </c>
      <c r="K514" s="13"/>
      <c r="M514" s="14">
        <v>20451.094370454801</v>
      </c>
      <c r="N514" s="10"/>
    </row>
    <row r="515" spans="1:17">
      <c r="A515" s="15">
        <v>44374</v>
      </c>
      <c r="B515" s="14" t="s">
        <v>21</v>
      </c>
      <c r="C515" s="14">
        <v>15.66666666666667</v>
      </c>
      <c r="D515" s="14">
        <v>72.599999999999994</v>
      </c>
      <c r="E515" s="14">
        <v>18.774999999999999</v>
      </c>
      <c r="F515" s="14">
        <v>20169</v>
      </c>
      <c r="G515" s="14">
        <v>19635.1368235017</v>
      </c>
      <c r="J515" s="14">
        <v>19635.1368235017</v>
      </c>
      <c r="K515" s="13"/>
      <c r="M515" s="14">
        <v>20808.881607617299</v>
      </c>
      <c r="N515" s="10"/>
    </row>
    <row r="516" spans="1:17">
      <c r="A516" s="15">
        <v>44375</v>
      </c>
      <c r="B516" s="14" t="s">
        <v>21</v>
      </c>
      <c r="C516" s="14">
        <v>13.4</v>
      </c>
      <c r="D516" s="14">
        <v>84</v>
      </c>
      <c r="E516" s="14">
        <v>16.975000000000001</v>
      </c>
      <c r="F516" s="14">
        <v>21258</v>
      </c>
      <c r="G516" s="14">
        <v>20381.845653006501</v>
      </c>
      <c r="J516" s="14">
        <v>20381.845653006501</v>
      </c>
      <c r="K516" s="13"/>
      <c r="M516" s="14">
        <v>21169.7650371079</v>
      </c>
      <c r="N516" s="10"/>
    </row>
    <row r="517" spans="1:17">
      <c r="A517" s="15">
        <v>44376</v>
      </c>
      <c r="B517" s="14" t="s">
        <v>21</v>
      </c>
      <c r="C517" s="14">
        <v>8.8333333333333339</v>
      </c>
      <c r="D517" s="14">
        <v>69.025000000000006</v>
      </c>
      <c r="E517" s="14">
        <v>19.024999999999999</v>
      </c>
      <c r="F517" s="14">
        <v>20217</v>
      </c>
      <c r="G517" s="14">
        <v>20771.438859792699</v>
      </c>
      <c r="J517" s="14">
        <v>20771.438859792699</v>
      </c>
      <c r="K517" s="13"/>
      <c r="M517" s="14">
        <v>21735.226416671801</v>
      </c>
      <c r="N517" s="10"/>
    </row>
    <row r="518" spans="1:17">
      <c r="A518" s="15">
        <v>44377</v>
      </c>
      <c r="B518" s="14" t="s">
        <v>21</v>
      </c>
      <c r="C518" s="14">
        <v>11</v>
      </c>
      <c r="D518" s="14">
        <v>80.125</v>
      </c>
      <c r="E518" s="14">
        <v>18.074999999999999</v>
      </c>
      <c r="F518" s="14">
        <v>20633</v>
      </c>
      <c r="G518" s="14">
        <v>21002.7978897432</v>
      </c>
      <c r="J518" s="14">
        <v>21002.7978897432</v>
      </c>
      <c r="K518" s="13"/>
      <c r="M518" s="14">
        <v>21992.770543630701</v>
      </c>
      <c r="N518" s="10"/>
    </row>
    <row r="519" spans="1:17">
      <c r="A519" s="15">
        <v>44378</v>
      </c>
      <c r="B519" s="14" t="s">
        <v>21</v>
      </c>
      <c r="C519" s="14">
        <v>10.43333333333333</v>
      </c>
      <c r="D519" s="14">
        <v>65.525000000000006</v>
      </c>
      <c r="E519" s="14">
        <v>19.149999999999999</v>
      </c>
      <c r="F519" s="14">
        <v>23128</v>
      </c>
      <c r="G519" s="14">
        <v>21728.249087714499</v>
      </c>
      <c r="J519" s="14">
        <v>21728.249087714499</v>
      </c>
      <c r="K519" s="13"/>
      <c r="M519" s="14">
        <v>22029.028587941099</v>
      </c>
      <c r="N519" s="10"/>
    </row>
    <row r="520" spans="1:17">
      <c r="A520" s="15">
        <v>44379</v>
      </c>
      <c r="B520" s="14" t="s">
        <v>21</v>
      </c>
      <c r="C520" s="14">
        <v>11.56666666666667</v>
      </c>
      <c r="D520" s="14">
        <v>56.325000000000003</v>
      </c>
      <c r="E520" s="14">
        <v>20.125</v>
      </c>
      <c r="F520" s="14">
        <v>22791</v>
      </c>
      <c r="G520" s="14">
        <v>22265.771353744702</v>
      </c>
      <c r="J520" s="14">
        <v>22265.771353744702</v>
      </c>
      <c r="K520" s="13"/>
      <c r="M520" s="14">
        <v>22443.8870427822</v>
      </c>
      <c r="N520" s="10"/>
    </row>
    <row r="521" spans="1:17">
      <c r="A521" s="15">
        <v>44380</v>
      </c>
      <c r="B521" s="14" t="s">
        <v>21</v>
      </c>
      <c r="C521" s="14">
        <v>14.06666666666667</v>
      </c>
      <c r="D521" s="14">
        <v>60.65</v>
      </c>
      <c r="E521" s="14">
        <v>22.175000000000001</v>
      </c>
      <c r="F521" s="14">
        <v>24003</v>
      </c>
      <c r="G521" s="14">
        <v>22936.113048496602</v>
      </c>
      <c r="J521" s="14">
        <v>22936.113048496602</v>
      </c>
      <c r="K521" s="13"/>
      <c r="M521" s="14">
        <v>22715.980963971499</v>
      </c>
      <c r="N521" s="10"/>
    </row>
    <row r="522" spans="1:17">
      <c r="A522" s="15">
        <v>44381</v>
      </c>
      <c r="B522" s="14" t="s">
        <v>21</v>
      </c>
      <c r="C522" s="14">
        <v>12.866666666666671</v>
      </c>
      <c r="D522" s="14">
        <v>63.4</v>
      </c>
      <c r="E522" s="14">
        <v>24.2</v>
      </c>
      <c r="F522" s="14">
        <v>24693</v>
      </c>
      <c r="G522" s="14">
        <v>23716.587422390901</v>
      </c>
      <c r="J522" s="14">
        <v>23716.587422390901</v>
      </c>
      <c r="K522" s="13"/>
      <c r="M522" s="14">
        <v>23058.781977004699</v>
      </c>
      <c r="N522" s="10"/>
    </row>
    <row r="523" spans="1:17">
      <c r="A523" s="15">
        <v>44382</v>
      </c>
      <c r="B523" s="14" t="s">
        <v>21</v>
      </c>
      <c r="C523" s="14">
        <v>13.6</v>
      </c>
      <c r="D523" s="14">
        <v>53.625</v>
      </c>
      <c r="E523" s="14">
        <v>26.324999999999999</v>
      </c>
      <c r="F523" s="14">
        <v>23895</v>
      </c>
      <c r="G523" s="14">
        <v>24235.040082208299</v>
      </c>
      <c r="J523" s="14">
        <v>24235.040082208299</v>
      </c>
      <c r="K523" s="13"/>
      <c r="M523" s="14">
        <v>23485.888604273099</v>
      </c>
      <c r="N523" s="10"/>
    </row>
    <row r="524" spans="1:17">
      <c r="A524" s="15">
        <v>44383</v>
      </c>
      <c r="B524" s="14" t="s">
        <v>21</v>
      </c>
      <c r="C524" s="14">
        <v>15.46666666666667</v>
      </c>
      <c r="D524" s="14">
        <v>59.825000000000003</v>
      </c>
      <c r="E524" s="14">
        <v>25.074999999999999</v>
      </c>
      <c r="F524" s="14">
        <v>22926</v>
      </c>
      <c r="G524" s="14">
        <v>24903.740830969498</v>
      </c>
      <c r="J524" s="14">
        <v>24903.740830969498</v>
      </c>
      <c r="K524" s="13"/>
      <c r="M524" s="14">
        <v>23657.746844499499</v>
      </c>
      <c r="N524" s="10"/>
    </row>
    <row r="525" spans="1:17">
      <c r="A525" s="15">
        <v>44384</v>
      </c>
      <c r="B525" s="14" t="s">
        <v>21</v>
      </c>
      <c r="C525" s="14">
        <v>12.56666666666667</v>
      </c>
      <c r="D525" s="14">
        <v>67.825000000000003</v>
      </c>
      <c r="E525" s="14">
        <v>18.524999999999999</v>
      </c>
      <c r="F525" s="14">
        <v>23510</v>
      </c>
      <c r="G525" s="14">
        <v>25665.3782234184</v>
      </c>
      <c r="J525" s="14">
        <v>25665.3782234184</v>
      </c>
      <c r="K525" s="13"/>
      <c r="M525" s="14">
        <v>23904.383987649999</v>
      </c>
      <c r="N525" s="10"/>
    </row>
    <row r="526" spans="1:17">
      <c r="A526" s="15">
        <v>44385</v>
      </c>
      <c r="B526" s="14" t="s">
        <v>21</v>
      </c>
      <c r="C526" s="14">
        <v>13.4</v>
      </c>
      <c r="D526" s="14">
        <v>51.325000000000003</v>
      </c>
      <c r="E526" s="14">
        <v>20.074999999999999</v>
      </c>
      <c r="F526" s="14">
        <v>24361</v>
      </c>
      <c r="G526" s="14">
        <v>26080.199836368902</v>
      </c>
      <c r="J526" s="14">
        <v>26080.199836368902</v>
      </c>
      <c r="K526" s="13"/>
      <c r="M526" s="14">
        <v>24224.775939703599</v>
      </c>
      <c r="N526" s="10"/>
    </row>
    <row r="527" spans="1:17">
      <c r="A527" s="15">
        <v>44386</v>
      </c>
      <c r="B527" s="14" t="s">
        <v>21</v>
      </c>
      <c r="C527" s="14">
        <v>14.93333333333333</v>
      </c>
      <c r="D527" s="14">
        <v>56.349999999999987</v>
      </c>
      <c r="E527" s="14">
        <v>21.65</v>
      </c>
      <c r="F527" s="14">
        <v>25299</v>
      </c>
      <c r="G527" s="14">
        <v>26779.6047362196</v>
      </c>
      <c r="J527" s="14">
        <v>26779.6047362196</v>
      </c>
      <c r="K527" t="s">
        <v>43</v>
      </c>
      <c r="M527" s="14">
        <v>24205.223167897799</v>
      </c>
      <c r="N527" s="14" t="s">
        <v>43</v>
      </c>
      <c r="Q527" s="23"/>
    </row>
    <row r="528" spans="1:17">
      <c r="A528" s="15">
        <v>44387</v>
      </c>
      <c r="B528" s="14" t="s">
        <v>21</v>
      </c>
      <c r="C528" s="14">
        <v>13.96666666666667</v>
      </c>
      <c r="D528" s="14">
        <v>59.400000000000013</v>
      </c>
      <c r="E528" s="14">
        <v>21.95</v>
      </c>
      <c r="F528" s="14">
        <v>24607</v>
      </c>
      <c r="G528" s="14">
        <v>24339.055303065201</v>
      </c>
      <c r="J528" s="14">
        <v>24339.055303065201</v>
      </c>
      <c r="L528" s="13"/>
      <c r="M528" s="14">
        <v>24381.0417146527</v>
      </c>
      <c r="N528" s="10"/>
    </row>
    <row r="529" spans="1:15">
      <c r="A529" s="15">
        <v>44388</v>
      </c>
      <c r="B529" s="14" t="s">
        <v>21</v>
      </c>
      <c r="C529" s="14">
        <v>12.4</v>
      </c>
      <c r="D529" s="14">
        <v>46.05</v>
      </c>
      <c r="E529" s="14">
        <v>23.95</v>
      </c>
      <c r="F529" s="14">
        <v>24544</v>
      </c>
      <c r="G529" s="14">
        <v>24211.171416689202</v>
      </c>
      <c r="J529" s="14">
        <v>24211.171416689202</v>
      </c>
      <c r="L529" s="13"/>
      <c r="M529" s="14">
        <v>24132.440111767901</v>
      </c>
      <c r="N529" s="10"/>
    </row>
    <row r="530" spans="1:15">
      <c r="A530" s="15">
        <v>44389</v>
      </c>
      <c r="B530" s="14" t="s">
        <v>21</v>
      </c>
      <c r="C530" s="14">
        <v>16</v>
      </c>
      <c r="D530" s="14">
        <v>52.825000000000003</v>
      </c>
      <c r="E530" s="14">
        <v>23.925000000000001</v>
      </c>
      <c r="F530" s="14">
        <v>24649</v>
      </c>
      <c r="G530" s="14">
        <v>24028.441903659899</v>
      </c>
      <c r="J530" s="14">
        <v>24028.441903659899</v>
      </c>
      <c r="L530" s="13"/>
      <c r="M530" s="14">
        <v>24189.294927393901</v>
      </c>
      <c r="N530" s="10"/>
    </row>
    <row r="531" spans="1:15">
      <c r="A531" s="15">
        <v>44390</v>
      </c>
      <c r="B531" s="14" t="s">
        <v>21</v>
      </c>
      <c r="C531" s="14">
        <v>16.399999999999999</v>
      </c>
      <c r="D531" s="14">
        <v>62.1</v>
      </c>
      <c r="E531" s="14">
        <v>23.3</v>
      </c>
      <c r="F531" s="14">
        <v>24211</v>
      </c>
      <c r="G531" s="14">
        <v>24289.989518464499</v>
      </c>
      <c r="J531" s="14">
        <v>24289.989518464499</v>
      </c>
      <c r="L531" s="13"/>
      <c r="M531" s="14">
        <v>24194.885834221099</v>
      </c>
      <c r="N531" s="10"/>
    </row>
    <row r="532" spans="1:15">
      <c r="A532" s="15">
        <v>44391</v>
      </c>
      <c r="B532" s="14" t="s">
        <v>21</v>
      </c>
      <c r="C532" s="14">
        <v>15.2</v>
      </c>
      <c r="D532" s="14">
        <v>63.874999999999993</v>
      </c>
      <c r="E532" s="14">
        <v>23.25</v>
      </c>
      <c r="F532" s="14">
        <v>23331</v>
      </c>
      <c r="G532" s="14">
        <v>24274.876393533999</v>
      </c>
      <c r="J532" s="14">
        <v>24274.876393533999</v>
      </c>
      <c r="L532" s="13"/>
      <c r="M532" s="14">
        <v>24478.200188758299</v>
      </c>
      <c r="N532" s="10"/>
    </row>
    <row r="533" spans="1:15">
      <c r="A533" s="15">
        <v>44392</v>
      </c>
      <c r="B533" s="14" t="s">
        <v>21</v>
      </c>
      <c r="C533" s="14">
        <v>16.966666666666669</v>
      </c>
      <c r="D533" s="14">
        <v>72.224999999999994</v>
      </c>
      <c r="E533" s="14">
        <v>19.774999999999999</v>
      </c>
      <c r="F533" s="14">
        <v>24793</v>
      </c>
      <c r="G533" s="14">
        <v>24118.2988950078</v>
      </c>
      <c r="J533" s="14">
        <v>24118.2988950078</v>
      </c>
      <c r="L533" s="13"/>
      <c r="M533" s="14">
        <v>24561.893200246701</v>
      </c>
      <c r="N533" s="10"/>
    </row>
    <row r="534" spans="1:15">
      <c r="A534" s="15">
        <v>44393</v>
      </c>
      <c r="B534" s="14" t="s">
        <v>21</v>
      </c>
      <c r="C534" s="14">
        <v>10.53333333333333</v>
      </c>
      <c r="D534" s="14">
        <v>68</v>
      </c>
      <c r="E534" s="14">
        <v>18.774999999999999</v>
      </c>
      <c r="F534" s="14">
        <v>25188</v>
      </c>
      <c r="G534" s="14">
        <v>24218.895872530898</v>
      </c>
      <c r="J534" s="14">
        <v>24218.895872530898</v>
      </c>
      <c r="L534" s="13"/>
      <c r="M534" s="14">
        <v>24486.818647274598</v>
      </c>
      <c r="N534" s="10"/>
    </row>
    <row r="535" spans="1:15">
      <c r="A535" s="15">
        <v>44394</v>
      </c>
      <c r="B535" s="14" t="s">
        <v>21</v>
      </c>
      <c r="C535" s="14">
        <v>11.4</v>
      </c>
      <c r="D535" s="14">
        <v>70.099999999999994</v>
      </c>
      <c r="E535" s="14">
        <v>21.5</v>
      </c>
      <c r="F535" s="14">
        <v>24590</v>
      </c>
      <c r="G535" s="14">
        <v>23596.383721420501</v>
      </c>
      <c r="J535" s="14">
        <v>23596.383721420501</v>
      </c>
      <c r="L535" s="13"/>
      <c r="M535" s="14">
        <v>24558.742201053799</v>
      </c>
      <c r="N535" s="10"/>
    </row>
    <row r="536" spans="1:15">
      <c r="A536" s="15">
        <v>44395</v>
      </c>
      <c r="B536" s="14" t="s">
        <v>21</v>
      </c>
      <c r="C536" s="14">
        <v>10.35</v>
      </c>
      <c r="D536" s="14">
        <v>65.349999999999994</v>
      </c>
      <c r="E536" s="14">
        <v>21.25</v>
      </c>
      <c r="F536" s="14">
        <v>24480</v>
      </c>
      <c r="G536" s="14">
        <v>23611.198043236502</v>
      </c>
      <c r="J536" s="14">
        <v>23611.198043236502</v>
      </c>
      <c r="L536" s="13"/>
      <c r="M536" s="14">
        <v>24105.094575201201</v>
      </c>
      <c r="N536" s="10"/>
    </row>
    <row r="537" spans="1:15">
      <c r="A537" s="15">
        <v>44396</v>
      </c>
      <c r="B537" s="14" t="s">
        <v>21</v>
      </c>
      <c r="C537" s="14">
        <v>8</v>
      </c>
      <c r="D537" s="14">
        <v>70.849999999999994</v>
      </c>
      <c r="E537" s="14">
        <v>22.15</v>
      </c>
      <c r="F537" s="14">
        <v>24098</v>
      </c>
      <c r="G537" s="14">
        <v>23454.5591263815</v>
      </c>
      <c r="J537" s="14">
        <v>23454.5591263815</v>
      </c>
      <c r="L537" s="13"/>
      <c r="M537" s="14">
        <v>24041.126032451401</v>
      </c>
      <c r="N537" s="10"/>
    </row>
    <row r="538" spans="1:15">
      <c r="A538" s="15">
        <v>44397</v>
      </c>
      <c r="B538" s="14" t="s">
        <v>21</v>
      </c>
      <c r="C538" s="14">
        <v>6.6999999999999993</v>
      </c>
      <c r="D538" s="14">
        <v>65.5</v>
      </c>
      <c r="E538" s="14">
        <v>20.5</v>
      </c>
      <c r="F538" s="14">
        <v>23234</v>
      </c>
      <c r="G538" s="14">
        <v>23178.765008830898</v>
      </c>
      <c r="J538" s="14">
        <v>23178.765008830898</v>
      </c>
      <c r="L538" s="13"/>
      <c r="M538" s="14">
        <v>23893.378312087301</v>
      </c>
      <c r="N538" s="10"/>
    </row>
    <row r="539" spans="1:15">
      <c r="A539" s="15">
        <v>44398</v>
      </c>
      <c r="B539" s="14" t="s">
        <v>21</v>
      </c>
      <c r="C539" s="14">
        <v>9.75</v>
      </c>
      <c r="D539" s="14">
        <v>60.55</v>
      </c>
      <c r="E539" s="14">
        <v>20.350000000000001</v>
      </c>
      <c r="F539" s="14">
        <v>23164</v>
      </c>
      <c r="G539" s="14">
        <v>22992.557422444901</v>
      </c>
      <c r="J539" s="14">
        <v>22992.557422444901</v>
      </c>
      <c r="L539" s="13"/>
      <c r="M539" s="14">
        <v>23645.089381028301</v>
      </c>
      <c r="N539" s="10"/>
    </row>
    <row r="540" spans="1:15">
      <c r="A540" s="15">
        <v>44399</v>
      </c>
      <c r="B540" s="14" t="s">
        <v>21</v>
      </c>
      <c r="C540" s="14">
        <v>6.3</v>
      </c>
      <c r="D540" s="14">
        <v>51.1</v>
      </c>
      <c r="E540" s="14">
        <v>20.2</v>
      </c>
      <c r="F540" s="14">
        <v>23938</v>
      </c>
      <c r="G540" s="14">
        <v>23194.264414048099</v>
      </c>
      <c r="J540" s="14">
        <v>23194.264414048099</v>
      </c>
      <c r="L540" s="13"/>
      <c r="M540" s="14">
        <v>23445.352442515301</v>
      </c>
      <c r="N540" s="10"/>
    </row>
    <row r="541" spans="1:15">
      <c r="A541" s="15">
        <v>44400</v>
      </c>
      <c r="B541" s="14" t="s">
        <v>21</v>
      </c>
      <c r="C541" s="14">
        <v>8.1999999999999993</v>
      </c>
      <c r="D541" s="14">
        <v>57.75</v>
      </c>
      <c r="E541" s="14">
        <v>19.850000000000001</v>
      </c>
      <c r="F541" s="14">
        <v>23276</v>
      </c>
      <c r="G541" s="14">
        <v>22810.205714760999</v>
      </c>
      <c r="J541" s="14">
        <v>22810.205714760999</v>
      </c>
      <c r="L541" s="13"/>
      <c r="M541" s="14">
        <v>23514.394064518801</v>
      </c>
      <c r="N541" s="10"/>
      <c r="O541" s="6"/>
    </row>
    <row r="542" spans="1:15">
      <c r="A542" s="15">
        <v>44401</v>
      </c>
      <c r="B542" s="14" t="s">
        <v>21</v>
      </c>
      <c r="C542" s="14">
        <v>7.3999999999999986</v>
      </c>
      <c r="D542" s="14">
        <v>56</v>
      </c>
      <c r="E542" s="14">
        <v>20.25</v>
      </c>
      <c r="F542" s="14">
        <v>23395</v>
      </c>
      <c r="G542" s="14">
        <v>22905.506911262899</v>
      </c>
      <c r="J542" s="14">
        <v>22905.506911262899</v>
      </c>
      <c r="L542" s="13"/>
      <c r="M542" s="14">
        <v>23208.4341376718</v>
      </c>
      <c r="N542" s="10"/>
      <c r="O542" s="6"/>
    </row>
    <row r="543" spans="1:15">
      <c r="A543" s="15">
        <v>44402</v>
      </c>
      <c r="B543" s="14" t="s">
        <v>21</v>
      </c>
      <c r="C543" s="14">
        <v>10.6</v>
      </c>
      <c r="D543" s="14">
        <v>56</v>
      </c>
      <c r="E543" s="14">
        <v>21.4</v>
      </c>
      <c r="F543" s="14">
        <v>23517</v>
      </c>
      <c r="G543" s="14">
        <v>22755.084859353101</v>
      </c>
      <c r="J543" s="14">
        <v>22755.084859353101</v>
      </c>
      <c r="L543" s="13"/>
      <c r="M543" s="14">
        <v>23183.854720345498</v>
      </c>
      <c r="N543" s="10"/>
      <c r="O543" s="6"/>
    </row>
    <row r="544" spans="1:15">
      <c r="A544" s="15">
        <v>44403</v>
      </c>
      <c r="B544" s="14" t="s">
        <v>21</v>
      </c>
      <c r="C544" s="14">
        <v>11.9</v>
      </c>
      <c r="D544" s="14">
        <v>61.25</v>
      </c>
      <c r="E544" s="14">
        <v>22.55</v>
      </c>
      <c r="F544" s="14">
        <v>22678</v>
      </c>
      <c r="G544" s="14">
        <v>22967.187775284601</v>
      </c>
      <c r="J544" s="14">
        <v>22967.187775284601</v>
      </c>
      <c r="L544" s="13"/>
      <c r="M544" s="14">
        <v>23022.827983546998</v>
      </c>
      <c r="N544" s="10"/>
      <c r="O544" s="6"/>
    </row>
    <row r="545" spans="1:15">
      <c r="A545" s="15">
        <v>44404</v>
      </c>
      <c r="B545" s="14" t="s">
        <v>21</v>
      </c>
      <c r="C545" s="14">
        <v>14</v>
      </c>
      <c r="D545" s="14">
        <v>58.5</v>
      </c>
      <c r="E545" s="14">
        <v>22.4</v>
      </c>
      <c r="F545" s="14">
        <v>22486</v>
      </c>
      <c r="G545" s="14">
        <v>23006.392788503399</v>
      </c>
      <c r="J545" s="14">
        <v>23006.392788503399</v>
      </c>
      <c r="L545" s="13"/>
      <c r="M545" s="14">
        <v>23084.830638162199</v>
      </c>
      <c r="N545" s="10"/>
      <c r="O545" s="6"/>
    </row>
    <row r="546" spans="1:15">
      <c r="A546" s="15">
        <v>44405</v>
      </c>
      <c r="B546" s="14" t="s">
        <v>21</v>
      </c>
      <c r="C546" s="14">
        <v>14.2</v>
      </c>
      <c r="D546" s="14">
        <v>77.599999999999994</v>
      </c>
      <c r="E546" s="14">
        <v>17.850000000000001</v>
      </c>
      <c r="F546" s="14">
        <v>21870</v>
      </c>
      <c r="G546" s="14">
        <v>23118.562729900601</v>
      </c>
      <c r="J546" s="14">
        <v>23118.562729900601</v>
      </c>
      <c r="L546" s="13"/>
      <c r="M546" s="14">
        <v>23055.501117182099</v>
      </c>
      <c r="N546" s="10"/>
      <c r="O546" s="6"/>
    </row>
    <row r="547" spans="1:15">
      <c r="A547" s="15">
        <v>44406</v>
      </c>
      <c r="B547" s="14" t="s">
        <v>21</v>
      </c>
      <c r="C547" s="14">
        <v>7.95</v>
      </c>
      <c r="D547" s="14">
        <v>75.5</v>
      </c>
      <c r="E547" s="14">
        <v>18.3</v>
      </c>
      <c r="F547" s="14">
        <v>22720</v>
      </c>
      <c r="G547" s="14">
        <v>23055.3613786512</v>
      </c>
      <c r="J547" s="14">
        <v>23055.3613786512</v>
      </c>
      <c r="L547" s="13"/>
      <c r="M547" s="14">
        <v>23060.259753739399</v>
      </c>
      <c r="N547" s="10"/>
      <c r="O547" s="6"/>
    </row>
    <row r="548" spans="1:15">
      <c r="A548" s="15">
        <v>44407</v>
      </c>
      <c r="B548" s="14" t="s">
        <v>21</v>
      </c>
      <c r="C548" s="14">
        <v>13.8</v>
      </c>
      <c r="D548" s="14">
        <v>75.3</v>
      </c>
      <c r="E548" s="14">
        <v>19.25</v>
      </c>
      <c r="F548" s="14">
        <v>23016</v>
      </c>
      <c r="G548" s="14">
        <v>22392.154001622599</v>
      </c>
      <c r="J548" s="14">
        <v>22392.154001622599</v>
      </c>
      <c r="L548" s="13"/>
      <c r="M548" s="14">
        <v>22952.104301816998</v>
      </c>
      <c r="N548" s="10"/>
      <c r="O548" s="6"/>
    </row>
    <row r="549" spans="1:15">
      <c r="A549" s="15">
        <v>44408</v>
      </c>
      <c r="B549" s="14" t="s">
        <v>21</v>
      </c>
      <c r="C549" s="14">
        <v>7.05</v>
      </c>
      <c r="D549" s="14">
        <v>56.5</v>
      </c>
      <c r="E549" s="14">
        <v>20.25</v>
      </c>
      <c r="F549" s="14">
        <v>23264</v>
      </c>
      <c r="G549" s="14">
        <v>22846.775212477201</v>
      </c>
      <c r="J549" s="14">
        <v>22846.775212477201</v>
      </c>
      <c r="L549" s="13"/>
      <c r="M549" s="14">
        <v>22438.541497390401</v>
      </c>
      <c r="N549" s="10"/>
      <c r="O549" s="6"/>
    </row>
    <row r="550" spans="1:15">
      <c r="A550" s="15">
        <v>44409</v>
      </c>
      <c r="B550" s="14" t="s">
        <v>21</v>
      </c>
      <c r="C550" s="14">
        <v>10.050000000000001</v>
      </c>
      <c r="D550" s="14">
        <v>66.3</v>
      </c>
      <c r="E550" s="14">
        <v>20.25</v>
      </c>
      <c r="F550" s="14">
        <v>22264</v>
      </c>
      <c r="G550" s="14">
        <v>22128.219108673398</v>
      </c>
      <c r="J550" s="14">
        <v>22128.219108673398</v>
      </c>
      <c r="L550" s="13"/>
      <c r="M550" s="14">
        <v>22599.826855110601</v>
      </c>
      <c r="N550" s="10"/>
      <c r="O550" s="6"/>
    </row>
    <row r="551" spans="1:15">
      <c r="A551" s="15">
        <v>44410</v>
      </c>
      <c r="B551" s="14" t="s">
        <v>21</v>
      </c>
      <c r="C551" s="14">
        <v>12.3</v>
      </c>
      <c r="D551" s="14">
        <v>81.3</v>
      </c>
      <c r="E551" s="14">
        <v>20.399999999999999</v>
      </c>
      <c r="F551" s="14">
        <v>22969</v>
      </c>
      <c r="G551" s="14">
        <v>22314.976485022598</v>
      </c>
      <c r="J551" s="14">
        <v>22314.976485022598</v>
      </c>
      <c r="L551" s="13"/>
      <c r="M551" s="14">
        <v>22096.7042100166</v>
      </c>
      <c r="N551" s="10"/>
      <c r="O551" s="6"/>
    </row>
    <row r="552" spans="1:15">
      <c r="A552" s="15">
        <v>44411</v>
      </c>
      <c r="B552" s="14" t="s">
        <v>21</v>
      </c>
      <c r="C552" s="14">
        <v>7</v>
      </c>
      <c r="D552" s="14">
        <v>74.25</v>
      </c>
      <c r="E552" s="14">
        <v>19.25</v>
      </c>
      <c r="F552" s="14">
        <v>21471</v>
      </c>
      <c r="G552" s="14">
        <v>22432.182636607398</v>
      </c>
      <c r="J552" s="14">
        <v>22432.182636607398</v>
      </c>
      <c r="L552" s="13"/>
      <c r="M552" s="14">
        <v>22088.416164804301</v>
      </c>
      <c r="N552" s="10"/>
      <c r="O552" s="6"/>
    </row>
    <row r="553" spans="1:15">
      <c r="A553" s="15">
        <v>44412</v>
      </c>
      <c r="B553" s="14" t="s">
        <v>21</v>
      </c>
      <c r="C553" s="14">
        <v>10.25</v>
      </c>
      <c r="D553" s="14">
        <v>73.75</v>
      </c>
      <c r="E553" s="14">
        <v>18.600000000000001</v>
      </c>
      <c r="F553" s="14">
        <v>22053</v>
      </c>
      <c r="G553" s="14">
        <v>21836.6144588403</v>
      </c>
      <c r="J553" s="14">
        <v>21836.6144588403</v>
      </c>
      <c r="L553" s="13"/>
      <c r="M553" s="14">
        <v>22093.011469979101</v>
      </c>
      <c r="N553" s="10"/>
      <c r="O553" s="6"/>
    </row>
    <row r="554" spans="1:15">
      <c r="A554" s="15">
        <v>44413</v>
      </c>
      <c r="B554" s="14" t="s">
        <v>21</v>
      </c>
      <c r="C554" s="14">
        <v>15.6</v>
      </c>
      <c r="D554" s="14">
        <v>74.8</v>
      </c>
      <c r="E554" s="14">
        <v>19.25</v>
      </c>
      <c r="F554" s="14">
        <v>22564</v>
      </c>
      <c r="G554" s="14">
        <v>22044.053230114299</v>
      </c>
      <c r="J554" s="14">
        <v>22044.053230114299</v>
      </c>
      <c r="L554" s="13"/>
      <c r="M554" s="14">
        <v>21660.664975476298</v>
      </c>
      <c r="N554" s="10"/>
      <c r="O554" s="6"/>
    </row>
    <row r="555" spans="1:15">
      <c r="A555" s="15">
        <v>44414</v>
      </c>
      <c r="B555" s="14" t="s">
        <v>21</v>
      </c>
      <c r="C555" s="14">
        <v>16.149999999999999</v>
      </c>
      <c r="D555" s="14">
        <v>81.150000000000006</v>
      </c>
      <c r="E555" s="14">
        <v>18.850000000000001</v>
      </c>
      <c r="F555" s="14">
        <v>22073</v>
      </c>
      <c r="G555" s="14">
        <v>22452.468725754799</v>
      </c>
      <c r="J555" s="14">
        <v>22452.468725754799</v>
      </c>
      <c r="L555" s="13"/>
      <c r="M555" s="14">
        <v>21670.6076613722</v>
      </c>
      <c r="N555" s="10"/>
      <c r="O555" s="6"/>
    </row>
    <row r="556" spans="1:15">
      <c r="A556" s="15">
        <v>44415</v>
      </c>
      <c r="B556" s="14" t="s">
        <v>21</v>
      </c>
      <c r="C556" s="14">
        <v>12.45</v>
      </c>
      <c r="D556" s="14">
        <v>88.15</v>
      </c>
      <c r="E556" s="14">
        <v>19.8</v>
      </c>
      <c r="F556" s="14">
        <v>21727</v>
      </c>
      <c r="G556" s="14">
        <v>22406.133666446702</v>
      </c>
      <c r="J556" s="14">
        <v>22406.133666446702</v>
      </c>
      <c r="L556" s="13"/>
      <c r="M556" s="14">
        <v>21851.056760312698</v>
      </c>
      <c r="N556" s="10"/>
      <c r="O556" s="6"/>
    </row>
    <row r="557" spans="1:15">
      <c r="A557" s="15">
        <v>44416</v>
      </c>
      <c r="B557" s="14" t="s">
        <v>21</v>
      </c>
      <c r="C557" s="14">
        <v>16.3</v>
      </c>
      <c r="D557" s="14">
        <v>81.95</v>
      </c>
      <c r="E557" s="14">
        <v>19.7</v>
      </c>
      <c r="F557" s="14">
        <v>22271</v>
      </c>
      <c r="G557" s="14">
        <v>21951.222840348299</v>
      </c>
      <c r="J557" s="14">
        <v>21951.222840348299</v>
      </c>
      <c r="L557" s="13"/>
      <c r="M557" s="14">
        <v>21781.7185662784</v>
      </c>
      <c r="N557" s="10"/>
      <c r="O557" s="6"/>
    </row>
    <row r="558" spans="1:15">
      <c r="A558" s="15">
        <v>44417</v>
      </c>
      <c r="B558" s="14" t="s">
        <v>21</v>
      </c>
      <c r="C558" s="14">
        <v>17.850000000000001</v>
      </c>
      <c r="D558" s="14">
        <v>78.45</v>
      </c>
      <c r="E558" s="14">
        <v>21.3</v>
      </c>
      <c r="F558" s="14">
        <v>21554</v>
      </c>
      <c r="G558" s="14">
        <v>22216.3161680921</v>
      </c>
      <c r="J558" s="14">
        <v>22216.3161680921</v>
      </c>
      <c r="L558" s="13"/>
      <c r="M558" s="14">
        <v>21434.987609150601</v>
      </c>
      <c r="N558" s="10"/>
      <c r="O558" s="6"/>
    </row>
    <row r="559" spans="1:15">
      <c r="A559" s="15">
        <v>44418</v>
      </c>
      <c r="B559" s="14" t="s">
        <v>21</v>
      </c>
      <c r="C559" s="14">
        <v>16.600000000000001</v>
      </c>
      <c r="D559" s="14">
        <v>85.4</v>
      </c>
      <c r="E559" s="14">
        <v>20.350000000000001</v>
      </c>
      <c r="F559" s="14">
        <v>20765</v>
      </c>
      <c r="G559" s="14">
        <v>22261.4113068847</v>
      </c>
      <c r="J559" s="14">
        <v>22261.4113068847</v>
      </c>
      <c r="L559" s="13"/>
      <c r="M559" s="14">
        <v>21482.4807851601</v>
      </c>
      <c r="N559" s="10"/>
      <c r="O559" s="6"/>
    </row>
    <row r="560" spans="1:15">
      <c r="A560" s="15">
        <v>44419</v>
      </c>
      <c r="B560" s="14" t="s">
        <v>21</v>
      </c>
      <c r="C560" s="14">
        <v>15.75</v>
      </c>
      <c r="D560" s="14">
        <v>93.15</v>
      </c>
      <c r="E560" s="14">
        <v>19.149999999999999</v>
      </c>
      <c r="F560" s="14">
        <v>20958</v>
      </c>
      <c r="G560" s="14">
        <v>22035.0176849257</v>
      </c>
      <c r="J560" s="14">
        <v>22035.0176849257</v>
      </c>
      <c r="L560" s="13"/>
      <c r="M560" s="14">
        <v>21452.9841187567</v>
      </c>
      <c r="N560" s="10"/>
      <c r="O560" s="6"/>
    </row>
    <row r="561" spans="1:15">
      <c r="A561" s="15">
        <v>44420</v>
      </c>
      <c r="B561" s="14" t="s">
        <v>21</v>
      </c>
      <c r="C561" s="14">
        <v>12.3</v>
      </c>
      <c r="D561" s="14">
        <v>83.75</v>
      </c>
      <c r="E561" s="14">
        <v>20.05</v>
      </c>
      <c r="F561" s="14">
        <v>21311</v>
      </c>
      <c r="G561" s="14">
        <v>21844.207554725999</v>
      </c>
      <c r="J561" s="14">
        <v>21844.207554725999</v>
      </c>
      <c r="L561" s="13"/>
      <c r="M561" s="14">
        <v>21255.621130727399</v>
      </c>
      <c r="N561" s="10"/>
      <c r="O561" s="6"/>
    </row>
    <row r="562" spans="1:15">
      <c r="A562" s="15">
        <v>44421</v>
      </c>
      <c r="B562" s="14" t="s">
        <v>21</v>
      </c>
      <c r="C562" s="14">
        <v>9.5</v>
      </c>
      <c r="D562" s="14">
        <v>78.25</v>
      </c>
      <c r="E562" s="14">
        <v>18.600000000000001</v>
      </c>
      <c r="F562" s="14">
        <v>21661</v>
      </c>
      <c r="G562" s="14">
        <v>21397.137232464502</v>
      </c>
      <c r="J562" s="14">
        <v>21397.137232464502</v>
      </c>
      <c r="L562" s="13"/>
      <c r="M562" s="14">
        <v>21059.257667226299</v>
      </c>
      <c r="N562" s="10"/>
      <c r="O562" s="6"/>
    </row>
    <row r="563" spans="1:15">
      <c r="A563" s="15">
        <v>44422</v>
      </c>
      <c r="B563" s="14" t="s">
        <v>21</v>
      </c>
      <c r="C563" s="14">
        <v>9.25</v>
      </c>
      <c r="D563" s="14">
        <v>79.05</v>
      </c>
      <c r="E563" s="14">
        <v>18.25</v>
      </c>
      <c r="F563" s="14">
        <v>21531</v>
      </c>
      <c r="G563" s="14">
        <v>21008.2657801852</v>
      </c>
      <c r="J563" s="14">
        <v>21008.2657801852</v>
      </c>
      <c r="L563" s="13"/>
      <c r="M563" s="14">
        <v>20722.023902045501</v>
      </c>
      <c r="N563" s="10"/>
      <c r="O563" s="6"/>
    </row>
    <row r="564" spans="1:15">
      <c r="A564" s="15">
        <v>44423</v>
      </c>
      <c r="B564" s="14" t="s">
        <v>21</v>
      </c>
      <c r="C564" s="14">
        <v>9.15</v>
      </c>
      <c r="D564" s="14">
        <v>69.3</v>
      </c>
      <c r="E564" s="14">
        <v>19.2</v>
      </c>
      <c r="F564" s="14">
        <v>21010</v>
      </c>
      <c r="G564" s="14">
        <v>20864.9208534434</v>
      </c>
      <c r="J564" s="14">
        <v>20864.9208534434</v>
      </c>
      <c r="L564" s="13"/>
      <c r="M564" s="14">
        <v>20409.125270902201</v>
      </c>
      <c r="N564" s="10"/>
      <c r="O564" s="6"/>
    </row>
    <row r="565" spans="1:15">
      <c r="A565" s="15">
        <v>44424</v>
      </c>
      <c r="B565" s="14" t="s">
        <v>21</v>
      </c>
      <c r="C565" s="14">
        <v>10.45</v>
      </c>
      <c r="D565" s="14">
        <v>67.900000000000006</v>
      </c>
      <c r="E565" s="14">
        <v>20.45</v>
      </c>
      <c r="F565" s="14">
        <v>20154</v>
      </c>
      <c r="G565" s="14">
        <v>20734.155911227001</v>
      </c>
      <c r="J565" s="14">
        <v>20734.155911227001</v>
      </c>
      <c r="L565" s="13"/>
      <c r="M565" s="14">
        <v>20243.021823646799</v>
      </c>
      <c r="N565" s="10"/>
      <c r="O565" s="6"/>
    </row>
    <row r="566" spans="1:15">
      <c r="A566" s="15">
        <v>44425</v>
      </c>
      <c r="B566" s="14" t="s">
        <v>21</v>
      </c>
      <c r="C566" s="14">
        <v>15.45</v>
      </c>
      <c r="D566" s="14">
        <v>65.25</v>
      </c>
      <c r="E566" s="14">
        <v>21.25</v>
      </c>
      <c r="F566" s="14">
        <v>20349</v>
      </c>
      <c r="G566" s="14">
        <v>20739.597277975801</v>
      </c>
      <c r="J566" s="14">
        <v>20739.597277975801</v>
      </c>
      <c r="L566" s="13"/>
      <c r="M566" s="14">
        <v>20105.098451037</v>
      </c>
      <c r="N566" s="10"/>
      <c r="O566" s="6"/>
    </row>
    <row r="567" spans="1:15">
      <c r="A567" s="15">
        <v>44426</v>
      </c>
      <c r="B567" s="14" t="s">
        <v>21</v>
      </c>
      <c r="C567" s="14">
        <v>14.7</v>
      </c>
      <c r="D567" s="14">
        <v>71</v>
      </c>
      <c r="E567" s="14">
        <v>19.350000000000001</v>
      </c>
      <c r="F567" s="14">
        <v>20312</v>
      </c>
      <c r="G567" s="14">
        <v>21110.840466255198</v>
      </c>
      <c r="J567" s="14">
        <v>21110.840466255198</v>
      </c>
      <c r="L567" s="13"/>
      <c r="M567" s="14">
        <v>20046.5571396085</v>
      </c>
      <c r="N567" s="10"/>
      <c r="O567" s="6"/>
    </row>
    <row r="568" spans="1:15">
      <c r="A568" s="15">
        <v>44427</v>
      </c>
      <c r="B568" s="14" t="s">
        <v>21</v>
      </c>
      <c r="C568" s="14">
        <v>12</v>
      </c>
      <c r="D568" s="14">
        <v>72.150000000000006</v>
      </c>
      <c r="E568" s="14">
        <v>18.5</v>
      </c>
      <c r="F568" s="14">
        <v>20459</v>
      </c>
      <c r="G568" s="14">
        <v>20913.4976989405</v>
      </c>
      <c r="J568" s="14">
        <v>20913.4976989405</v>
      </c>
      <c r="L568" s="13"/>
      <c r="M568" s="14">
        <v>20193.7432914153</v>
      </c>
      <c r="O568" s="6"/>
    </row>
    <row r="569" spans="1:15">
      <c r="A569" s="15">
        <v>44428</v>
      </c>
      <c r="B569" s="14" t="s">
        <v>21</v>
      </c>
      <c r="C569" s="14">
        <v>10.199999999999999</v>
      </c>
      <c r="D569" s="14">
        <v>70.599999999999994</v>
      </c>
      <c r="E569" s="14">
        <v>18</v>
      </c>
      <c r="F569" s="14">
        <v>20402</v>
      </c>
      <c r="G569" s="14">
        <v>20519.0929157276</v>
      </c>
      <c r="J569" s="14">
        <v>20519.0929157276</v>
      </c>
      <c r="L569" s="13"/>
      <c r="M569" s="14">
        <v>20066.9862763692</v>
      </c>
      <c r="O569" s="6"/>
    </row>
    <row r="570" spans="1:15">
      <c r="A570" s="15">
        <v>44429</v>
      </c>
      <c r="B570" s="14" t="s">
        <v>21</v>
      </c>
      <c r="C570" s="14">
        <v>7.45</v>
      </c>
      <c r="D570" s="14">
        <v>71.099999999999994</v>
      </c>
      <c r="E570" s="14">
        <v>15.8</v>
      </c>
      <c r="F570" s="14">
        <v>20414</v>
      </c>
      <c r="G570" s="14">
        <v>20210.235254778101</v>
      </c>
      <c r="J570" s="14">
        <v>20210.235254778101</v>
      </c>
      <c r="L570" s="13"/>
      <c r="M570" s="14">
        <v>19802.5363832496</v>
      </c>
      <c r="O570" s="6"/>
    </row>
    <row r="571" spans="1:15">
      <c r="A571" s="15">
        <v>44430</v>
      </c>
      <c r="B571" s="14" t="s">
        <v>21</v>
      </c>
      <c r="C571" s="14">
        <v>7.25</v>
      </c>
      <c r="D571" s="14">
        <v>75</v>
      </c>
      <c r="E571" s="14">
        <v>15</v>
      </c>
      <c r="F571" s="14">
        <v>19977</v>
      </c>
      <c r="G571" s="14">
        <v>19802.518235109899</v>
      </c>
      <c r="J571" s="14">
        <v>19802.518235109899</v>
      </c>
      <c r="L571" s="13"/>
      <c r="M571" s="14">
        <v>19572.759651148299</v>
      </c>
      <c r="O571" s="6"/>
    </row>
    <row r="572" spans="1:15">
      <c r="A572" s="15">
        <v>44431</v>
      </c>
      <c r="B572" s="14" t="s">
        <v>21</v>
      </c>
      <c r="C572" s="14">
        <v>9.25</v>
      </c>
      <c r="D572" s="14">
        <v>67.25</v>
      </c>
      <c r="E572" s="14">
        <v>15.7</v>
      </c>
      <c r="F572" s="14">
        <v>18875</v>
      </c>
      <c r="G572" s="14">
        <v>19646.997375965799</v>
      </c>
      <c r="J572" s="14">
        <v>19646.997375965799</v>
      </c>
      <c r="L572" s="13"/>
      <c r="M572" s="14">
        <v>19303.621220435201</v>
      </c>
    </row>
    <row r="573" spans="1:15">
      <c r="A573" s="15">
        <v>44432</v>
      </c>
      <c r="B573" s="14" t="s">
        <v>21</v>
      </c>
      <c r="C573" s="14">
        <v>11</v>
      </c>
      <c r="D573" s="14">
        <v>75.5</v>
      </c>
      <c r="E573" s="14">
        <v>14.65</v>
      </c>
      <c r="F573" s="14">
        <v>18260</v>
      </c>
      <c r="G573" s="14">
        <v>19711.448227897999</v>
      </c>
      <c r="J573" s="14">
        <v>19711.448227897999</v>
      </c>
      <c r="L573" s="13"/>
      <c r="M573" s="14">
        <v>19165.584470033398</v>
      </c>
    </row>
    <row r="574" spans="1:15">
      <c r="A574" s="15">
        <v>44433</v>
      </c>
      <c r="B574" s="14" t="s">
        <v>21</v>
      </c>
      <c r="C574" s="14">
        <v>12.05</v>
      </c>
      <c r="D574" s="14">
        <v>67.8</v>
      </c>
      <c r="E574" s="14">
        <v>16.5</v>
      </c>
      <c r="F574" s="14">
        <v>18972</v>
      </c>
      <c r="G574" s="14">
        <v>19750.537789520102</v>
      </c>
      <c r="J574" s="14">
        <v>19750.537789520102</v>
      </c>
      <c r="L574" s="13"/>
      <c r="M574" s="14">
        <v>19156.135912111498</v>
      </c>
    </row>
    <row r="575" spans="1:15">
      <c r="A575" s="15">
        <v>44434</v>
      </c>
      <c r="B575" s="14" t="s">
        <v>21</v>
      </c>
      <c r="C575" s="14">
        <v>10.85</v>
      </c>
      <c r="D575" s="14">
        <v>83.15</v>
      </c>
      <c r="E575" s="14">
        <v>17.5</v>
      </c>
      <c r="F575" s="14">
        <v>19094</v>
      </c>
      <c r="G575" s="14">
        <v>19718.291810225299</v>
      </c>
      <c r="J575" s="14">
        <v>19718.291810225299</v>
      </c>
      <c r="L575" s="13"/>
      <c r="M575" s="14">
        <v>19150.9927047239</v>
      </c>
    </row>
    <row r="576" spans="1:15">
      <c r="A576" s="15">
        <v>44435</v>
      </c>
      <c r="B576" s="14" t="s">
        <v>21</v>
      </c>
      <c r="C576" s="14">
        <v>9.3000000000000007</v>
      </c>
      <c r="D576" s="14">
        <v>75.099999999999994</v>
      </c>
      <c r="E576" s="14">
        <v>16.649999999999999</v>
      </c>
      <c r="F576" s="14">
        <v>18982</v>
      </c>
      <c r="G576" s="14">
        <v>19456.070031177002</v>
      </c>
      <c r="J576" s="14">
        <v>19456.070031177002</v>
      </c>
      <c r="L576" s="13"/>
      <c r="M576" s="14">
        <v>19113.141247727799</v>
      </c>
    </row>
    <row r="577" spans="1:13">
      <c r="A577" s="15">
        <v>44436</v>
      </c>
      <c r="B577" s="14" t="s">
        <v>21</v>
      </c>
      <c r="C577" s="14">
        <v>7.5</v>
      </c>
      <c r="D577" s="14">
        <v>70.7</v>
      </c>
      <c r="E577" s="14">
        <v>17</v>
      </c>
      <c r="F577" s="14">
        <v>18986</v>
      </c>
      <c r="G577" s="14">
        <v>19155.2145390068</v>
      </c>
      <c r="J577" s="14">
        <v>19155.2145390068</v>
      </c>
      <c r="L577" s="13"/>
      <c r="M577" s="14">
        <v>18960.221403587999</v>
      </c>
    </row>
    <row r="578" spans="1:13">
      <c r="A578" s="15">
        <v>44437</v>
      </c>
      <c r="B578" s="14" t="s">
        <v>21</v>
      </c>
      <c r="C578" s="14">
        <v>9.8000000000000007</v>
      </c>
      <c r="D578" s="14">
        <v>69.75</v>
      </c>
      <c r="E578" s="14">
        <v>18.649999999999999</v>
      </c>
      <c r="F578" s="14">
        <v>18798</v>
      </c>
      <c r="G578" s="14">
        <v>18825.5949587902</v>
      </c>
      <c r="J578" s="14">
        <v>18825.5949587902</v>
      </c>
      <c r="L578" s="13"/>
      <c r="M578" s="14">
        <v>18778.528351578399</v>
      </c>
    </row>
    <row r="579" spans="1:13">
      <c r="A579" s="15">
        <v>44438</v>
      </c>
      <c r="B579" s="14" t="s">
        <v>21</v>
      </c>
      <c r="C579" s="14">
        <v>15.65</v>
      </c>
      <c r="D579" s="14">
        <v>77.8</v>
      </c>
      <c r="E579" s="14">
        <v>18.399999999999999</v>
      </c>
      <c r="F579" s="14">
        <v>17858</v>
      </c>
      <c r="G579" s="14">
        <v>18913.641143256202</v>
      </c>
      <c r="J579" s="14">
        <v>18913.641143256202</v>
      </c>
      <c r="L579" s="13"/>
      <c r="M579" s="14">
        <v>18584.9662513892</v>
      </c>
    </row>
    <row r="580" spans="1:13">
      <c r="A580" s="15">
        <v>44439</v>
      </c>
      <c r="B580" s="14" t="s">
        <v>21</v>
      </c>
      <c r="C580" s="14">
        <v>9.25</v>
      </c>
      <c r="D580" s="14">
        <v>74.25</v>
      </c>
      <c r="E580" s="14">
        <v>17.149999999999999</v>
      </c>
      <c r="F580" s="14">
        <v>17374</v>
      </c>
      <c r="G580" s="14">
        <v>19367.433417632499</v>
      </c>
      <c r="J580" s="14">
        <v>19367.433417632499</v>
      </c>
      <c r="L580" s="13"/>
      <c r="M580" s="14">
        <v>18594.329304640101</v>
      </c>
    </row>
    <row r="581" spans="1:13">
      <c r="A581" s="15">
        <v>44440</v>
      </c>
      <c r="B581" s="14" t="s">
        <v>21</v>
      </c>
      <c r="C581" s="14">
        <v>11.1</v>
      </c>
      <c r="D581" s="14">
        <v>76.099999999999994</v>
      </c>
      <c r="E581" s="14">
        <v>13.5</v>
      </c>
      <c r="F581" s="14">
        <v>17955</v>
      </c>
      <c r="G581" s="14">
        <v>18559.571195076202</v>
      </c>
      <c r="J581" s="14">
        <v>18559.571195076202</v>
      </c>
      <c r="L581" s="13"/>
      <c r="M581" s="14">
        <v>18802.5952611633</v>
      </c>
    </row>
    <row r="582" spans="1:13">
      <c r="A582" s="15">
        <v>44441</v>
      </c>
      <c r="B582" s="14" t="s">
        <v>21</v>
      </c>
      <c r="C582" s="14">
        <v>7.8500000000000014</v>
      </c>
      <c r="D582" s="14">
        <v>74.400000000000006</v>
      </c>
      <c r="E582" s="14">
        <v>11.5</v>
      </c>
      <c r="F582" s="14">
        <v>18591</v>
      </c>
      <c r="G582" s="14">
        <v>18598.716781966701</v>
      </c>
      <c r="J582" s="14">
        <v>18598.716781966701</v>
      </c>
      <c r="L582" s="13"/>
      <c r="M582" s="14">
        <v>18438.366792877099</v>
      </c>
    </row>
    <row r="583" spans="1:13">
      <c r="A583" s="15">
        <v>44442</v>
      </c>
      <c r="B583" s="14" t="s">
        <v>21</v>
      </c>
      <c r="C583" s="14">
        <v>8.15</v>
      </c>
      <c r="D583" s="14">
        <v>79.5</v>
      </c>
      <c r="E583" s="14">
        <v>8.5500000000000007</v>
      </c>
      <c r="F583" s="14">
        <v>18470</v>
      </c>
      <c r="G583" s="14">
        <v>18108.167390125898</v>
      </c>
      <c r="J583" s="14">
        <v>18108.167390125898</v>
      </c>
      <c r="L583" s="13"/>
      <c r="M583" s="14">
        <v>18409.347159795001</v>
      </c>
    </row>
    <row r="584" spans="1:13">
      <c r="A584" s="15">
        <v>44443</v>
      </c>
      <c r="B584" s="14" t="s">
        <v>21</v>
      </c>
      <c r="C584" s="14">
        <v>5.4</v>
      </c>
      <c r="D584" s="14">
        <v>73.5</v>
      </c>
      <c r="E584" s="14">
        <v>8</v>
      </c>
      <c r="F584" s="14">
        <v>18400</v>
      </c>
      <c r="G584" s="14">
        <v>17982.770548581499</v>
      </c>
      <c r="J584" s="14">
        <v>17982.770548581499</v>
      </c>
      <c r="L584" s="13"/>
      <c r="M584" s="14">
        <v>18176.259596331201</v>
      </c>
    </row>
    <row r="585" spans="1:13">
      <c r="A585" s="15">
        <v>44444</v>
      </c>
      <c r="B585" s="14" t="s">
        <v>21</v>
      </c>
      <c r="C585" s="14">
        <v>6.5</v>
      </c>
      <c r="D585" s="14">
        <v>68.099999999999994</v>
      </c>
      <c r="E585" s="14">
        <v>8.0500000000000007</v>
      </c>
      <c r="F585" s="14">
        <v>18262</v>
      </c>
      <c r="G585" s="14">
        <v>17537.585708304501</v>
      </c>
      <c r="J585" s="14">
        <v>17537.585708304501</v>
      </c>
      <c r="L585" s="13"/>
      <c r="M585" s="14">
        <v>18093.1065486222</v>
      </c>
    </row>
    <row r="586" spans="1:13">
      <c r="A586" s="15">
        <v>44445</v>
      </c>
      <c r="B586" s="14" t="s">
        <v>21</v>
      </c>
      <c r="C586" s="14">
        <v>8.75</v>
      </c>
      <c r="D586" s="14">
        <v>68.25</v>
      </c>
      <c r="E586" s="14">
        <v>7.65</v>
      </c>
      <c r="F586" s="14">
        <v>17487</v>
      </c>
      <c r="G586" s="14">
        <v>17491.402359366799</v>
      </c>
      <c r="J586" s="14">
        <v>17491.402359366799</v>
      </c>
      <c r="L586" s="13"/>
      <c r="M586" s="14">
        <v>17884.5370585784</v>
      </c>
    </row>
    <row r="587" spans="1:13">
      <c r="A587" s="15">
        <v>44446</v>
      </c>
      <c r="B587" s="14" t="s">
        <v>21</v>
      </c>
      <c r="C587" s="14">
        <v>9.5</v>
      </c>
      <c r="D587" s="14">
        <v>72.8</v>
      </c>
      <c r="E587" s="14">
        <v>10</v>
      </c>
      <c r="F587" s="14">
        <v>17060</v>
      </c>
      <c r="G587" s="14">
        <v>17565.100872344101</v>
      </c>
      <c r="J587" s="14">
        <v>17565.100872344101</v>
      </c>
      <c r="L587" s="13"/>
      <c r="M587" s="14">
        <v>17846.975290337901</v>
      </c>
    </row>
    <row r="588" spans="1:13">
      <c r="A588" s="15">
        <v>44447</v>
      </c>
      <c r="B588" s="14" t="s">
        <v>21</v>
      </c>
      <c r="C588" s="14">
        <v>8.1999999999999993</v>
      </c>
      <c r="D588" s="14">
        <v>70</v>
      </c>
      <c r="E588" s="14">
        <v>13.4</v>
      </c>
      <c r="F588" s="14">
        <v>17673</v>
      </c>
      <c r="G588" s="14">
        <v>17481.199344223602</v>
      </c>
      <c r="J588" s="14">
        <v>17481.199344223602</v>
      </c>
      <c r="L588" s="13"/>
      <c r="M588" s="14">
        <v>17883.657071122801</v>
      </c>
    </row>
    <row r="589" spans="1:13">
      <c r="A589" s="15">
        <v>44448</v>
      </c>
      <c r="B589" s="14" t="s">
        <v>21</v>
      </c>
      <c r="C589" s="14">
        <v>8.4</v>
      </c>
      <c r="D589" s="14">
        <v>78.099999999999994</v>
      </c>
      <c r="E589" s="14">
        <v>12.85</v>
      </c>
      <c r="F589" s="14">
        <v>18033</v>
      </c>
      <c r="G589" s="14">
        <v>17180.118003366599</v>
      </c>
      <c r="J589" s="14">
        <v>17180.118003366599</v>
      </c>
      <c r="L589" s="13"/>
      <c r="M589" s="14">
        <v>17860.074853975701</v>
      </c>
    </row>
    <row r="590" spans="1:13">
      <c r="A590" s="15">
        <v>44449</v>
      </c>
      <c r="B590" s="14" t="s">
        <v>21</v>
      </c>
      <c r="C590" s="14">
        <v>9.4</v>
      </c>
      <c r="D590" s="14">
        <v>76</v>
      </c>
      <c r="E590" s="14">
        <v>12.3</v>
      </c>
      <c r="F590" s="14">
        <v>18008</v>
      </c>
      <c r="G590" s="14">
        <v>17034.963268657299</v>
      </c>
      <c r="J590" s="14">
        <v>17034.963268657299</v>
      </c>
      <c r="L590" s="13"/>
      <c r="M590" s="14">
        <v>17734.4349183046</v>
      </c>
    </row>
    <row r="591" spans="1:13">
      <c r="A591" s="15">
        <v>44450</v>
      </c>
      <c r="B591" s="14" t="s">
        <v>21</v>
      </c>
      <c r="C591" s="14">
        <v>12.45</v>
      </c>
      <c r="D591" s="14">
        <v>81.599999999999994</v>
      </c>
      <c r="E591" s="14">
        <v>13.2</v>
      </c>
      <c r="F591" s="14">
        <v>18564</v>
      </c>
      <c r="G591" s="14">
        <v>16973.150676305198</v>
      </c>
      <c r="J591" s="14">
        <v>16973.150676305198</v>
      </c>
      <c r="L591" s="13"/>
      <c r="M591" s="14">
        <v>17668.653080856599</v>
      </c>
    </row>
    <row r="592" spans="1:13">
      <c r="A592" s="15">
        <v>44451</v>
      </c>
      <c r="B592" s="14" t="s">
        <v>21</v>
      </c>
      <c r="C592" s="14">
        <v>12.15</v>
      </c>
      <c r="D592" s="14">
        <v>78.75</v>
      </c>
      <c r="E592" s="14">
        <v>14.5</v>
      </c>
      <c r="F592" s="14">
        <v>18235</v>
      </c>
      <c r="G592" s="14">
        <v>17128.289763656001</v>
      </c>
      <c r="J592" s="14">
        <v>17128.289763656001</v>
      </c>
      <c r="L592" s="13"/>
      <c r="M592" s="14">
        <v>17648.410357534201</v>
      </c>
    </row>
    <row r="593" spans="1:20">
      <c r="A593" s="15">
        <v>44452</v>
      </c>
      <c r="B593" s="14" t="s">
        <v>21</v>
      </c>
      <c r="C593" s="14">
        <v>10.55</v>
      </c>
      <c r="D593" s="14">
        <v>70.3</v>
      </c>
      <c r="E593" s="14">
        <v>13.4</v>
      </c>
      <c r="F593" s="14">
        <v>17861</v>
      </c>
      <c r="G593" s="14">
        <v>16927.534527629501</v>
      </c>
      <c r="J593" s="14">
        <v>16927.534527629501</v>
      </c>
      <c r="L593" s="13"/>
      <c r="M593" s="14">
        <v>17729.6162010101</v>
      </c>
      <c r="T593" t="s">
        <v>45</v>
      </c>
    </row>
    <row r="594" spans="1:20">
      <c r="A594" s="15">
        <v>44453</v>
      </c>
      <c r="B594" s="14" t="s">
        <v>21</v>
      </c>
      <c r="C594" s="14">
        <v>6.5</v>
      </c>
      <c r="D594" s="14">
        <v>63.85</v>
      </c>
      <c r="E594" s="14">
        <v>10.199999999999999</v>
      </c>
      <c r="F594" s="14">
        <v>17529</v>
      </c>
      <c r="G594" s="14">
        <v>16586.240295892399</v>
      </c>
      <c r="J594" s="14">
        <v>16586.240295892399</v>
      </c>
      <c r="K594" t="s">
        <v>44</v>
      </c>
      <c r="L594" s="13"/>
      <c r="M594" s="14">
        <v>17669.405361084999</v>
      </c>
      <c r="N594" s="14" t="s">
        <v>44</v>
      </c>
      <c r="R594" s="23"/>
      <c r="T594" s="14">
        <v>16586.240300000001</v>
      </c>
    </row>
    <row r="595" spans="1:20">
      <c r="A595" s="15">
        <v>44454</v>
      </c>
      <c r="B595" s="14" t="s">
        <v>21</v>
      </c>
      <c r="C595" s="14">
        <v>7</v>
      </c>
      <c r="D595" s="14">
        <v>71.75</v>
      </c>
      <c r="E595" s="14">
        <v>8.25</v>
      </c>
      <c r="F595" s="14">
        <v>18543</v>
      </c>
      <c r="J595" s="14">
        <v>18643.263502693699</v>
      </c>
      <c r="M595" s="14">
        <v>17531.8391823481</v>
      </c>
      <c r="T595" s="14">
        <v>16529.725320047099</v>
      </c>
    </row>
    <row r="596" spans="1:20">
      <c r="A596" s="15">
        <v>44455</v>
      </c>
      <c r="B596" s="14" t="s">
        <v>21</v>
      </c>
      <c r="C596" s="14">
        <v>8.6000000000000014</v>
      </c>
      <c r="D596" s="14">
        <v>90</v>
      </c>
      <c r="E596" s="14">
        <v>8.75</v>
      </c>
      <c r="F596" s="14">
        <v>19288</v>
      </c>
      <c r="J596" s="14">
        <v>18891.704806387399</v>
      </c>
      <c r="M596" s="14">
        <v>18922.851410088799</v>
      </c>
      <c r="T596" s="14">
        <v>16857.419748490898</v>
      </c>
    </row>
    <row r="597" spans="1:20">
      <c r="A597" s="15">
        <v>44456</v>
      </c>
      <c r="B597" s="14" t="s">
        <v>21</v>
      </c>
      <c r="C597" s="14">
        <v>9.6</v>
      </c>
      <c r="D597" s="14">
        <v>84.55</v>
      </c>
      <c r="E597" s="14">
        <v>8.6</v>
      </c>
      <c r="F597" s="14">
        <v>19589</v>
      </c>
      <c r="J597" s="14">
        <v>19554.604156113601</v>
      </c>
      <c r="M597" s="14">
        <v>19251.012413712499</v>
      </c>
      <c r="T597" s="14">
        <v>17246.6565162775</v>
      </c>
    </row>
    <row r="598" spans="1:20">
      <c r="A598" s="15">
        <v>44457</v>
      </c>
      <c r="B598" s="14" t="s">
        <v>21</v>
      </c>
      <c r="C598" s="14">
        <v>10.7</v>
      </c>
      <c r="D598" s="14">
        <v>78.95</v>
      </c>
      <c r="E598" s="14">
        <v>10</v>
      </c>
      <c r="F598" s="14">
        <v>19999</v>
      </c>
      <c r="J598" s="14">
        <v>20005.296690086801</v>
      </c>
      <c r="M598" s="14">
        <v>19709.115943106601</v>
      </c>
      <c r="T598" s="14">
        <v>17617.325960711099</v>
      </c>
    </row>
    <row r="599" spans="1:20">
      <c r="A599" s="15">
        <v>44458</v>
      </c>
      <c r="B599" s="14" t="s">
        <v>21</v>
      </c>
      <c r="C599" s="14">
        <v>7.6</v>
      </c>
      <c r="D599" s="14">
        <v>80</v>
      </c>
      <c r="E599" s="14">
        <v>7.5</v>
      </c>
      <c r="F599" s="14">
        <v>19825</v>
      </c>
      <c r="J599" s="14">
        <v>20504.637644517701</v>
      </c>
      <c r="M599" s="14">
        <v>20079.210569519499</v>
      </c>
      <c r="T599" s="14">
        <v>18002.781205585001</v>
      </c>
    </row>
    <row r="600" spans="1:20">
      <c r="A600" s="15">
        <v>44459</v>
      </c>
      <c r="B600" s="14" t="s">
        <v>21</v>
      </c>
      <c r="C600" s="14">
        <v>7.8</v>
      </c>
      <c r="D600" s="14">
        <v>88.75</v>
      </c>
      <c r="E600" s="14">
        <v>7.55</v>
      </c>
      <c r="F600" s="14">
        <v>19376</v>
      </c>
      <c r="J600" s="14">
        <v>19446.333462295101</v>
      </c>
      <c r="M600" s="14">
        <v>20502.0248411434</v>
      </c>
      <c r="T600" s="14">
        <v>18198.541262552601</v>
      </c>
    </row>
    <row r="601" spans="1:20">
      <c r="A601" s="15">
        <v>44460</v>
      </c>
      <c r="B601" s="14" t="s">
        <v>21</v>
      </c>
      <c r="C601" s="14">
        <v>8.1999999999999993</v>
      </c>
      <c r="D601" s="14">
        <v>88.5</v>
      </c>
      <c r="E601" s="14">
        <v>5.6</v>
      </c>
      <c r="F601" s="14">
        <v>18796</v>
      </c>
      <c r="J601" s="14">
        <v>19631.118218738498</v>
      </c>
      <c r="M601" s="14">
        <v>19735.867142870498</v>
      </c>
      <c r="T601" s="14">
        <v>18561.250343308398</v>
      </c>
    </row>
    <row r="602" spans="1:20">
      <c r="A602" s="15">
        <v>44461</v>
      </c>
      <c r="B602" s="14" t="s">
        <v>21</v>
      </c>
      <c r="C602" s="14">
        <v>8.8000000000000007</v>
      </c>
      <c r="D602" s="14">
        <v>93</v>
      </c>
      <c r="E602" s="14">
        <v>5.0999999999999996</v>
      </c>
      <c r="F602" s="14">
        <v>19308</v>
      </c>
      <c r="J602" s="14">
        <v>19910.5469189102</v>
      </c>
      <c r="M602" s="14">
        <v>19703.783929356901</v>
      </c>
      <c r="T602" s="14">
        <v>18944.094204097899</v>
      </c>
    </row>
    <row r="603" spans="1:20">
      <c r="A603" s="15">
        <v>44462</v>
      </c>
      <c r="B603" s="14" t="s">
        <v>21</v>
      </c>
      <c r="C603" s="14">
        <v>10</v>
      </c>
      <c r="D603" s="14">
        <v>98</v>
      </c>
      <c r="E603" s="14">
        <v>5.75</v>
      </c>
      <c r="F603" s="14">
        <v>21023</v>
      </c>
      <c r="J603" s="14">
        <v>20291.471476052699</v>
      </c>
      <c r="M603" s="14">
        <v>19932.377595116301</v>
      </c>
      <c r="T603" s="14">
        <v>19347.396132657999</v>
      </c>
    </row>
    <row r="604" spans="1:20">
      <c r="A604" s="15">
        <v>44463</v>
      </c>
      <c r="B604" s="14" t="s">
        <v>21</v>
      </c>
      <c r="C604" s="14">
        <v>9.15</v>
      </c>
      <c r="D604" s="14">
        <v>88.5</v>
      </c>
      <c r="E604" s="14">
        <v>5.5</v>
      </c>
      <c r="F604" s="14">
        <v>20942</v>
      </c>
      <c r="J604" s="14">
        <v>20934.0931441924</v>
      </c>
      <c r="M604" s="14">
        <v>20325.185990309201</v>
      </c>
      <c r="T604" s="14">
        <v>19790.672449996</v>
      </c>
    </row>
    <row r="605" spans="1:20">
      <c r="A605" s="15">
        <v>44464</v>
      </c>
      <c r="B605" s="14" t="s">
        <v>21</v>
      </c>
      <c r="C605" s="14">
        <v>10.45</v>
      </c>
      <c r="D605" s="14">
        <v>92.5</v>
      </c>
      <c r="E605" s="14">
        <v>5.7</v>
      </c>
      <c r="F605" s="14">
        <v>21583</v>
      </c>
      <c r="J605" s="14">
        <v>20845.860035474099</v>
      </c>
      <c r="M605" s="14">
        <v>20991.367088434799</v>
      </c>
      <c r="T605" s="14">
        <v>20147.062712299401</v>
      </c>
    </row>
    <row r="606" spans="1:20">
      <c r="A606" s="15">
        <v>44465</v>
      </c>
      <c r="B606" s="14" t="s">
        <v>21</v>
      </c>
      <c r="C606" s="14">
        <v>7.05</v>
      </c>
      <c r="D606" s="14">
        <v>86.75</v>
      </c>
      <c r="E606" s="14">
        <v>7</v>
      </c>
      <c r="F606" s="14">
        <v>22015</v>
      </c>
      <c r="J606" s="14">
        <v>21630.375607092599</v>
      </c>
      <c r="M606" s="14">
        <v>21181.789264356299</v>
      </c>
      <c r="T606" s="14">
        <v>20618.2923879882</v>
      </c>
    </row>
    <row r="607" spans="1:20">
      <c r="A607" s="15">
        <v>44466</v>
      </c>
      <c r="B607" s="14" t="s">
        <v>21</v>
      </c>
      <c r="C607" s="14">
        <v>8</v>
      </c>
      <c r="D607" s="14">
        <v>81</v>
      </c>
      <c r="E607" s="14">
        <v>6.2</v>
      </c>
      <c r="F607" s="14">
        <v>21731</v>
      </c>
      <c r="J607" s="14">
        <v>20700.625520282199</v>
      </c>
      <c r="M607" s="14">
        <v>21978.040404013002</v>
      </c>
      <c r="T607" s="14">
        <v>20874.9484055867</v>
      </c>
    </row>
    <row r="608" spans="1:20">
      <c r="A608" s="15">
        <v>44467</v>
      </c>
      <c r="B608" s="14" t="s">
        <v>21</v>
      </c>
      <c r="C608" s="29">
        <v>11.3</v>
      </c>
      <c r="D608" s="14">
        <v>82.25</v>
      </c>
      <c r="E608" s="14">
        <v>5.35</v>
      </c>
      <c r="F608" s="14">
        <v>21040</v>
      </c>
      <c r="J608" s="14">
        <v>21524.907608867699</v>
      </c>
      <c r="M608" s="14">
        <v>21538.619342650301</v>
      </c>
      <c r="T608" s="14">
        <v>21352.971562672999</v>
      </c>
    </row>
    <row r="609" spans="1:21">
      <c r="A609" s="15">
        <v>44468</v>
      </c>
      <c r="B609" s="14" t="s">
        <v>21</v>
      </c>
      <c r="C609" s="29">
        <v>12.633333333333329</v>
      </c>
      <c r="D609" s="14">
        <v>84.75</v>
      </c>
      <c r="E609" s="14">
        <v>4.55</v>
      </c>
      <c r="F609" s="14">
        <v>21891</v>
      </c>
      <c r="G609" s="6" t="s">
        <v>52</v>
      </c>
      <c r="J609" s="14">
        <v>22234.834948525899</v>
      </c>
      <c r="M609" s="14">
        <v>22280.328326717801</v>
      </c>
      <c r="T609" s="14">
        <v>21812.1085725997</v>
      </c>
    </row>
    <row r="610" spans="1:21">
      <c r="A610" s="15">
        <v>44469</v>
      </c>
      <c r="B610" s="14" t="s">
        <v>21</v>
      </c>
      <c r="C610" s="29">
        <v>12.233333333333331</v>
      </c>
      <c r="D610" s="14">
        <v>81.75</v>
      </c>
      <c r="E610" s="14">
        <v>5.55</v>
      </c>
      <c r="F610" s="14">
        <v>23330</v>
      </c>
      <c r="G610" s="27">
        <v>10.15</v>
      </c>
      <c r="H610" s="6" t="s">
        <v>23</v>
      </c>
      <c r="I610" s="6" t="s">
        <v>24</v>
      </c>
      <c r="J610" s="14">
        <v>23582.684562019698</v>
      </c>
      <c r="M610" s="14">
        <v>23209.339600857798</v>
      </c>
      <c r="T610" s="14">
        <v>22342.191191034999</v>
      </c>
    </row>
    <row r="611" spans="1:21">
      <c r="A611" s="15">
        <v>44470</v>
      </c>
      <c r="B611" s="14"/>
      <c r="C611" s="14">
        <v>9.1361105712008399</v>
      </c>
      <c r="D611" s="14"/>
      <c r="E611" s="14"/>
      <c r="F611" s="25">
        <v>23953</v>
      </c>
      <c r="G611" s="28">
        <v>12.96666666666667</v>
      </c>
      <c r="H611" s="14">
        <v>5.9054604230052101</v>
      </c>
      <c r="I611" s="14">
        <v>12.366760719396501</v>
      </c>
      <c r="Q611" s="14"/>
      <c r="T611" s="14">
        <v>22829.647197582799</v>
      </c>
      <c r="U611" s="23">
        <f>A611</f>
        <v>44470</v>
      </c>
    </row>
    <row r="612" spans="1:21">
      <c r="A612" s="15">
        <v>44471</v>
      </c>
      <c r="C612" s="14">
        <v>8.8069215846044209</v>
      </c>
      <c r="F612" s="25">
        <v>24632</v>
      </c>
      <c r="G612" s="28">
        <v>14.96666666666667</v>
      </c>
      <c r="H612" s="14">
        <v>5.0543264404632504</v>
      </c>
      <c r="I612" s="14">
        <v>12.559516728745599</v>
      </c>
      <c r="Q612" s="14"/>
      <c r="T612" s="14">
        <v>23263.811305262301</v>
      </c>
    </row>
    <row r="613" spans="1:21">
      <c r="A613" s="15">
        <v>44472</v>
      </c>
      <c r="C613" s="14">
        <v>8.01419072300137</v>
      </c>
      <c r="F613" s="25">
        <v>25161</v>
      </c>
      <c r="G613" s="28">
        <v>14.3</v>
      </c>
      <c r="H613" s="14">
        <v>4.19819633094989</v>
      </c>
      <c r="I613" s="14">
        <v>11.830185115052901</v>
      </c>
      <c r="K613" s="14" t="s">
        <v>36</v>
      </c>
      <c r="Q613" s="14"/>
      <c r="T613" s="14">
        <v>23744.482358768098</v>
      </c>
    </row>
    <row r="614" spans="1:21">
      <c r="A614" s="15">
        <v>44473</v>
      </c>
      <c r="C614" s="14">
        <v>8.5692656241336103</v>
      </c>
      <c r="F614" s="25">
        <v>25150</v>
      </c>
      <c r="G614" s="28">
        <v>12.83333333333333</v>
      </c>
      <c r="H614" s="14">
        <v>4.7266598041102901</v>
      </c>
      <c r="I614" s="14">
        <v>12.411871444156899</v>
      </c>
      <c r="Q614" s="14"/>
      <c r="T614" s="14">
        <v>24215.948230088801</v>
      </c>
    </row>
    <row r="615" spans="1:21">
      <c r="A615" s="15">
        <v>44474</v>
      </c>
      <c r="C615" s="14">
        <v>8.9216331571653598</v>
      </c>
      <c r="F615" s="25">
        <v>24465</v>
      </c>
      <c r="G615" s="28">
        <v>12.866666666666671</v>
      </c>
      <c r="H615" s="14">
        <v>5.0790263847447203</v>
      </c>
      <c r="I615" s="14">
        <v>12.764239929585999</v>
      </c>
      <c r="K615" s="14" t="s">
        <v>25</v>
      </c>
      <c r="T615" s="14">
        <v>24767.237214045799</v>
      </c>
    </row>
    <row r="616" spans="1:21">
      <c r="A616" s="15">
        <v>44475</v>
      </c>
      <c r="C616" s="14">
        <v>9.5065662438595098</v>
      </c>
      <c r="F616" s="25">
        <v>24479</v>
      </c>
      <c r="G616" s="28">
        <v>14.733333333333331</v>
      </c>
      <c r="H616" s="14">
        <v>5.6577698833127297</v>
      </c>
      <c r="I616" s="14">
        <v>13.355362604406301</v>
      </c>
      <c r="K616" s="14" t="s">
        <v>26</v>
      </c>
      <c r="T616" s="14">
        <v>25322.890107109401</v>
      </c>
    </row>
    <row r="617" spans="1:21">
      <c r="A617" s="15">
        <v>44476</v>
      </c>
      <c r="C617" s="14">
        <v>9.0842870699960798</v>
      </c>
      <c r="F617" s="25">
        <v>26881</v>
      </c>
      <c r="G617" s="28">
        <v>13.733333333333331</v>
      </c>
      <c r="H617" s="14">
        <v>5.2083144714420504</v>
      </c>
      <c r="I617" s="14">
        <v>12.960259668550099</v>
      </c>
      <c r="K617" s="14" t="s">
        <v>27</v>
      </c>
      <c r="T617" s="14">
        <v>25904.568247329102</v>
      </c>
    </row>
    <row r="618" spans="1:21">
      <c r="A618" s="15">
        <v>44477</v>
      </c>
      <c r="C618" s="14">
        <v>8.7393857359277405</v>
      </c>
      <c r="F618" s="25">
        <v>26561</v>
      </c>
      <c r="G618" s="28">
        <v>13.53333333333333</v>
      </c>
      <c r="H618" s="14">
        <v>4.7792126395416901</v>
      </c>
      <c r="I618" s="14">
        <v>12.6995588323138</v>
      </c>
      <c r="K618" s="14" t="s">
        <v>28</v>
      </c>
      <c r="T618" s="14">
        <v>26451.257419033998</v>
      </c>
    </row>
    <row r="619" spans="1:21">
      <c r="A619" s="15">
        <v>44478</v>
      </c>
      <c r="C619" s="14">
        <v>8.2652019110059491</v>
      </c>
      <c r="F619" s="25">
        <v>28648</v>
      </c>
      <c r="G619" s="28">
        <v>13.233333333333331</v>
      </c>
      <c r="H619" s="14">
        <v>4.2509985840971902</v>
      </c>
      <c r="I619" s="14">
        <v>12.2794052379147</v>
      </c>
      <c r="K619" s="14" t="s">
        <v>29</v>
      </c>
      <c r="T619" s="14">
        <v>27016.529991908701</v>
      </c>
    </row>
    <row r="620" spans="1:21">
      <c r="A620" s="15">
        <v>44479</v>
      </c>
      <c r="C620" s="14">
        <v>8.5510411580112908</v>
      </c>
      <c r="F620" s="25">
        <v>27889</v>
      </c>
      <c r="G620" s="28">
        <v>13.6</v>
      </c>
      <c r="H620" s="14">
        <v>4.5120784844582698</v>
      </c>
      <c r="I620" s="14">
        <v>12.590003831564299</v>
      </c>
      <c r="K620" s="14" t="s">
        <v>30</v>
      </c>
      <c r="T620" s="14">
        <v>27590.376151135799</v>
      </c>
    </row>
    <row r="621" spans="1:21">
      <c r="A621" s="15">
        <v>44480</v>
      </c>
      <c r="C621" s="14">
        <v>8.8343889784783602</v>
      </c>
      <c r="F621" s="25">
        <v>28636</v>
      </c>
      <c r="G621" s="28">
        <v>11.43333333333333</v>
      </c>
      <c r="H621" s="14">
        <v>4.7919452852940996</v>
      </c>
      <c r="I621" s="14">
        <v>12.8768326716626</v>
      </c>
      <c r="K621" s="14" t="s">
        <v>31</v>
      </c>
      <c r="T621" s="14">
        <v>28217.376913890199</v>
      </c>
    </row>
    <row r="622" spans="1:21">
      <c r="A622" s="15">
        <v>44481</v>
      </c>
      <c r="C622" s="14">
        <v>9.1836369214055402</v>
      </c>
      <c r="F622" s="25">
        <v>27414</v>
      </c>
      <c r="G622" s="28">
        <v>13.53333333333333</v>
      </c>
      <c r="H622" s="14">
        <v>5.1316754900056099</v>
      </c>
      <c r="I622" s="14">
        <v>13.2355983528055</v>
      </c>
      <c r="K622" s="14" t="s">
        <v>32</v>
      </c>
      <c r="T622" s="14">
        <v>28860.017315943001</v>
      </c>
    </row>
    <row r="623" spans="1:21">
      <c r="A623" s="15">
        <v>44482</v>
      </c>
      <c r="C623" s="14">
        <v>8.9548237489302291</v>
      </c>
      <c r="F623" s="25">
        <v>27926</v>
      </c>
      <c r="G623" s="28">
        <v>11.3</v>
      </c>
      <c r="H623" s="14">
        <v>4.8770651384848804</v>
      </c>
      <c r="I623" s="14">
        <v>13.032582359375599</v>
      </c>
      <c r="K623" s="14" t="s">
        <v>33</v>
      </c>
      <c r="T623" s="14">
        <v>29521.976865564098</v>
      </c>
    </row>
    <row r="624" spans="1:21">
      <c r="A624" s="15">
        <v>44483</v>
      </c>
      <c r="C624" s="14">
        <v>8.6861106994615902</v>
      </c>
      <c r="F624" s="25">
        <v>30489</v>
      </c>
      <c r="G624" s="28">
        <v>13.56666666666667</v>
      </c>
      <c r="H624" s="14">
        <v>4.5521974818508903</v>
      </c>
      <c r="I624" s="14">
        <v>12.8200239170723</v>
      </c>
      <c r="K624" s="14" t="s">
        <v>34</v>
      </c>
      <c r="T624" s="14">
        <v>30171.0763138779</v>
      </c>
    </row>
    <row r="625" spans="1:20">
      <c r="A625" s="15">
        <v>44484</v>
      </c>
      <c r="C625" s="14">
        <v>8.3893191004131609</v>
      </c>
      <c r="F625" s="25">
        <v>31362</v>
      </c>
      <c r="G625" s="28">
        <v>10.5</v>
      </c>
      <c r="H625" s="14">
        <v>4.2118145921802199</v>
      </c>
      <c r="I625" s="14">
        <v>12.5668236086461</v>
      </c>
      <c r="K625" s="14" t="s">
        <v>35</v>
      </c>
      <c r="T625" s="14">
        <v>30834.3907514969</v>
      </c>
    </row>
    <row r="626" spans="1:20">
      <c r="A626" s="15">
        <v>44485</v>
      </c>
      <c r="C626" s="14">
        <v>8.5354931724333998</v>
      </c>
      <c r="F626" s="25">
        <v>32351</v>
      </c>
      <c r="G626" s="28">
        <v>12.16666666666667</v>
      </c>
      <c r="H626" s="14">
        <v>4.3339472407450899</v>
      </c>
      <c r="I626" s="14">
        <v>12.737039104121701</v>
      </c>
      <c r="T626" s="14">
        <v>31512.709530104101</v>
      </c>
    </row>
    <row r="627" spans="1:20">
      <c r="A627" s="15">
        <v>44486</v>
      </c>
      <c r="C627" s="14">
        <v>8.7433172680554101</v>
      </c>
      <c r="F627" s="25">
        <v>33428</v>
      </c>
      <c r="G627" s="28">
        <v>12.33333333333333</v>
      </c>
      <c r="H627" s="14">
        <v>4.5329520558058203</v>
      </c>
      <c r="I627" s="14">
        <v>12.953682480305</v>
      </c>
      <c r="T627" s="14">
        <v>32230.202542796</v>
      </c>
    </row>
    <row r="628" spans="1:20">
      <c r="A628" s="15">
        <v>44487</v>
      </c>
      <c r="C628" s="14">
        <v>8.9575646433122191</v>
      </c>
      <c r="F628" s="25">
        <v>33434</v>
      </c>
      <c r="G628" s="28">
        <v>6.4666666666666659</v>
      </c>
      <c r="H628" s="14">
        <v>4.7345763509921497</v>
      </c>
      <c r="I628" s="14">
        <v>13.180552935632299</v>
      </c>
      <c r="T628" s="14">
        <v>32967.906074255901</v>
      </c>
    </row>
    <row r="629" spans="1:20">
      <c r="A629" s="15">
        <v>44488</v>
      </c>
      <c r="C629" s="14">
        <v>8.8300017966858295</v>
      </c>
      <c r="F629" s="25">
        <v>32835</v>
      </c>
      <c r="G629" s="28">
        <v>8.7666666666666675</v>
      </c>
      <c r="H629" s="14">
        <v>4.5825799015520197</v>
      </c>
      <c r="I629" s="14">
        <v>13.0774236918196</v>
      </c>
      <c r="T629" s="14">
        <v>33723.241985316999</v>
      </c>
    </row>
    <row r="630" spans="1:20">
      <c r="A630" s="15">
        <v>44489</v>
      </c>
      <c r="C630" s="14">
        <v>8.6318723160445892</v>
      </c>
      <c r="F630" s="25">
        <v>33162</v>
      </c>
      <c r="G630" s="28">
        <v>9.5333333333333332</v>
      </c>
      <c r="H630" s="14">
        <v>4.3427665762104501</v>
      </c>
      <c r="I630" s="14">
        <v>12.920978055878701</v>
      </c>
      <c r="T630" s="14">
        <v>34478.501584149999</v>
      </c>
    </row>
    <row r="631" spans="1:20">
      <c r="A631" s="15">
        <v>44490</v>
      </c>
      <c r="C631" s="14">
        <v>8.4389221467756492</v>
      </c>
      <c r="F631" s="25">
        <v>35416</v>
      </c>
      <c r="G631" s="28">
        <v>12.866666666666671</v>
      </c>
      <c r="H631" s="14">
        <v>4.1135235004073998</v>
      </c>
      <c r="I631" s="14">
        <v>12.7643207931439</v>
      </c>
      <c r="T631" s="14">
        <v>35247.626267398096</v>
      </c>
    </row>
    <row r="632" spans="1:20">
      <c r="A632" s="15">
        <v>44491</v>
      </c>
      <c r="C632" s="14">
        <v>8.5114089542479192</v>
      </c>
      <c r="F632" s="25">
        <v>36205</v>
      </c>
      <c r="G632" s="28">
        <v>11.56666666666667</v>
      </c>
      <c r="H632" s="14">
        <v>4.1624732032118104</v>
      </c>
      <c r="I632" s="14">
        <v>12.860344705284</v>
      </c>
      <c r="T632" s="14">
        <v>36034.665313874502</v>
      </c>
    </row>
    <row r="633" spans="1:20">
      <c r="A633" s="15">
        <v>44492</v>
      </c>
      <c r="C633" s="14">
        <v>8.6556478202391602</v>
      </c>
      <c r="F633" s="25">
        <v>36728</v>
      </c>
      <c r="G633" s="28">
        <v>9.7666666666666675</v>
      </c>
      <c r="H633" s="14">
        <v>4.2936196542955498</v>
      </c>
      <c r="I633" s="14">
        <v>13.0176759861828</v>
      </c>
      <c r="T633" s="14">
        <v>36853.3346797954</v>
      </c>
    </row>
    <row r="634" spans="1:20">
      <c r="A634" s="15">
        <v>44493</v>
      </c>
      <c r="C634" s="14">
        <v>8.7892127723469908</v>
      </c>
      <c r="F634" s="25">
        <v>34690</v>
      </c>
      <c r="G634" s="28">
        <v>10.133333333333329</v>
      </c>
      <c r="H634" s="14">
        <v>4.4120790573378201</v>
      </c>
      <c r="I634" s="14">
        <v>13.166346487356201</v>
      </c>
      <c r="T634" s="14">
        <v>37693.8958560143</v>
      </c>
    </row>
    <row r="635" spans="1:20">
      <c r="A635" s="15">
        <v>44494</v>
      </c>
      <c r="C635" s="14">
        <v>8.7154643112851407</v>
      </c>
      <c r="F635" s="25">
        <v>36947</v>
      </c>
      <c r="G635" s="28">
        <v>10.66666666666667</v>
      </c>
      <c r="H635" s="14">
        <v>4.3150271575439501</v>
      </c>
      <c r="I635" s="14">
        <v>13.115901465026299</v>
      </c>
      <c r="T635" s="14">
        <v>38552.246354369003</v>
      </c>
    </row>
    <row r="636" spans="1:20">
      <c r="A636" s="15">
        <v>44495</v>
      </c>
      <c r="C636" s="14">
        <v>8.5732098292557506</v>
      </c>
      <c r="F636" s="25">
        <v>35454</v>
      </c>
      <c r="G636" s="28">
        <v>13.633333333333329</v>
      </c>
      <c r="H636" s="14">
        <v>4.1391953146639704</v>
      </c>
      <c r="I636" s="14">
        <v>13.007224343847501</v>
      </c>
      <c r="T636" s="14">
        <v>39418.172420229101</v>
      </c>
    </row>
    <row r="637" spans="1:20">
      <c r="A637" s="15">
        <v>44496</v>
      </c>
      <c r="C637" s="14">
        <v>8.44353348998178</v>
      </c>
      <c r="F637" s="25">
        <v>35575</v>
      </c>
      <c r="G637" s="28">
        <v>14.93333333333333</v>
      </c>
      <c r="H637" s="14">
        <v>3.9782681892749698</v>
      </c>
      <c r="I637" s="14">
        <v>12.9087987906886</v>
      </c>
      <c r="T637" s="14">
        <v>40298.975023646999</v>
      </c>
    </row>
    <row r="638" spans="1:20">
      <c r="A638" s="15">
        <v>44497</v>
      </c>
      <c r="C638" s="14">
        <v>8.4766021061543793</v>
      </c>
      <c r="F638" s="25">
        <v>39070</v>
      </c>
      <c r="G638" s="28">
        <v>12.633333333333329</v>
      </c>
      <c r="H638" s="14">
        <v>3.9883157803870599</v>
      </c>
      <c r="I638" s="14">
        <v>12.9648884319217</v>
      </c>
      <c r="T638" s="14">
        <v>41199.027193874797</v>
      </c>
    </row>
    <row r="639" spans="1:20">
      <c r="A639" s="15">
        <v>44498</v>
      </c>
      <c r="C639" s="14">
        <v>8.5726029891220108</v>
      </c>
      <c r="F639" s="25">
        <v>38805</v>
      </c>
      <c r="G639" s="28">
        <v>11.233333333333331</v>
      </c>
      <c r="H639" s="14">
        <v>4.0683431842665101</v>
      </c>
      <c r="I639" s="14">
        <v>13.076862793977501</v>
      </c>
      <c r="T639" s="14">
        <v>42126.471190694501</v>
      </c>
    </row>
    <row r="640" spans="1:20">
      <c r="A640" s="15">
        <v>44499</v>
      </c>
      <c r="C640" s="14">
        <v>8.6561277439987201</v>
      </c>
      <c r="F640" s="25">
        <v>39203</v>
      </c>
      <c r="G640" s="28">
        <v>13.2</v>
      </c>
      <c r="H640" s="14">
        <v>4.1349821211595001</v>
      </c>
      <c r="I640" s="14">
        <v>13.1772733668379</v>
      </c>
      <c r="T640" s="14">
        <v>43076.221831387702</v>
      </c>
    </row>
    <row r="641" spans="1:20">
      <c r="A641" s="15">
        <v>44500</v>
      </c>
      <c r="C641" s="14">
        <v>8.6113214365162705</v>
      </c>
      <c r="F641" s="25">
        <v>39931</v>
      </c>
      <c r="G641" s="28">
        <v>12</v>
      </c>
      <c r="H641" s="14">
        <v>4.0677722061463202</v>
      </c>
      <c r="I641" s="14">
        <v>13.1548706668862</v>
      </c>
      <c r="T641" s="14">
        <v>44044.384306555199</v>
      </c>
    </row>
    <row r="642" spans="1:20">
      <c r="A642" s="15">
        <v>44501</v>
      </c>
      <c r="C642" s="14">
        <v>8.5101696285739106</v>
      </c>
      <c r="F642" s="25">
        <v>39321</v>
      </c>
      <c r="G642" s="28">
        <v>10.53333333333333</v>
      </c>
      <c r="H642" s="14">
        <v>3.9378964161995098</v>
      </c>
      <c r="I642" s="14">
        <v>13.0824428409483</v>
      </c>
      <c r="T642" s="14">
        <v>45024.7729980812</v>
      </c>
    </row>
    <row r="643" spans="1:20">
      <c r="A643" s="15">
        <v>44502</v>
      </c>
      <c r="C643" s="14">
        <v>8.4203636482917208</v>
      </c>
      <c r="F643" s="25">
        <v>37927</v>
      </c>
      <c r="G643" s="28">
        <v>9.3000000000000007</v>
      </c>
      <c r="H643" s="14">
        <v>3.82034457814735</v>
      </c>
      <c r="I643" s="14">
        <v>13.0203827184361</v>
      </c>
      <c r="T643" s="14">
        <v>46021.2533749297</v>
      </c>
    </row>
    <row r="644" spans="1:20">
      <c r="A644" s="15">
        <v>44503</v>
      </c>
      <c r="C644" s="14">
        <v>8.4321456896369593</v>
      </c>
      <c r="F644" s="25">
        <v>39357</v>
      </c>
      <c r="G644" s="28">
        <v>10.133333333333329</v>
      </c>
      <c r="H644" s="14">
        <v>3.8096651361862102</v>
      </c>
      <c r="I644" s="14">
        <v>13.0546262430877</v>
      </c>
      <c r="T644" s="14">
        <v>47037.534967437401</v>
      </c>
    </row>
    <row r="645" spans="1:20">
      <c r="A645" s="15">
        <v>44504</v>
      </c>
      <c r="C645" s="14">
        <v>8.4934714211661095</v>
      </c>
      <c r="F645" s="25">
        <v>39117</v>
      </c>
      <c r="G645" s="28">
        <v>8.7333333333333343</v>
      </c>
      <c r="H645" s="14">
        <v>3.8532545126765099</v>
      </c>
      <c r="I645" s="14">
        <v>13.133688329655699</v>
      </c>
      <c r="T645" s="14">
        <v>48078.645635776898</v>
      </c>
    </row>
    <row r="646" spans="1:20">
      <c r="A646" s="15">
        <v>44505</v>
      </c>
      <c r="C646" s="14">
        <v>8.5450219603340596</v>
      </c>
      <c r="F646" s="25">
        <v>39617</v>
      </c>
      <c r="G646" s="28">
        <v>10.46666666666667</v>
      </c>
      <c r="H646" s="14">
        <v>3.8867572259529202</v>
      </c>
      <c r="I646" s="14">
        <v>13.203286694715199</v>
      </c>
      <c r="T646" s="14">
        <v>49141.877819696398</v>
      </c>
    </row>
    <row r="647" spans="1:20">
      <c r="A647" s="15">
        <v>44506</v>
      </c>
      <c r="C647" s="14">
        <v>8.5158863034841197</v>
      </c>
      <c r="F647" s="25">
        <v>40210</v>
      </c>
      <c r="G647" s="28">
        <v>9.3666666666666671</v>
      </c>
      <c r="H647" s="14">
        <v>3.8359431377953199</v>
      </c>
      <c r="I647" s="14">
        <v>13.195829469172899</v>
      </c>
      <c r="T647" s="14">
        <v>50224.042323824302</v>
      </c>
    </row>
    <row r="648" spans="1:20">
      <c r="A648" s="15">
        <v>44507</v>
      </c>
      <c r="C648" s="14">
        <v>8.4437609369707598</v>
      </c>
      <c r="F648" s="25">
        <v>38028</v>
      </c>
      <c r="G648" s="28">
        <v>11.133333333333329</v>
      </c>
      <c r="H648" s="14">
        <v>3.73816866239823</v>
      </c>
      <c r="I648" s="14">
        <v>13.1493532115433</v>
      </c>
      <c r="T648" s="14">
        <v>51321.2092079012</v>
      </c>
    </row>
    <row r="649" spans="1:20">
      <c r="A649" s="15">
        <v>44508</v>
      </c>
      <c r="C649" s="14">
        <v>8.3797397834756495</v>
      </c>
      <c r="F649" s="25">
        <v>38257</v>
      </c>
      <c r="G649" s="28">
        <v>8.7999999999999989</v>
      </c>
      <c r="H649" s="14">
        <v>3.64887840785254</v>
      </c>
      <c r="I649" s="14">
        <v>13.110601159098801</v>
      </c>
      <c r="T649" s="14">
        <v>52435.422293369302</v>
      </c>
    </row>
    <row r="650" spans="1:20">
      <c r="A650" s="15">
        <v>44509</v>
      </c>
      <c r="C650" s="14">
        <v>8.3799847000472791</v>
      </c>
      <c r="F650" s="25">
        <v>37999</v>
      </c>
      <c r="G650" s="28">
        <v>10.43333333333333</v>
      </c>
      <c r="H650" s="14">
        <v>3.62724422428114</v>
      </c>
      <c r="I650" s="14">
        <v>13.1327251758134</v>
      </c>
      <c r="T650" s="14">
        <v>53569.524949439103</v>
      </c>
    </row>
    <row r="651" spans="1:20">
      <c r="A651" s="15">
        <v>44510</v>
      </c>
      <c r="C651" s="14">
        <v>8.4171616277155206</v>
      </c>
      <c r="F651" s="25">
        <v>36896</v>
      </c>
      <c r="G651" s="28">
        <v>9.9666666666666668</v>
      </c>
      <c r="H651" s="14">
        <v>3.6457056930440599</v>
      </c>
      <c r="I651" s="14">
        <v>13.188617562387</v>
      </c>
      <c r="T651" s="14">
        <v>54726.717727449599</v>
      </c>
    </row>
    <row r="652" spans="1:20">
      <c r="A652" s="15">
        <v>44511</v>
      </c>
      <c r="C652" s="14">
        <v>8.4478208723754502</v>
      </c>
      <c r="F652" s="25">
        <v>39584</v>
      </c>
      <c r="G652" s="28">
        <v>11.2</v>
      </c>
      <c r="H652" s="14">
        <v>3.6576373312619301</v>
      </c>
      <c r="I652" s="14">
        <v>13.238004413489</v>
      </c>
      <c r="T652" s="14">
        <v>55905.522158468302</v>
      </c>
    </row>
    <row r="653" spans="1:20">
      <c r="A653" s="15">
        <v>44512</v>
      </c>
      <c r="C653" s="14">
        <v>8.4271713847203493</v>
      </c>
      <c r="F653" s="25">
        <v>38941</v>
      </c>
      <c r="G653" s="28">
        <v>12.866666666666671</v>
      </c>
      <c r="H653" s="14">
        <v>3.6159141506080199</v>
      </c>
      <c r="I653" s="14">
        <v>13.2384286188327</v>
      </c>
      <c r="T653" s="14">
        <v>57103.486019327502</v>
      </c>
    </row>
    <row r="654" spans="1:20">
      <c r="A654" s="15">
        <v>44513</v>
      </c>
      <c r="C654" s="14">
        <v>8.3750375258184899</v>
      </c>
      <c r="F654" s="25">
        <v>38068</v>
      </c>
      <c r="G654" s="28">
        <v>11.93333333333333</v>
      </c>
      <c r="H654" s="14">
        <v>3.5401814093920798</v>
      </c>
      <c r="I654" s="14">
        <v>13.2098936422449</v>
      </c>
      <c r="T654" s="14">
        <v>58318.0001703741</v>
      </c>
    </row>
    <row r="655" spans="1:20">
      <c r="A655" s="15">
        <v>44514</v>
      </c>
      <c r="C655" s="14">
        <v>8.32800897162406</v>
      </c>
      <c r="F655" s="25">
        <v>37620</v>
      </c>
      <c r="G655" s="28">
        <v>14.33333333333333</v>
      </c>
      <c r="H655" s="14">
        <v>3.4696745536809601</v>
      </c>
      <c r="I655" s="14">
        <v>13.186343389567201</v>
      </c>
      <c r="T655" s="14">
        <v>59550.121330177099</v>
      </c>
    </row>
    <row r="656" spans="1:20">
      <c r="A656" s="15">
        <v>44515</v>
      </c>
      <c r="C656" s="14">
        <v>8.3220245244002893</v>
      </c>
      <c r="F656" s="25">
        <v>37210</v>
      </c>
      <c r="G656" s="28">
        <v>15.6</v>
      </c>
      <c r="H656" s="14">
        <v>3.4423905113490201</v>
      </c>
      <c r="I656" s="14">
        <v>13.2016585374516</v>
      </c>
      <c r="T656" s="14">
        <v>60801.9104489042</v>
      </c>
    </row>
    <row r="657" spans="1:20">
      <c r="A657" s="15">
        <v>44516</v>
      </c>
      <c r="C657" s="14">
        <v>8.3427183041121999</v>
      </c>
      <c r="F657" s="25">
        <v>35612</v>
      </c>
      <c r="G657" s="28">
        <v>12.633333333333329</v>
      </c>
      <c r="H657" s="14">
        <v>3.4439060575932001</v>
      </c>
      <c r="I657" s="14">
        <v>13.2415305506312</v>
      </c>
      <c r="T657" s="14">
        <v>62075.448504823798</v>
      </c>
    </row>
    <row r="658" spans="1:20">
      <c r="A658" s="15">
        <v>44517</v>
      </c>
      <c r="C658" s="14">
        <v>8.3595118335046497</v>
      </c>
      <c r="F658" s="25">
        <v>35415</v>
      </c>
      <c r="G658" s="28">
        <v>15.633333333333329</v>
      </c>
      <c r="H658" s="14">
        <v>3.4416420040834002</v>
      </c>
      <c r="I658" s="14">
        <v>13.277381662925899</v>
      </c>
      <c r="T658" s="14">
        <v>63369.901732243103</v>
      </c>
    </row>
    <row r="659" spans="1:20">
      <c r="A659" s="15">
        <v>44518</v>
      </c>
      <c r="C659" s="14">
        <v>8.3434198828570807</v>
      </c>
      <c r="F659" s="25">
        <v>36155</v>
      </c>
      <c r="G659" s="28">
        <v>12.633333333333329</v>
      </c>
      <c r="H659" s="14">
        <v>3.4050007247596601</v>
      </c>
      <c r="I659" s="14">
        <v>13.2818390409545</v>
      </c>
      <c r="T659" s="14">
        <v>64683.441008832102</v>
      </c>
    </row>
    <row r="660" spans="1:20">
      <c r="A660" s="15">
        <v>44519</v>
      </c>
      <c r="C660" s="14">
        <v>8.3048312256973205</v>
      </c>
      <c r="F660" s="25">
        <v>35935</v>
      </c>
      <c r="G660" s="28">
        <v>12.3</v>
      </c>
      <c r="H660" s="14">
        <v>3.3442482988545401</v>
      </c>
      <c r="I660" s="14">
        <v>13.265414152540099</v>
      </c>
      <c r="T660" s="14">
        <v>66014.269778846894</v>
      </c>
    </row>
    <row r="661" spans="1:20">
      <c r="A661" s="15">
        <v>44520</v>
      </c>
      <c r="C661" s="14">
        <v>8.2691461511856605</v>
      </c>
      <c r="F661" s="25">
        <v>35896</v>
      </c>
      <c r="G661" s="28">
        <v>12.366666666666671</v>
      </c>
      <c r="H661" s="14">
        <v>3.2864157227667499</v>
      </c>
      <c r="I661" s="14">
        <v>13.2518765796046</v>
      </c>
      <c r="T661" s="14">
        <v>67362.9048038521</v>
      </c>
    </row>
    <row r="662" spans="1:20">
      <c r="A662" s="15">
        <v>44521</v>
      </c>
      <c r="C662" s="14">
        <v>8.2598435103623107</v>
      </c>
      <c r="F662" s="25">
        <v>35749</v>
      </c>
      <c r="G662" s="28">
        <v>12.33333333333333</v>
      </c>
      <c r="H662" s="14">
        <v>3.2563719035899301</v>
      </c>
      <c r="I662" s="14">
        <v>13.263315117134701</v>
      </c>
      <c r="T662" s="14">
        <v>68730.789739031796</v>
      </c>
    </row>
    <row r="663" spans="1:20">
      <c r="A663" s="15">
        <v>44522</v>
      </c>
      <c r="C663" s="14">
        <v>8.2694373544103605</v>
      </c>
      <c r="F663" s="25">
        <v>34533</v>
      </c>
      <c r="G663" s="28">
        <v>8.2333333333333343</v>
      </c>
      <c r="H663" s="14">
        <v>3.2466523235947302</v>
      </c>
      <c r="I663" s="14">
        <v>13.292222385225999</v>
      </c>
      <c r="T663" s="14">
        <v>70119.298916353306</v>
      </c>
    </row>
    <row r="664" spans="1:20">
      <c r="A664" s="15">
        <v>44523</v>
      </c>
      <c r="C664" s="14">
        <v>8.27693174139986</v>
      </c>
      <c r="F664" s="25">
        <v>32899</v>
      </c>
      <c r="G664" s="28">
        <v>9.6</v>
      </c>
      <c r="H664" s="14">
        <v>3.2350005219209099</v>
      </c>
      <c r="I664" s="14">
        <v>13.3188629608788</v>
      </c>
      <c r="T664" s="14">
        <v>71527.946807354703</v>
      </c>
    </row>
    <row r="665" spans="1:20">
      <c r="A665" s="15">
        <v>44524</v>
      </c>
      <c r="C665" s="14">
        <v>8.2632393869963607</v>
      </c>
      <c r="F665" s="25">
        <v>32555</v>
      </c>
      <c r="G665" s="28">
        <v>9.9666666666666668</v>
      </c>
      <c r="H665" s="14">
        <v>3.2012292054928699</v>
      </c>
      <c r="I665" s="14">
        <v>13.3252495684998</v>
      </c>
      <c r="T665" s="14">
        <v>72955.393372649996</v>
      </c>
    </row>
    <row r="666" spans="1:20">
      <c r="A666" s="15">
        <v>44525</v>
      </c>
      <c r="C666" s="14">
        <v>8.2337254542840004</v>
      </c>
      <c r="F666" s="25">
        <v>32866</v>
      </c>
      <c r="G666" s="28">
        <v>11.33333333333333</v>
      </c>
      <c r="H666" s="14">
        <v>3.1506048521887098</v>
      </c>
      <c r="I666" s="14">
        <v>13.316846056379299</v>
      </c>
      <c r="T666" s="14">
        <v>74400.370984472494</v>
      </c>
    </row>
    <row r="667" spans="1:20">
      <c r="A667" s="15">
        <v>44526</v>
      </c>
      <c r="C667" s="14">
        <v>8.2056758845633304</v>
      </c>
      <c r="F667" s="25">
        <v>33824</v>
      </c>
      <c r="G667" s="28">
        <v>15.03333333333333</v>
      </c>
      <c r="H667" s="14">
        <v>3.1014272486435002</v>
      </c>
      <c r="I667" s="14">
        <v>13.3099245204832</v>
      </c>
      <c r="T667" s="14">
        <v>75863.106816769301</v>
      </c>
    </row>
    <row r="668" spans="1:20">
      <c r="A668" s="15">
        <v>44527</v>
      </c>
      <c r="C668" s="14">
        <v>8.1946537613479205</v>
      </c>
      <c r="F668" s="25">
        <v>33119</v>
      </c>
      <c r="G668" s="28">
        <v>16.233333333333331</v>
      </c>
      <c r="H668" s="14">
        <v>3.07019143708402</v>
      </c>
      <c r="I668" s="14">
        <v>13.3191160856118</v>
      </c>
      <c r="T668" s="14">
        <v>77344.594577998694</v>
      </c>
    </row>
    <row r="669" spans="1:20">
      <c r="A669" s="15">
        <v>44528</v>
      </c>
      <c r="C669" s="14">
        <v>8.1968434766329192</v>
      </c>
      <c r="F669" s="25">
        <v>32786</v>
      </c>
      <c r="G669" s="28">
        <v>15.96666666666667</v>
      </c>
      <c r="H669" s="14">
        <v>3.0531340939985498</v>
      </c>
      <c r="I669" s="14">
        <v>13.3405528592673</v>
      </c>
      <c r="T669" s="14">
        <v>78845.758147962304</v>
      </c>
    </row>
    <row r="670" spans="1:20">
      <c r="A670" s="15">
        <v>44529</v>
      </c>
      <c r="C670" s="14">
        <v>8.1980606392214295</v>
      </c>
      <c r="F670" s="25">
        <v>33170</v>
      </c>
      <c r="G670" s="28">
        <v>19.466666666666669</v>
      </c>
      <c r="H670" s="14">
        <v>3.0352764473648199</v>
      </c>
      <c r="I670" s="14">
        <v>13.360844831077999</v>
      </c>
      <c r="T670" s="14">
        <v>80366.312620523604</v>
      </c>
    </row>
    <row r="671" spans="1:20">
      <c r="A671" s="15">
        <v>44530</v>
      </c>
      <c r="C671" s="14">
        <v>8.1855853085807606</v>
      </c>
      <c r="F671" s="25">
        <v>31990</v>
      </c>
      <c r="G671" s="28">
        <v>19.033333333333331</v>
      </c>
      <c r="H671" s="14">
        <v>3.0031547886588199</v>
      </c>
      <c r="I671" s="14">
        <v>13.368015828502701</v>
      </c>
      <c r="T671" s="14">
        <v>81905.2939407784</v>
      </c>
    </row>
  </sheetData>
  <mergeCells count="1">
    <mergeCell ref="H2:I8"/>
  </mergeCells>
  <phoneticPr fontId="2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workbookViewId="0">
      <selection activeCell="Y2" sqref="Y2:Y18"/>
    </sheetView>
  </sheetViews>
  <sheetFormatPr defaultRowHeight="14.4"/>
  <cols>
    <col min="1" max="1" width="14" customWidth="1"/>
    <col min="8" max="8" width="13.6640625" customWidth="1"/>
    <col min="16" max="16" width="14.33203125" style="9" customWidth="1"/>
    <col min="17" max="17" width="8.88671875" style="6"/>
    <col min="34" max="34" width="8.88671875" style="14"/>
  </cols>
  <sheetData>
    <row r="1" spans="1:45" s="6" customFormat="1">
      <c r="A1" s="2" t="s">
        <v>1</v>
      </c>
      <c r="B1" s="8" t="s">
        <v>2</v>
      </c>
      <c r="C1" s="6" t="s">
        <v>3</v>
      </c>
      <c r="D1" s="6" t="s">
        <v>0</v>
      </c>
      <c r="E1" s="6" t="s">
        <v>4</v>
      </c>
      <c r="F1" s="6" t="s">
        <v>5</v>
      </c>
      <c r="G1" s="6" t="s">
        <v>13</v>
      </c>
      <c r="I1" s="31"/>
      <c r="J1" s="31"/>
      <c r="K1" s="31"/>
      <c r="L1" s="31"/>
      <c r="M1" s="31"/>
      <c r="N1" s="31"/>
      <c r="P1" s="9"/>
      <c r="S1" s="31"/>
      <c r="T1" s="31"/>
      <c r="U1" s="31"/>
      <c r="V1" s="31"/>
      <c r="W1" s="31"/>
      <c r="Y1" s="14" t="s">
        <v>48</v>
      </c>
      <c r="Z1" s="14"/>
      <c r="AA1" s="31"/>
      <c r="AB1" s="31"/>
      <c r="AC1" s="31"/>
      <c r="AD1" s="31"/>
      <c r="AE1" s="31"/>
      <c r="AF1" s="31"/>
      <c r="AG1" s="14"/>
      <c r="AH1" s="14"/>
      <c r="AI1" s="9"/>
      <c r="AJ1" s="14"/>
      <c r="AK1" s="14"/>
      <c r="AL1" s="31"/>
      <c r="AM1" s="31"/>
      <c r="AN1" s="31"/>
      <c r="AO1" s="31"/>
      <c r="AP1" s="31"/>
    </row>
    <row r="2" spans="1:45">
      <c r="A2" s="15">
        <v>44453</v>
      </c>
      <c r="B2" s="14" t="s">
        <v>21</v>
      </c>
      <c r="C2" s="14">
        <v>6.5</v>
      </c>
      <c r="D2" s="14">
        <v>63.85</v>
      </c>
      <c r="E2" s="14">
        <v>10.199999999999999</v>
      </c>
      <c r="F2" s="14">
        <v>17529</v>
      </c>
      <c r="G2" s="14">
        <v>16586.240295892399</v>
      </c>
      <c r="I2" s="14">
        <v>0.82855433854535299</v>
      </c>
      <c r="J2" s="14">
        <v>0.71171631457304296</v>
      </c>
      <c r="K2" s="14">
        <v>0.27673722465732398</v>
      </c>
      <c r="L2" s="14">
        <v>43.0815211129663</v>
      </c>
      <c r="M2" s="3">
        <v>0.73903300063330601</v>
      </c>
      <c r="N2" s="3">
        <v>5.2395045465836197E-5</v>
      </c>
      <c r="O2" s="14">
        <v>0.85511832518436504</v>
      </c>
      <c r="Q2" s="14">
        <v>0.82856057182458698</v>
      </c>
      <c r="S2" s="14">
        <v>7374187.0420406098</v>
      </c>
      <c r="T2" s="14">
        <v>144638950.52365199</v>
      </c>
      <c r="U2" s="14">
        <v>23582.684562019698</v>
      </c>
      <c r="V2" s="14">
        <v>1.5402706531184001</v>
      </c>
      <c r="W2" s="14">
        <v>8.6488618000000003E-2</v>
      </c>
      <c r="Y2" s="14">
        <v>17669.405361084999</v>
      </c>
      <c r="AA2" s="14">
        <v>7.4273262881179303E-3</v>
      </c>
      <c r="AB2" s="14">
        <v>0.95986518673044396</v>
      </c>
      <c r="AC2" s="14">
        <v>0.19906805747022899</v>
      </c>
      <c r="AD2" s="14">
        <v>41.888679361698898</v>
      </c>
      <c r="AE2" s="14">
        <v>0.53137610380387301</v>
      </c>
      <c r="AF2" s="14">
        <v>1.45145978644519E-2</v>
      </c>
      <c r="AG2" s="14">
        <v>0.81276354166863995</v>
      </c>
      <c r="AI2" s="14">
        <v>7.7072806082444196E-3</v>
      </c>
      <c r="AK2" s="14">
        <v>231320351.48655501</v>
      </c>
      <c r="AL2" s="14">
        <v>12943517.2339407</v>
      </c>
      <c r="AM2" s="14">
        <v>1579494.0091085299</v>
      </c>
      <c r="AN2" s="14">
        <v>1550306.59798131</v>
      </c>
      <c r="AO2" s="14">
        <v>248572.55395215299</v>
      </c>
      <c r="AP2" s="14">
        <v>136616132.61653799</v>
      </c>
      <c r="AQ2" s="14">
        <v>23209.339600857798</v>
      </c>
      <c r="AR2" s="3">
        <v>2.7500000000000001E-5</v>
      </c>
      <c r="AS2" s="14">
        <v>1.5930970999999999E-2</v>
      </c>
    </row>
    <row r="3" spans="1:45">
      <c r="A3" s="15">
        <v>44454</v>
      </c>
      <c r="B3" s="14" t="s">
        <v>21</v>
      </c>
      <c r="C3" s="14">
        <v>7</v>
      </c>
      <c r="D3" s="14">
        <v>71.75</v>
      </c>
      <c r="E3" s="14">
        <v>8.25</v>
      </c>
      <c r="F3" s="14">
        <v>18543</v>
      </c>
      <c r="G3" s="14">
        <v>18643.263502693699</v>
      </c>
      <c r="I3" s="14">
        <v>0.88096039572199503</v>
      </c>
      <c r="J3" s="14">
        <v>0.25659047403421398</v>
      </c>
      <c r="K3" s="14">
        <v>0.13117855629691</v>
      </c>
      <c r="L3" s="14">
        <v>64.8752960429686</v>
      </c>
      <c r="M3" s="3">
        <v>0.79145068841158905</v>
      </c>
      <c r="N3" s="3">
        <v>6.6319096167166705E-5</v>
      </c>
      <c r="O3" s="14">
        <v>0.85289895626857704</v>
      </c>
      <c r="Q3" s="14">
        <v>0.82856255909429799</v>
      </c>
      <c r="Y3" s="14">
        <v>17531.8391823481</v>
      </c>
      <c r="AA3" s="14">
        <v>7.21917524362103E-3</v>
      </c>
      <c r="AB3" s="14">
        <v>0.93560806008973996</v>
      </c>
      <c r="AC3" s="14">
        <v>0.18269730064290099</v>
      </c>
      <c r="AD3" s="14">
        <v>44.081570505753099</v>
      </c>
      <c r="AE3" s="14">
        <v>0.51916451313637801</v>
      </c>
      <c r="AF3" s="14">
        <v>1.5541504681163099E-2</v>
      </c>
      <c r="AG3" s="14">
        <v>0.81169892910819597</v>
      </c>
      <c r="AI3" s="14">
        <v>7.76892280469417E-3</v>
      </c>
    </row>
    <row r="4" spans="1:45">
      <c r="A4" s="15">
        <v>44455</v>
      </c>
      <c r="B4" s="14" t="s">
        <v>21</v>
      </c>
      <c r="C4" s="14">
        <v>8.6000000000000014</v>
      </c>
      <c r="D4" s="14">
        <v>90</v>
      </c>
      <c r="E4" s="14">
        <v>8.75</v>
      </c>
      <c r="F4" s="14">
        <v>19288</v>
      </c>
      <c r="G4" s="14">
        <v>18891.704806387399</v>
      </c>
      <c r="I4" s="14">
        <v>0.54851314302240595</v>
      </c>
      <c r="J4" s="14">
        <v>0.361766275610652</v>
      </c>
      <c r="K4" s="3">
        <v>0.32884264445603101</v>
      </c>
      <c r="L4" s="14">
        <v>36.843347636007202</v>
      </c>
      <c r="M4" s="3">
        <v>0.458981380637831</v>
      </c>
      <c r="N4" s="3">
        <v>5.1129131213745203E-5</v>
      </c>
      <c r="O4" s="14">
        <v>0.84431360726525695</v>
      </c>
      <c r="Q4" s="14">
        <v>0.82856517992791701</v>
      </c>
      <c r="Y4" s="14">
        <v>18922.851410088799</v>
      </c>
      <c r="AA4" s="14">
        <v>8.0341448488238099E-3</v>
      </c>
      <c r="AB4" s="14">
        <v>0.99779395596336595</v>
      </c>
      <c r="AC4" s="14">
        <v>0.16998248603330801</v>
      </c>
      <c r="AD4" s="14">
        <v>48.786129899537798</v>
      </c>
      <c r="AE4" s="14">
        <v>0.58346125919047598</v>
      </c>
      <c r="AF4" s="14">
        <v>1.00674337472342E-2</v>
      </c>
      <c r="AG4" s="14">
        <v>0.80687792093910005</v>
      </c>
      <c r="AI4" s="14">
        <v>7.8441318927599101E-3</v>
      </c>
    </row>
    <row r="5" spans="1:45">
      <c r="A5" s="15">
        <v>44456</v>
      </c>
      <c r="B5" s="14" t="s">
        <v>21</v>
      </c>
      <c r="C5" s="14">
        <v>9.6</v>
      </c>
      <c r="D5" s="14">
        <v>84.55</v>
      </c>
      <c r="E5" s="14">
        <v>8.6</v>
      </c>
      <c r="F5" s="14">
        <v>19589</v>
      </c>
      <c r="G5" s="14">
        <v>19554.604156113601</v>
      </c>
      <c r="I5" s="14">
        <v>0.99311707095290702</v>
      </c>
      <c r="J5" s="14">
        <v>0.43563960292418002</v>
      </c>
      <c r="K5" s="14">
        <v>6.1200753910989801E-2</v>
      </c>
      <c r="L5" s="14">
        <v>124.754676682839</v>
      </c>
      <c r="M5" s="3">
        <v>0.90373069926334504</v>
      </c>
      <c r="N5" s="3">
        <v>7.6848368497195506E-5</v>
      </c>
      <c r="O5" s="14">
        <v>0.81639865878419604</v>
      </c>
      <c r="Q5" s="14">
        <v>0.82856863630559996</v>
      </c>
      <c r="Y5" s="14">
        <v>19251.012413712499</v>
      </c>
      <c r="AA5" s="14">
        <v>8.0374962473844808E-3</v>
      </c>
      <c r="AB5" s="14">
        <v>3.9742434756714601E-2</v>
      </c>
      <c r="AC5" s="14">
        <v>0.280315717567857</v>
      </c>
      <c r="AD5" s="14">
        <v>22.502684032802598</v>
      </c>
      <c r="AE5" s="14">
        <v>0.54431257875640104</v>
      </c>
      <c r="AF5" s="14">
        <v>1.48836755830806E-2</v>
      </c>
      <c r="AG5" s="14">
        <v>0.798034712474055</v>
      </c>
      <c r="AI5" s="14">
        <v>7.9358909415441197E-3</v>
      </c>
    </row>
    <row r="6" spans="1:45">
      <c r="A6" s="15">
        <v>44457</v>
      </c>
      <c r="B6" s="14" t="s">
        <v>21</v>
      </c>
      <c r="C6" s="14">
        <v>10.7</v>
      </c>
      <c r="D6" s="14">
        <v>78.95</v>
      </c>
      <c r="E6" s="14">
        <v>10</v>
      </c>
      <c r="F6" s="14">
        <v>19999</v>
      </c>
      <c r="G6" s="14">
        <v>20005.296690086801</v>
      </c>
      <c r="I6" s="14">
        <v>1.0150618672190901</v>
      </c>
      <c r="J6" s="14">
        <v>1.97217945041405</v>
      </c>
      <c r="K6" s="14">
        <v>8.3983635057309297E-2</v>
      </c>
      <c r="L6" s="14">
        <v>119.824809536022</v>
      </c>
      <c r="M6" s="3">
        <v>0.92535688449264697</v>
      </c>
      <c r="N6" s="3">
        <v>9.9869034898558695E-5</v>
      </c>
      <c r="O6" s="14">
        <v>0.72862464184764797</v>
      </c>
      <c r="Q6" s="14">
        <v>0.82857319459349499</v>
      </c>
      <c r="Y6" s="14">
        <v>19709.115943106601</v>
      </c>
      <c r="AA6" s="14">
        <v>8.2540032020885796E-3</v>
      </c>
      <c r="AB6" s="14">
        <v>0.65055361057850203</v>
      </c>
      <c r="AC6" s="14">
        <v>0.359607034645261</v>
      </c>
      <c r="AD6" s="14">
        <v>28.4647616367841</v>
      </c>
      <c r="AE6" s="14">
        <v>0.56845556913241801</v>
      </c>
      <c r="AF6" s="14">
        <v>1.08561079533136E-2</v>
      </c>
      <c r="AG6" s="14">
        <v>0.79414862522767704</v>
      </c>
      <c r="AI6" s="14">
        <v>8.0478375252116003E-3</v>
      </c>
    </row>
    <row r="7" spans="1:45">
      <c r="A7" s="15">
        <v>44458</v>
      </c>
      <c r="B7" s="14" t="s">
        <v>21</v>
      </c>
      <c r="C7" s="14">
        <v>7.6</v>
      </c>
      <c r="D7" s="14">
        <v>80</v>
      </c>
      <c r="E7" s="14">
        <v>7.5</v>
      </c>
      <c r="F7" s="14">
        <v>19825</v>
      </c>
      <c r="G7" s="14">
        <v>20504.637644517701</v>
      </c>
      <c r="I7" s="14">
        <v>0.92902816065944205</v>
      </c>
      <c r="J7" s="3">
        <v>1.5459974170379001</v>
      </c>
      <c r="K7" s="14">
        <v>0.67106946590914396</v>
      </c>
      <c r="L7" s="14">
        <v>95.004746057708303</v>
      </c>
      <c r="M7" s="14">
        <v>0.83936045824632699</v>
      </c>
      <c r="N7" s="3">
        <v>6.0416745016889102E-5</v>
      </c>
      <c r="O7" s="14">
        <v>0.57523526378378498</v>
      </c>
      <c r="Q7" s="14">
        <v>0.82857920606441804</v>
      </c>
      <c r="Y7" s="14">
        <v>20079.210569519499</v>
      </c>
      <c r="AA7" s="14">
        <v>8.8626054039496801E-3</v>
      </c>
      <c r="AB7" s="14">
        <v>0.99999978072026396</v>
      </c>
      <c r="AC7" s="14">
        <v>0.32871590191914701</v>
      </c>
      <c r="AD7" s="14">
        <v>31.954742623239898</v>
      </c>
      <c r="AE7" s="14">
        <v>0.65851502503255399</v>
      </c>
      <c r="AF7" s="14">
        <v>8.6106080212022796E-4</v>
      </c>
      <c r="AG7" s="14">
        <v>0.77796435506485495</v>
      </c>
      <c r="AI7" s="14">
        <v>8.1844066377941508E-3</v>
      </c>
    </row>
    <row r="8" spans="1:45">
      <c r="A8" s="15">
        <v>44459</v>
      </c>
      <c r="B8" s="14" t="s">
        <v>21</v>
      </c>
      <c r="C8" s="14">
        <v>7.8</v>
      </c>
      <c r="D8" s="14">
        <v>88.75</v>
      </c>
      <c r="E8" s="14">
        <v>7.55</v>
      </c>
      <c r="F8" s="14">
        <v>19376</v>
      </c>
      <c r="G8" s="14">
        <v>19446.333462295101</v>
      </c>
      <c r="I8" s="14">
        <v>1.0832497810253101</v>
      </c>
      <c r="J8" s="3">
        <v>1.8752309207334099</v>
      </c>
      <c r="K8" s="14">
        <v>1.1463893378644601</v>
      </c>
      <c r="L8" s="14">
        <v>65.228404428915894</v>
      </c>
      <c r="M8" s="14">
        <v>0.993576084997432</v>
      </c>
      <c r="N8" s="3">
        <v>6.1503000264640005E-5</v>
      </c>
      <c r="O8" s="14">
        <v>0.57523147969537403</v>
      </c>
      <c r="Q8" s="14">
        <v>0.82858713395585204</v>
      </c>
      <c r="Y8" s="14">
        <v>20502.0248411434</v>
      </c>
      <c r="AA8" s="14">
        <v>8.9540014826642294E-3</v>
      </c>
      <c r="AB8" s="14">
        <v>0.98256739690532702</v>
      </c>
      <c r="AC8" s="14">
        <v>0.33757779105082802</v>
      </c>
      <c r="AD8" s="14">
        <v>31.571572177589701</v>
      </c>
      <c r="AE8" s="14">
        <v>0.64964684234862602</v>
      </c>
      <c r="AF8" s="14">
        <v>2.7502268568912998E-3</v>
      </c>
      <c r="AG8" s="14">
        <v>0.77405186659954495</v>
      </c>
      <c r="AI8" s="14">
        <v>8.3510044780031392E-3</v>
      </c>
    </row>
    <row r="9" spans="1:45">
      <c r="A9" s="15">
        <v>44460</v>
      </c>
      <c r="B9" s="14" t="s">
        <v>21</v>
      </c>
      <c r="C9" s="14">
        <v>8.1999999999999993</v>
      </c>
      <c r="D9" s="14">
        <v>88.5</v>
      </c>
      <c r="E9" s="14">
        <v>5.6</v>
      </c>
      <c r="F9" s="14">
        <v>18796</v>
      </c>
      <c r="G9" s="14">
        <v>19631.118218738498</v>
      </c>
      <c r="I9" s="14">
        <v>0.47074537328329802</v>
      </c>
      <c r="J9" s="3">
        <v>0.72013887754025896</v>
      </c>
      <c r="K9" s="14">
        <v>1.12954333545157</v>
      </c>
      <c r="L9" s="14">
        <v>198.158205981816</v>
      </c>
      <c r="M9" s="14">
        <v>0.38107109451744497</v>
      </c>
      <c r="N9" s="3">
        <v>6.1624454280373401E-5</v>
      </c>
      <c r="O9" s="14">
        <v>0.57522539065094802</v>
      </c>
      <c r="Q9" s="14">
        <v>0.82859758914576198</v>
      </c>
      <c r="Y9" s="14">
        <v>19735.867142870498</v>
      </c>
      <c r="AA9" s="14">
        <v>9.1104579347862698E-3</v>
      </c>
      <c r="AB9" s="14">
        <v>0.71237361349605199</v>
      </c>
      <c r="AC9" s="14">
        <v>0.82002583181723898</v>
      </c>
      <c r="AD9" s="14">
        <v>20.2863561073986</v>
      </c>
      <c r="AE9" s="14">
        <v>0.64273660495100704</v>
      </c>
      <c r="AF9" s="14">
        <v>3.6395438037883899E-3</v>
      </c>
      <c r="AG9" s="14">
        <v>0.75319330552333297</v>
      </c>
      <c r="AI9" s="14">
        <v>8.5542196074279708E-3</v>
      </c>
    </row>
    <row r="10" spans="1:45">
      <c r="A10" s="15">
        <v>44461</v>
      </c>
      <c r="B10" s="14" t="s">
        <v>21</v>
      </c>
      <c r="C10" s="14">
        <v>8.8000000000000007</v>
      </c>
      <c r="D10" s="14">
        <v>93</v>
      </c>
      <c r="E10" s="14">
        <v>5.0999999999999996</v>
      </c>
      <c r="F10" s="14">
        <v>19308</v>
      </c>
      <c r="G10" s="14">
        <v>19910.5469189102</v>
      </c>
      <c r="I10" s="14">
        <v>1.0469418065998299</v>
      </c>
      <c r="J10" s="3">
        <v>1.6058316002431201E-2</v>
      </c>
      <c r="K10" s="14">
        <v>1.9982615938919299</v>
      </c>
      <c r="L10" s="14">
        <v>32.563809775226602</v>
      </c>
      <c r="M10" s="14">
        <v>0.95726766124854901</v>
      </c>
      <c r="N10" s="3">
        <v>6.1431674289735797E-5</v>
      </c>
      <c r="O10" s="14">
        <v>0.575222660877863</v>
      </c>
      <c r="Q10" s="14">
        <v>0.82861137718723599</v>
      </c>
      <c r="Y10" s="14">
        <v>19703.783929356901</v>
      </c>
      <c r="AA10" s="14">
        <v>9.2820165071355598E-3</v>
      </c>
      <c r="AB10" s="14">
        <v>0.68181396887640999</v>
      </c>
      <c r="AC10" s="14">
        <v>0.88881561838844603</v>
      </c>
      <c r="AD10" s="14">
        <v>19.7745992203097</v>
      </c>
      <c r="AE10" s="14">
        <v>0.66132251650951102</v>
      </c>
      <c r="AF10" s="3">
        <v>1.9117378208557401E-3</v>
      </c>
      <c r="AG10" s="14">
        <v>0.743459040196364</v>
      </c>
      <c r="AI10" s="14">
        <v>8.8020792744784096E-3</v>
      </c>
    </row>
    <row r="11" spans="1:45">
      <c r="A11" s="15">
        <v>44462</v>
      </c>
      <c r="B11" s="14" t="s">
        <v>21</v>
      </c>
      <c r="C11" s="14">
        <v>10</v>
      </c>
      <c r="D11" s="14">
        <v>98</v>
      </c>
      <c r="E11" s="14">
        <v>5.75</v>
      </c>
      <c r="F11" s="14">
        <v>21023</v>
      </c>
      <c r="G11" s="14">
        <v>20291.471476052699</v>
      </c>
      <c r="I11" s="14">
        <v>0.246260301533999</v>
      </c>
      <c r="J11" s="14">
        <v>0.11775558574148901</v>
      </c>
      <c r="K11" s="14">
        <v>0.29668964700147998</v>
      </c>
      <c r="L11" s="14">
        <v>150.08595837489401</v>
      </c>
      <c r="M11" s="14">
        <v>0.156594255333003</v>
      </c>
      <c r="N11" s="3">
        <v>6.0105794380760399E-5</v>
      </c>
      <c r="O11" s="14">
        <v>0.57522218020688598</v>
      </c>
      <c r="Q11" s="14">
        <v>0.82862956031205703</v>
      </c>
      <c r="Y11" s="14">
        <v>19932.377595116301</v>
      </c>
      <c r="AA11" s="14">
        <v>9.4285539070481095E-3</v>
      </c>
      <c r="AB11" s="14">
        <v>0.98528389866285604</v>
      </c>
      <c r="AC11" s="14">
        <v>0.95381611778863595</v>
      </c>
      <c r="AD11" s="14">
        <v>19.7921609967647</v>
      </c>
      <c r="AE11" s="14">
        <v>0.67829167416765102</v>
      </c>
      <c r="AF11" s="14">
        <v>2.7240203215184199E-4</v>
      </c>
      <c r="AG11" s="14">
        <v>0.73254875806955699</v>
      </c>
      <c r="AI11" s="14">
        <v>9.1043602002690693E-3</v>
      </c>
    </row>
    <row r="12" spans="1:45">
      <c r="A12" s="15">
        <v>44463</v>
      </c>
      <c r="B12" s="14" t="s">
        <v>21</v>
      </c>
      <c r="C12" s="14">
        <v>9.15</v>
      </c>
      <c r="D12" s="14">
        <v>88.5</v>
      </c>
      <c r="E12" s="14">
        <v>5.5</v>
      </c>
      <c r="F12" s="14">
        <v>20942</v>
      </c>
      <c r="G12" s="14">
        <v>20934.0931441924</v>
      </c>
      <c r="I12" s="14">
        <v>0.78646700921438795</v>
      </c>
      <c r="J12" s="14">
        <v>1.6247918530452401</v>
      </c>
      <c r="K12" s="14">
        <v>1.68870624913081</v>
      </c>
      <c r="L12" s="14">
        <v>164.16017422742601</v>
      </c>
      <c r="M12" s="14">
        <v>0.69679003799697503</v>
      </c>
      <c r="N12" s="3">
        <v>6.2220645821620097E-5</v>
      </c>
      <c r="O12" s="14">
        <v>0.57517230110620998</v>
      </c>
      <c r="Q12" s="14">
        <v>0.82865353915588902</v>
      </c>
      <c r="Y12" s="14">
        <v>20325.185990309201</v>
      </c>
      <c r="AA12" s="14">
        <v>9.4564090315878407E-3</v>
      </c>
      <c r="AB12" s="14">
        <v>0.97837216954921602</v>
      </c>
      <c r="AC12" s="14">
        <v>0.85824420872971197</v>
      </c>
      <c r="AD12" s="14">
        <v>20.503327686622001</v>
      </c>
      <c r="AE12" s="14">
        <v>0.67756111566746802</v>
      </c>
      <c r="AF12" s="14">
        <v>8.3299111206613897E-4</v>
      </c>
      <c r="AG12" s="14">
        <v>0.73056049141210799</v>
      </c>
      <c r="AI12" s="14">
        <v>9.4729648557992808E-3</v>
      </c>
    </row>
    <row r="13" spans="1:45">
      <c r="A13" s="15">
        <v>44464</v>
      </c>
      <c r="B13" s="14" t="s">
        <v>21</v>
      </c>
      <c r="C13" s="14">
        <v>10.45</v>
      </c>
      <c r="D13" s="14">
        <v>92.5</v>
      </c>
      <c r="E13" s="14">
        <v>5.7</v>
      </c>
      <c r="F13" s="14">
        <v>21583</v>
      </c>
      <c r="G13" s="14">
        <v>20845.860035474099</v>
      </c>
      <c r="I13" s="14">
        <v>0.376857978696155</v>
      </c>
      <c r="J13" s="3">
        <v>0.41150277979328997</v>
      </c>
      <c r="K13" s="14">
        <v>0.81611088536578802</v>
      </c>
      <c r="L13" s="14">
        <v>73.078912310948894</v>
      </c>
      <c r="M13" s="14">
        <v>0.28719561107605701</v>
      </c>
      <c r="N13" s="3">
        <v>5.9370386429780098E-5</v>
      </c>
      <c r="O13" s="14">
        <v>0.57516576560608002</v>
      </c>
      <c r="Q13" s="14">
        <v>0.82868516045850105</v>
      </c>
      <c r="Y13" s="14">
        <v>20991.367088434799</v>
      </c>
      <c r="AA13" s="14">
        <v>9.5620653430088503E-3</v>
      </c>
      <c r="AB13" s="14">
        <v>0.972799006304364</v>
      </c>
      <c r="AC13" s="14">
        <v>0.98546891843698703</v>
      </c>
      <c r="AD13" s="14">
        <v>19.641550391895802</v>
      </c>
      <c r="AE13" s="14">
        <v>0.695024543540532</v>
      </c>
      <c r="AF13" s="14">
        <v>-1.5123635354712399E-3</v>
      </c>
      <c r="AG13" s="14">
        <v>0.72026788334609704</v>
      </c>
      <c r="AI13" s="14">
        <v>9.9223762245456305E-3</v>
      </c>
    </row>
    <row r="14" spans="1:45">
      <c r="A14" s="15">
        <v>44465</v>
      </c>
      <c r="B14" s="14" t="s">
        <v>21</v>
      </c>
      <c r="C14" s="14">
        <v>7.05</v>
      </c>
      <c r="D14" s="14">
        <v>86.75</v>
      </c>
      <c r="E14" s="14">
        <v>7</v>
      </c>
      <c r="F14" s="14">
        <v>22015</v>
      </c>
      <c r="G14" s="14">
        <v>21630.375607092599</v>
      </c>
      <c r="I14" s="14">
        <v>0.68365428244924498</v>
      </c>
      <c r="J14" s="14">
        <v>0.358832356258036</v>
      </c>
      <c r="K14" s="3">
        <v>1.2168170056272301</v>
      </c>
      <c r="L14" s="14">
        <v>51.117544939721697</v>
      </c>
      <c r="M14" s="14">
        <v>0.59397421125165095</v>
      </c>
      <c r="N14" s="3">
        <v>6.2590230719417105E-5</v>
      </c>
      <c r="O14" s="14">
        <v>0.57514301533418299</v>
      </c>
      <c r="Q14" s="14">
        <v>0.82872685896085696</v>
      </c>
      <c r="Y14" s="14">
        <v>21181.789264356299</v>
      </c>
      <c r="AA14" s="14">
        <v>9.6201756253986304E-3</v>
      </c>
      <c r="AB14" s="14">
        <v>0.60363951197906196</v>
      </c>
      <c r="AC14" s="14">
        <v>0.54242158871589397</v>
      </c>
      <c r="AD14" s="14">
        <v>172.66656692873499</v>
      </c>
      <c r="AE14" s="14">
        <v>0.70637697824844403</v>
      </c>
      <c r="AF14" s="14">
        <v>-4.66799879381408E-3</v>
      </c>
      <c r="AG14" s="14">
        <v>0.60982164578254305</v>
      </c>
      <c r="AI14" s="14">
        <v>1.04702062214853E-2</v>
      </c>
    </row>
    <row r="15" spans="1:45">
      <c r="A15" s="15">
        <v>44466</v>
      </c>
      <c r="B15" s="14" t="s">
        <v>21</v>
      </c>
      <c r="C15" s="14">
        <v>8</v>
      </c>
      <c r="D15" s="14">
        <v>81</v>
      </c>
      <c r="E15" s="14">
        <v>6.2</v>
      </c>
      <c r="F15" s="14">
        <v>21731</v>
      </c>
      <c r="G15" s="14">
        <v>20700.625520282199</v>
      </c>
      <c r="I15" s="3">
        <v>0.982424121722689</v>
      </c>
      <c r="J15" s="3">
        <v>1.6821882613924299</v>
      </c>
      <c r="K15" s="14">
        <v>0.60522296652207297</v>
      </c>
      <c r="L15" s="14">
        <v>110.515071689018</v>
      </c>
      <c r="M15" s="14">
        <v>0.89274289119616201</v>
      </c>
      <c r="N15" s="3">
        <v>6.2876889418639296E-5</v>
      </c>
      <c r="O15" s="14">
        <v>0.57511069769234002</v>
      </c>
      <c r="Q15" s="14">
        <v>0.82878184429830604</v>
      </c>
      <c r="Y15" s="14">
        <v>21978.040404013002</v>
      </c>
      <c r="AA15" s="14">
        <v>9.6206441061914595E-3</v>
      </c>
      <c r="AB15" s="14">
        <v>0.41930459841882001</v>
      </c>
      <c r="AC15" s="14">
        <v>0.99993558116324299</v>
      </c>
      <c r="AD15" s="14">
        <v>90.225020922659695</v>
      </c>
      <c r="AE15" s="14">
        <v>0.70619257344133302</v>
      </c>
      <c r="AF15" s="3">
        <v>-4.6237116545029301E-3</v>
      </c>
      <c r="AG15" s="14">
        <v>0.60981679015708201</v>
      </c>
      <c r="AI15" s="14">
        <v>1.1137855272728901E-2</v>
      </c>
    </row>
    <row r="16" spans="1:45">
      <c r="A16" s="15">
        <v>44467</v>
      </c>
      <c r="B16" s="14" t="s">
        <v>21</v>
      </c>
      <c r="C16" s="14">
        <v>8.3000000000000007</v>
      </c>
      <c r="D16" s="14">
        <v>82.25</v>
      </c>
      <c r="E16" s="14">
        <v>5.35</v>
      </c>
      <c r="F16" s="14">
        <v>21040</v>
      </c>
      <c r="G16" s="14">
        <v>21524.907608867699</v>
      </c>
      <c r="I16" s="14">
        <v>0.343880521308356</v>
      </c>
      <c r="J16" s="3">
        <v>0.76942218482507196</v>
      </c>
      <c r="K16" s="14">
        <v>1.13059159372412</v>
      </c>
      <c r="L16" s="14">
        <v>55.240951635158197</v>
      </c>
      <c r="M16" s="14">
        <v>0.25422370430191998</v>
      </c>
      <c r="N16" s="3">
        <v>5.8386082282257898E-5</v>
      </c>
      <c r="O16" s="14">
        <v>0.57503029016167595</v>
      </c>
      <c r="Q16" s="14">
        <v>0.82885434705578598</v>
      </c>
      <c r="Y16" s="14">
        <v>21538.619342650301</v>
      </c>
      <c r="AA16" s="14">
        <v>9.6419339894037205E-3</v>
      </c>
      <c r="AB16" s="14">
        <v>0.85334560894756994</v>
      </c>
      <c r="AC16" s="14">
        <v>0.70676726477589802</v>
      </c>
      <c r="AD16" s="14">
        <v>158.950957541283</v>
      </c>
      <c r="AE16" s="14">
        <v>0.70773123833725704</v>
      </c>
      <c r="AF16" s="3">
        <v>-4.6720646764177899E-3</v>
      </c>
      <c r="AG16" s="14">
        <v>0.60939150241580098</v>
      </c>
      <c r="AI16" s="14">
        <v>1.1951302935230499E-2</v>
      </c>
    </row>
    <row r="17" spans="1:35">
      <c r="A17" s="15">
        <v>44468</v>
      </c>
      <c r="B17" s="14" t="s">
        <v>21</v>
      </c>
      <c r="C17" s="14">
        <v>9.8000000000000007</v>
      </c>
      <c r="D17" s="14">
        <v>84.75</v>
      </c>
      <c r="E17" s="14">
        <v>4.55</v>
      </c>
      <c r="F17" s="14">
        <v>21891</v>
      </c>
      <c r="G17" s="14">
        <v>22234.834948525899</v>
      </c>
      <c r="I17" s="3">
        <v>0.63481393357232296</v>
      </c>
      <c r="J17" s="14">
        <v>1.8541827760032801</v>
      </c>
      <c r="K17" s="14">
        <v>1.3431781965857601</v>
      </c>
      <c r="L17" s="14">
        <v>80.241944989340197</v>
      </c>
      <c r="M17" s="14">
        <v>0.54515709591876904</v>
      </c>
      <c r="N17" s="3">
        <v>5.8261950504956403E-5</v>
      </c>
      <c r="O17" s="14">
        <v>0.575003508873974</v>
      </c>
      <c r="Q17" s="14">
        <v>0.82894994253490895</v>
      </c>
      <c r="Y17" s="14">
        <v>22280.328326717801</v>
      </c>
      <c r="AA17" s="14">
        <v>9.6805989742279105E-3</v>
      </c>
      <c r="AB17" s="14">
        <v>0.999662497137775</v>
      </c>
      <c r="AC17" s="14">
        <v>0.46000960257061102</v>
      </c>
      <c r="AD17" s="14">
        <v>127.231142824282</v>
      </c>
      <c r="AE17" s="14">
        <v>0.71290315011195504</v>
      </c>
      <c r="AF17" s="3">
        <v>-5.1826007314170804E-3</v>
      </c>
      <c r="AG17" s="14">
        <v>0.60835088351041999</v>
      </c>
      <c r="AI17" s="14">
        <v>1.29420516490911E-2</v>
      </c>
    </row>
    <row r="18" spans="1:35">
      <c r="A18" s="15">
        <v>44469</v>
      </c>
      <c r="B18" s="14" t="s">
        <v>21</v>
      </c>
      <c r="C18" s="14">
        <v>10.15</v>
      </c>
      <c r="D18" s="14">
        <v>81.75</v>
      </c>
      <c r="E18" s="14">
        <v>5.55</v>
      </c>
      <c r="F18" s="14">
        <v>23330</v>
      </c>
      <c r="G18" s="14">
        <v>23582.684562019698</v>
      </c>
      <c r="I18" s="14">
        <v>0.53161702084215001</v>
      </c>
      <c r="J18" s="14">
        <v>1.94194615505241</v>
      </c>
      <c r="K18" s="3">
        <v>0.65012520197908796</v>
      </c>
      <c r="L18" s="14">
        <v>140.62408944442399</v>
      </c>
      <c r="M18" s="14">
        <v>0.441929289601183</v>
      </c>
      <c r="N18" s="3">
        <v>6.4052322704899494E-5</v>
      </c>
      <c r="O18" s="14">
        <v>0.57490464594882695</v>
      </c>
      <c r="Q18" s="14">
        <v>0</v>
      </c>
      <c r="Y18" s="14">
        <v>23209.339600857798</v>
      </c>
      <c r="AA18" s="14">
        <v>9.7062692489558993E-3</v>
      </c>
      <c r="AB18" s="14">
        <v>0.99254483344046696</v>
      </c>
      <c r="AC18" s="14">
        <v>0.77740533456022798</v>
      </c>
      <c r="AD18" s="14">
        <v>96.913394308251895</v>
      </c>
      <c r="AE18" s="14">
        <v>0.71319374405769598</v>
      </c>
      <c r="AF18" s="3">
        <v>-5.0117843309807099E-3</v>
      </c>
      <c r="AG18" s="14">
        <v>0.60751749007358102</v>
      </c>
      <c r="AI18" s="14">
        <v>0</v>
      </c>
    </row>
    <row r="19" spans="1:35">
      <c r="AA19" s="14">
        <v>9.7348660405911502E-3</v>
      </c>
      <c r="AB19" s="14">
        <v>0.61196855425533003</v>
      </c>
      <c r="AC19" s="14">
        <v>0.62521486910645097</v>
      </c>
      <c r="AD19" s="14">
        <v>163.77052541795399</v>
      </c>
      <c r="AE19" s="14">
        <v>0.717061768783675</v>
      </c>
      <c r="AF19" s="3">
        <v>-5.3463384719589797E-3</v>
      </c>
      <c r="AG19" s="14">
        <v>0.60645234699036199</v>
      </c>
    </row>
    <row r="20" spans="1:35">
      <c r="AA20" s="14">
        <v>9.8038408841271095E-3</v>
      </c>
      <c r="AB20" s="14">
        <v>0.126649171653196</v>
      </c>
      <c r="AC20" s="14">
        <v>0.70951553476376505</v>
      </c>
      <c r="AD20" s="14">
        <v>182.634592160094</v>
      </c>
      <c r="AE20" s="14">
        <v>0.72458405718839303</v>
      </c>
      <c r="AF20" s="14">
        <v>-5.9263264271565098E-3</v>
      </c>
      <c r="AG20" s="14">
        <v>0.60316148220421095</v>
      </c>
    </row>
    <row r="21" spans="1:35">
      <c r="AA21" s="14">
        <v>9.8081902253840392E-3</v>
      </c>
      <c r="AB21" s="14">
        <v>0.80193740258021395</v>
      </c>
      <c r="AC21" s="14">
        <v>0.81913263169533501</v>
      </c>
      <c r="AD21" s="14">
        <v>92.503508784128599</v>
      </c>
      <c r="AE21" s="14">
        <v>0.728081901490365</v>
      </c>
      <c r="AF21" s="3">
        <v>-6.5521903393570601E-3</v>
      </c>
      <c r="AG21" s="14">
        <v>0.60272121455132099</v>
      </c>
    </row>
    <row r="22" spans="1:35">
      <c r="AA22" s="14">
        <v>9.9366223665174908E-3</v>
      </c>
      <c r="AB22" s="14">
        <v>0.99873035360179596</v>
      </c>
      <c r="AC22" s="14">
        <v>9.9339031152143598E-2</v>
      </c>
      <c r="AD22" s="14">
        <v>95.519409681707302</v>
      </c>
      <c r="AE22" s="14">
        <v>0.74489366118877398</v>
      </c>
      <c r="AF22" s="3">
        <v>-6.5287862722609499E-3</v>
      </c>
      <c r="AG22" s="14">
        <v>0.60200341123631496</v>
      </c>
    </row>
    <row r="23" spans="1:35">
      <c r="AA23" s="14">
        <v>9.8799961959958899E-3</v>
      </c>
      <c r="AB23" s="14">
        <v>0.43814694872349003</v>
      </c>
      <c r="AC23" s="14">
        <v>0.99470786146438706</v>
      </c>
      <c r="AD23" s="14">
        <v>128.61154779590001</v>
      </c>
      <c r="AE23" s="14">
        <v>0.73199034718436295</v>
      </c>
      <c r="AF23" s="3">
        <v>-6.4015786039381996E-3</v>
      </c>
      <c r="AG23" s="14">
        <v>0.59849183012789398</v>
      </c>
    </row>
    <row r="24" spans="1:35">
      <c r="AA24" s="14">
        <v>9.9101648922366205E-3</v>
      </c>
      <c r="AB24" s="14">
        <v>0.47420534889788701</v>
      </c>
      <c r="AC24" s="14">
        <v>0.81304276756105298</v>
      </c>
      <c r="AD24" s="14">
        <v>173.30483987796899</v>
      </c>
      <c r="AE24" s="14">
        <v>0.73398308835880299</v>
      </c>
      <c r="AF24" s="3">
        <v>-6.4863101465433299E-3</v>
      </c>
      <c r="AG24" s="14">
        <v>0.59637591381899901</v>
      </c>
    </row>
    <row r="25" spans="1:35">
      <c r="AA25" s="14">
        <v>9.9193388722934595E-3</v>
      </c>
      <c r="AB25" s="14">
        <v>0.95914797876374602</v>
      </c>
      <c r="AC25" s="14">
        <v>0.78524186153374498</v>
      </c>
      <c r="AD25" s="14">
        <v>142.33709969039401</v>
      </c>
      <c r="AE25" s="14">
        <v>0.74537142270851597</v>
      </c>
      <c r="AF25" s="3">
        <v>-8.39486292379466E-3</v>
      </c>
      <c r="AG25" s="14">
        <v>0.59449049410817101</v>
      </c>
    </row>
    <row r="26" spans="1:35">
      <c r="AA26" s="14">
        <v>9.9633840020605397E-3</v>
      </c>
      <c r="AB26" s="14">
        <v>0.85232537273917697</v>
      </c>
      <c r="AC26" s="14">
        <v>0.70950917267956104</v>
      </c>
      <c r="AD26" s="14">
        <v>178.403316145791</v>
      </c>
      <c r="AE26" s="14">
        <v>0.74058138700764498</v>
      </c>
      <c r="AF26" s="3">
        <v>-7.0652536781419303E-3</v>
      </c>
      <c r="AG26" s="14">
        <v>0.59212998563647501</v>
      </c>
    </row>
    <row r="27" spans="1:35">
      <c r="AA27" s="14">
        <v>7.1851646934098E-3</v>
      </c>
      <c r="AB27" s="14">
        <v>0.76791729042422197</v>
      </c>
      <c r="AC27" s="14">
        <v>0.35195917746045602</v>
      </c>
      <c r="AD27" s="14">
        <v>28.162444262797099</v>
      </c>
      <c r="AE27" s="14">
        <v>0.35678612383203101</v>
      </c>
      <c r="AF27" s="3">
        <v>4.0830279891120397E-2</v>
      </c>
      <c r="AG27" s="14">
        <v>0.54689241454194704</v>
      </c>
    </row>
    <row r="28" spans="1:35">
      <c r="AA28" s="14">
        <v>6.6377470131144803E-3</v>
      </c>
      <c r="AB28" s="14">
        <v>4.2437462633292601E-2</v>
      </c>
      <c r="AC28" s="14">
        <v>0.30975975266574601</v>
      </c>
      <c r="AD28" s="14">
        <v>20.235862504226201</v>
      </c>
      <c r="AE28" s="14">
        <v>0.329851019162202</v>
      </c>
      <c r="AF28" s="14">
        <v>4.2034981750017603E-2</v>
      </c>
      <c r="AG28" s="14">
        <v>0.51601870035188002</v>
      </c>
    </row>
    <row r="29" spans="1:35">
      <c r="AA29" s="14">
        <v>1.21242993482356E-2</v>
      </c>
      <c r="AB29" s="14">
        <v>2.70880781045824E-2</v>
      </c>
      <c r="AC29" s="14">
        <v>0.99927633113790004</v>
      </c>
      <c r="AD29" s="14">
        <v>39.018139683052098</v>
      </c>
      <c r="AE29" s="14">
        <v>0.98560489573232601</v>
      </c>
      <c r="AF29" s="14">
        <v>-2.93722909102812E-2</v>
      </c>
      <c r="AG29" s="14">
        <v>2.9683588201978601E-2</v>
      </c>
    </row>
    <row r="30" spans="1:35">
      <c r="AA30" s="14">
        <v>1.28774538759787E-2</v>
      </c>
      <c r="AB30" s="14">
        <v>0.96101110245509103</v>
      </c>
      <c r="AC30" s="14">
        <v>0.74486531812324397</v>
      </c>
      <c r="AD30" s="14">
        <v>37.863531063751303</v>
      </c>
      <c r="AE30" s="14">
        <v>0.93680722231147695</v>
      </c>
      <c r="AF30" s="14">
        <v>-8.8121084676537897E-3</v>
      </c>
      <c r="AG30" s="14">
        <v>-0.25092793390990498</v>
      </c>
    </row>
    <row r="31" spans="1:35">
      <c r="AA31" s="14">
        <v>1.7762851019523601E-2</v>
      </c>
      <c r="AB31" s="14">
        <v>0.998810072228832</v>
      </c>
      <c r="AC31" s="14">
        <v>0.99211737741849904</v>
      </c>
      <c r="AD31" s="14">
        <v>22.6526138252195</v>
      </c>
      <c r="AE31" s="14">
        <v>0.52907959052101805</v>
      </c>
      <c r="AF31" s="14">
        <v>0.120311661423946</v>
      </c>
      <c r="AG31" s="14">
        <v>-9.065220973473</v>
      </c>
    </row>
  </sheetData>
  <mergeCells count="4">
    <mergeCell ref="I1:N1"/>
    <mergeCell ref="S1:W1"/>
    <mergeCell ref="AA1:AF1"/>
    <mergeCell ref="AL1:AP1"/>
  </mergeCells>
  <phoneticPr fontId="27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workbookViewId="0">
      <selection activeCell="H23" sqref="H23"/>
    </sheetView>
  </sheetViews>
  <sheetFormatPr defaultColWidth="8.88671875" defaultRowHeight="14.4"/>
  <cols>
    <col min="1" max="1" width="14" style="14" customWidth="1"/>
    <col min="2" max="7" width="8.88671875" style="14"/>
    <col min="8" max="8" width="13.6640625" style="14" customWidth="1"/>
    <col min="9" max="15" width="8.88671875" style="14"/>
    <col min="16" max="16" width="14.33203125" style="9" customWidth="1"/>
    <col min="17" max="16384" width="8.88671875" style="14"/>
  </cols>
  <sheetData>
    <row r="1" spans="1:23">
      <c r="A1" s="2" t="s">
        <v>1</v>
      </c>
      <c r="B1" s="18" t="s">
        <v>2</v>
      </c>
      <c r="C1" s="14" t="s">
        <v>3</v>
      </c>
      <c r="D1" s="14" t="s">
        <v>0</v>
      </c>
      <c r="E1" s="14" t="s">
        <v>4</v>
      </c>
      <c r="F1" s="14" t="s">
        <v>5</v>
      </c>
      <c r="G1" s="14" t="s">
        <v>13</v>
      </c>
      <c r="I1" s="31"/>
      <c r="J1" s="31"/>
      <c r="K1" s="31"/>
      <c r="L1" s="31"/>
      <c r="M1" s="31"/>
      <c r="N1" s="31"/>
      <c r="S1" s="31"/>
      <c r="T1" s="31"/>
      <c r="U1" s="31"/>
      <c r="V1" s="31"/>
      <c r="W1" s="31"/>
    </row>
    <row r="2" spans="1:23">
      <c r="A2" s="15">
        <v>44453</v>
      </c>
      <c r="B2" s="14" t="s">
        <v>21</v>
      </c>
      <c r="C2" s="14">
        <v>6.5</v>
      </c>
      <c r="D2" s="14">
        <v>63.85</v>
      </c>
      <c r="E2" s="14">
        <v>10.199999999999999</v>
      </c>
      <c r="F2" s="14">
        <v>17529</v>
      </c>
      <c r="G2" s="14">
        <v>16586.240300000001</v>
      </c>
      <c r="M2" s="3"/>
    </row>
    <row r="3" spans="1:23">
      <c r="A3" s="15">
        <v>44454</v>
      </c>
      <c r="B3" s="14" t="s">
        <v>21</v>
      </c>
      <c r="C3" s="14">
        <v>7</v>
      </c>
      <c r="D3" s="14">
        <v>71.75</v>
      </c>
      <c r="E3" s="14">
        <v>8.25</v>
      </c>
      <c r="F3" s="14">
        <v>18543</v>
      </c>
      <c r="G3" s="14">
        <v>16138.9045673771</v>
      </c>
      <c r="M3" s="3"/>
    </row>
    <row r="4" spans="1:23">
      <c r="A4" s="15">
        <v>44455</v>
      </c>
      <c r="B4" s="14" t="s">
        <v>21</v>
      </c>
      <c r="C4" s="14">
        <v>8.6000000000000014</v>
      </c>
      <c r="D4" s="14">
        <v>90</v>
      </c>
      <c r="E4" s="14">
        <v>8.75</v>
      </c>
      <c r="F4" s="14">
        <v>19288</v>
      </c>
      <c r="G4" s="14">
        <v>16472.2570304361</v>
      </c>
      <c r="K4" s="3"/>
      <c r="M4" s="3"/>
    </row>
    <row r="5" spans="1:23">
      <c r="A5" s="15">
        <v>44456</v>
      </c>
      <c r="B5" s="14" t="s">
        <v>21</v>
      </c>
      <c r="C5" s="14">
        <v>9.6</v>
      </c>
      <c r="D5" s="14">
        <v>84.55</v>
      </c>
      <c r="E5" s="14">
        <v>8.6</v>
      </c>
      <c r="F5" s="14">
        <v>19589</v>
      </c>
      <c r="G5" s="14">
        <v>16920.703760722299</v>
      </c>
      <c r="M5" s="3"/>
    </row>
    <row r="6" spans="1:23">
      <c r="A6" s="15">
        <v>44457</v>
      </c>
      <c r="B6" s="14" t="s">
        <v>21</v>
      </c>
      <c r="C6" s="14">
        <v>10.7</v>
      </c>
      <c r="D6" s="14">
        <v>78.95</v>
      </c>
      <c r="E6" s="14">
        <v>10</v>
      </c>
      <c r="F6" s="14">
        <v>19999</v>
      </c>
      <c r="G6" s="14">
        <v>17324.164726242099</v>
      </c>
      <c r="M6" s="3"/>
    </row>
    <row r="7" spans="1:23">
      <c r="A7" s="15">
        <v>44458</v>
      </c>
      <c r="B7" s="14" t="s">
        <v>21</v>
      </c>
      <c r="C7" s="14">
        <v>7.6</v>
      </c>
      <c r="D7" s="14">
        <v>80</v>
      </c>
      <c r="E7" s="14">
        <v>7.5</v>
      </c>
      <c r="F7" s="14">
        <v>19825</v>
      </c>
      <c r="G7" s="14">
        <v>17749.040287165</v>
      </c>
      <c r="J7" s="3"/>
    </row>
    <row r="8" spans="1:23">
      <c r="A8" s="15">
        <v>44459</v>
      </c>
      <c r="B8" s="14" t="s">
        <v>21</v>
      </c>
      <c r="C8" s="14">
        <v>7.8</v>
      </c>
      <c r="D8" s="14">
        <v>88.75</v>
      </c>
      <c r="E8" s="14">
        <v>7.55</v>
      </c>
      <c r="F8" s="14">
        <v>19376</v>
      </c>
      <c r="G8" s="14">
        <v>17787.056759323299</v>
      </c>
      <c r="J8" s="3"/>
    </row>
    <row r="9" spans="1:23">
      <c r="A9" s="15">
        <v>44460</v>
      </c>
      <c r="B9" s="14" t="s">
        <v>21</v>
      </c>
      <c r="C9" s="14">
        <v>8.1999999999999993</v>
      </c>
      <c r="D9" s="14">
        <v>88.5</v>
      </c>
      <c r="E9" s="14">
        <v>5.6</v>
      </c>
      <c r="F9" s="14">
        <v>18796</v>
      </c>
      <c r="G9" s="14">
        <v>18149.8254248669</v>
      </c>
      <c r="J9" s="3"/>
    </row>
    <row r="10" spans="1:23">
      <c r="A10" s="15">
        <v>44461</v>
      </c>
      <c r="B10" s="14" t="s">
        <v>21</v>
      </c>
      <c r="C10" s="14">
        <v>8.8000000000000007</v>
      </c>
      <c r="D10" s="14">
        <v>93</v>
      </c>
      <c r="E10" s="14">
        <v>5.0999999999999996</v>
      </c>
      <c r="F10" s="14">
        <v>19308</v>
      </c>
      <c r="G10" s="14">
        <v>18544.1122618277</v>
      </c>
      <c r="J10" s="3"/>
    </row>
    <row r="11" spans="1:23">
      <c r="A11" s="15">
        <v>44462</v>
      </c>
      <c r="B11" s="14" t="s">
        <v>21</v>
      </c>
      <c r="C11" s="14">
        <v>10</v>
      </c>
      <c r="D11" s="14">
        <v>98</v>
      </c>
      <c r="E11" s="14">
        <v>5.75</v>
      </c>
      <c r="F11" s="14">
        <v>21023</v>
      </c>
      <c r="G11" s="14">
        <v>18970.3476709649</v>
      </c>
    </row>
    <row r="12" spans="1:23">
      <c r="A12" s="15">
        <v>44463</v>
      </c>
      <c r="B12" s="14" t="s">
        <v>21</v>
      </c>
      <c r="C12" s="14">
        <v>9.15</v>
      </c>
      <c r="D12" s="14">
        <v>88.5</v>
      </c>
      <c r="E12" s="14">
        <v>5.5</v>
      </c>
      <c r="F12" s="14">
        <v>20942</v>
      </c>
      <c r="G12" s="14">
        <v>19467.248252444901</v>
      </c>
    </row>
    <row r="13" spans="1:23">
      <c r="A13" s="15">
        <v>44464</v>
      </c>
      <c r="B13" s="14" t="s">
        <v>21</v>
      </c>
      <c r="C13" s="14">
        <v>10.45</v>
      </c>
      <c r="D13" s="14">
        <v>92.5</v>
      </c>
      <c r="E13" s="14">
        <v>5.7</v>
      </c>
      <c r="F13" s="14">
        <v>21583</v>
      </c>
      <c r="G13" s="14">
        <v>19781.4620171104</v>
      </c>
      <c r="J13" s="3"/>
    </row>
    <row r="14" spans="1:23">
      <c r="A14" s="15">
        <v>44465</v>
      </c>
      <c r="B14" s="14" t="s">
        <v>21</v>
      </c>
      <c r="C14" s="14">
        <v>7.05</v>
      </c>
      <c r="D14" s="14">
        <v>86.75</v>
      </c>
      <c r="E14" s="14">
        <v>7</v>
      </c>
      <c r="F14" s="14">
        <v>22015</v>
      </c>
      <c r="G14" s="14">
        <v>20315.246769183901</v>
      </c>
      <c r="K14" s="3"/>
    </row>
    <row r="15" spans="1:23">
      <c r="A15" s="15">
        <v>44466</v>
      </c>
      <c r="B15" s="14" t="s">
        <v>21</v>
      </c>
      <c r="C15" s="14">
        <v>8</v>
      </c>
      <c r="D15" s="14">
        <v>81</v>
      </c>
      <c r="E15" s="14">
        <v>6.2</v>
      </c>
      <c r="F15" s="14">
        <v>21731</v>
      </c>
      <c r="G15" s="14">
        <v>20411.127759124</v>
      </c>
      <c r="I15" s="3"/>
      <c r="J15" s="3"/>
    </row>
    <row r="16" spans="1:23">
      <c r="A16" s="15">
        <v>44467</v>
      </c>
      <c r="B16" s="14" t="s">
        <v>21</v>
      </c>
      <c r="C16" s="14">
        <v>8.3000000000000007</v>
      </c>
      <c r="D16" s="14">
        <v>82.25</v>
      </c>
      <c r="E16" s="14">
        <v>5.35</v>
      </c>
      <c r="F16" s="14">
        <v>21040</v>
      </c>
      <c r="G16" s="14">
        <v>20938.591800646602</v>
      </c>
      <c r="J16" s="3"/>
    </row>
    <row r="17" spans="1:11">
      <c r="A17" s="15">
        <v>44468</v>
      </c>
      <c r="B17" s="14" t="s">
        <v>21</v>
      </c>
      <c r="C17" s="14">
        <v>9.8000000000000007</v>
      </c>
      <c r="D17" s="14">
        <v>84.75</v>
      </c>
      <c r="E17" s="14">
        <v>4.55</v>
      </c>
      <c r="F17" s="14">
        <v>21891</v>
      </c>
      <c r="G17" s="14">
        <v>21418.012705657598</v>
      </c>
      <c r="H17" s="14" t="s">
        <v>46</v>
      </c>
      <c r="I17" s="3"/>
    </row>
    <row r="18" spans="1:11">
      <c r="A18" s="15">
        <v>44469</v>
      </c>
      <c r="B18" s="14" t="s">
        <v>21</v>
      </c>
      <c r="C18" s="14">
        <v>10.15</v>
      </c>
      <c r="D18" s="14">
        <v>81.75</v>
      </c>
      <c r="E18" s="14">
        <v>5.55</v>
      </c>
      <c r="F18" s="14">
        <v>23330</v>
      </c>
      <c r="G18" s="14">
        <v>22028.295950289601</v>
      </c>
      <c r="H18" s="14">
        <f>SUM(俄罗斯!F:F)</f>
        <v>9468640</v>
      </c>
      <c r="K18" s="3"/>
    </row>
    <row r="19" spans="1:11">
      <c r="A19" s="15">
        <v>44470</v>
      </c>
      <c r="C19" s="14">
        <v>9.1361105712008399</v>
      </c>
      <c r="F19" s="25">
        <v>23953</v>
      </c>
      <c r="G19" s="14">
        <v>22542.583026423599</v>
      </c>
      <c r="H19" s="14">
        <f>H18+G19</f>
        <v>9491182.5830264241</v>
      </c>
    </row>
    <row r="20" spans="1:11">
      <c r="A20" s="15">
        <v>44471</v>
      </c>
      <c r="C20" s="14">
        <v>8.8069215846044209</v>
      </c>
      <c r="F20" s="25">
        <v>24632</v>
      </c>
      <c r="G20" s="14">
        <v>22939.297607598201</v>
      </c>
      <c r="H20" s="14">
        <f t="shared" ref="H20:H79" si="0">H19+G20</f>
        <v>9514121.8806340229</v>
      </c>
    </row>
    <row r="21" spans="1:11">
      <c r="A21" s="15">
        <v>44472</v>
      </c>
      <c r="C21" s="14">
        <v>8.01419072300137</v>
      </c>
      <c r="F21" s="25">
        <v>25161</v>
      </c>
      <c r="G21" s="14">
        <v>23417.162230517701</v>
      </c>
      <c r="H21" s="14">
        <f t="shared" si="0"/>
        <v>9537539.0428645406</v>
      </c>
      <c r="J21" s="3"/>
    </row>
    <row r="22" spans="1:11">
      <c r="A22" s="15">
        <v>44473</v>
      </c>
      <c r="C22" s="14">
        <v>8.5692656241336103</v>
      </c>
      <c r="F22" s="25">
        <v>25150</v>
      </c>
      <c r="G22" s="14">
        <v>23864.699047580001</v>
      </c>
      <c r="H22" s="14">
        <f t="shared" si="0"/>
        <v>9561403.741912121</v>
      </c>
      <c r="J22" s="3"/>
    </row>
    <row r="23" spans="1:11">
      <c r="A23" s="15">
        <v>44474</v>
      </c>
      <c r="C23" s="14">
        <v>8.9216331571653598</v>
      </c>
      <c r="F23" s="25">
        <v>24465</v>
      </c>
      <c r="G23" s="14">
        <v>24459.085991319898</v>
      </c>
      <c r="H23" s="14">
        <f t="shared" si="0"/>
        <v>9585862.8279034402</v>
      </c>
    </row>
    <row r="24" spans="1:11">
      <c r="A24" s="15">
        <v>44475</v>
      </c>
      <c r="C24" s="14">
        <v>9.5065662438595098</v>
      </c>
      <c r="F24" s="25">
        <v>24479</v>
      </c>
      <c r="G24" s="14">
        <v>25049.4289650752</v>
      </c>
      <c r="H24" s="14">
        <f t="shared" si="0"/>
        <v>9610912.2568685152</v>
      </c>
      <c r="J24" s="3"/>
    </row>
    <row r="25" spans="1:11">
      <c r="A25" s="15">
        <v>44476</v>
      </c>
      <c r="C25" s="14">
        <v>9.0842870699960798</v>
      </c>
      <c r="F25" s="25">
        <v>26881</v>
      </c>
      <c r="G25" s="14">
        <v>25678.515558708001</v>
      </c>
      <c r="H25" s="14">
        <f t="shared" si="0"/>
        <v>9636590.7724272236</v>
      </c>
      <c r="K25" s="3"/>
    </row>
    <row r="26" spans="1:11">
      <c r="A26" s="15">
        <v>44477</v>
      </c>
      <c r="C26" s="14">
        <v>8.7393857359277405</v>
      </c>
      <c r="F26" s="25">
        <v>26561</v>
      </c>
      <c r="G26" s="14">
        <v>26224.248467931498</v>
      </c>
      <c r="H26" s="14">
        <f t="shared" si="0"/>
        <v>9662815.0208951551</v>
      </c>
      <c r="J26" s="3"/>
    </row>
    <row r="27" spans="1:11">
      <c r="A27" s="15">
        <v>44478</v>
      </c>
      <c r="C27" s="14">
        <v>8.2652019110059491</v>
      </c>
      <c r="F27" s="25">
        <v>28648</v>
      </c>
      <c r="G27" s="14">
        <v>26793.012787781499</v>
      </c>
      <c r="H27" s="14">
        <f t="shared" si="0"/>
        <v>9689608.0336829368</v>
      </c>
    </row>
    <row r="28" spans="1:11">
      <c r="A28" s="15">
        <v>44479</v>
      </c>
      <c r="C28" s="14">
        <v>8.5510411580112908</v>
      </c>
      <c r="F28" s="25">
        <v>27889</v>
      </c>
      <c r="G28" s="14">
        <v>27364.3797568919</v>
      </c>
      <c r="H28" s="14">
        <f t="shared" si="0"/>
        <v>9716972.4134398289</v>
      </c>
    </row>
    <row r="29" spans="1:11">
      <c r="A29" s="15">
        <v>44480</v>
      </c>
      <c r="C29" s="14">
        <v>8.8343889784783602</v>
      </c>
      <c r="F29" s="25">
        <v>28636</v>
      </c>
      <c r="G29" s="14">
        <v>28026.751922948799</v>
      </c>
      <c r="H29" s="14">
        <f t="shared" si="0"/>
        <v>9744999.1653627772</v>
      </c>
      <c r="J29" s="3"/>
    </row>
    <row r="30" spans="1:11">
      <c r="A30" s="15">
        <v>44481</v>
      </c>
      <c r="C30" s="14">
        <v>9.1836369214055402</v>
      </c>
      <c r="F30" s="25">
        <v>27414</v>
      </c>
      <c r="G30" s="14">
        <v>28704.8154779535</v>
      </c>
      <c r="H30" s="14">
        <f t="shared" si="0"/>
        <v>9773703.9808407314</v>
      </c>
    </row>
    <row r="31" spans="1:11">
      <c r="A31" s="15">
        <v>44482</v>
      </c>
      <c r="C31" s="14">
        <v>8.9548237489302291</v>
      </c>
      <c r="F31" s="25">
        <v>27926</v>
      </c>
      <c r="G31" s="14">
        <v>29405.380742193101</v>
      </c>
      <c r="H31" s="14">
        <f t="shared" si="0"/>
        <v>9803109.3615829237</v>
      </c>
    </row>
    <row r="32" spans="1:11">
      <c r="A32" s="15">
        <v>44483</v>
      </c>
      <c r="C32" s="14">
        <v>8.6861106994615902</v>
      </c>
      <c r="F32" s="25">
        <v>30489</v>
      </c>
      <c r="G32" s="14">
        <v>30063.744009234699</v>
      </c>
      <c r="H32" s="14">
        <f t="shared" si="0"/>
        <v>9833173.1055921577</v>
      </c>
    </row>
    <row r="33" spans="1:11">
      <c r="A33" s="15">
        <v>44484</v>
      </c>
      <c r="C33" s="14">
        <v>8.3893191004131609</v>
      </c>
      <c r="F33" s="25">
        <v>31362</v>
      </c>
      <c r="G33" s="14">
        <v>30733.3252863608</v>
      </c>
      <c r="H33" s="14">
        <f t="shared" si="0"/>
        <v>9863906.4308785181</v>
      </c>
    </row>
    <row r="34" spans="1:11">
      <c r="A34" s="15">
        <v>44485</v>
      </c>
      <c r="C34" s="14">
        <v>8.5354931724333998</v>
      </c>
      <c r="F34" s="25">
        <v>32351</v>
      </c>
      <c r="G34" s="14">
        <v>31415.1161501717</v>
      </c>
      <c r="H34" s="14">
        <f t="shared" si="0"/>
        <v>9895321.5470286906</v>
      </c>
    </row>
    <row r="35" spans="1:11">
      <c r="A35" s="15">
        <v>44486</v>
      </c>
      <c r="C35" s="14">
        <v>8.7433172680554101</v>
      </c>
      <c r="F35" s="25">
        <v>33428</v>
      </c>
      <c r="G35" s="14">
        <v>32156.705347144401</v>
      </c>
      <c r="H35" s="14">
        <f t="shared" si="0"/>
        <v>9927478.2523758356</v>
      </c>
      <c r="K35" s="3"/>
    </row>
    <row r="36" spans="1:11">
      <c r="A36" s="15">
        <v>44487</v>
      </c>
      <c r="C36" s="14">
        <v>8.9575646433122191</v>
      </c>
      <c r="F36" s="25">
        <v>33434</v>
      </c>
      <c r="G36" s="14">
        <v>32919.667589834302</v>
      </c>
      <c r="H36" s="14">
        <f t="shared" si="0"/>
        <v>9960397.9199656695</v>
      </c>
    </row>
    <row r="37" spans="1:11">
      <c r="A37" s="15">
        <v>44488</v>
      </c>
      <c r="C37" s="14">
        <v>8.8300017966858295</v>
      </c>
      <c r="F37" s="25">
        <v>32835</v>
      </c>
      <c r="G37" s="14">
        <v>33698.232003282603</v>
      </c>
      <c r="H37" s="14">
        <f t="shared" si="0"/>
        <v>9994096.1519689523</v>
      </c>
      <c r="K37" s="3"/>
    </row>
    <row r="38" spans="1:11">
      <c r="A38" s="15">
        <v>44489</v>
      </c>
      <c r="C38" s="14">
        <v>8.6318723160445892</v>
      </c>
      <c r="F38" s="25">
        <v>33162</v>
      </c>
      <c r="G38" s="14">
        <v>34456.447600273001</v>
      </c>
      <c r="H38" s="14">
        <f t="shared" si="0"/>
        <v>10028552.599569226</v>
      </c>
    </row>
    <row r="39" spans="1:11">
      <c r="A39" s="15">
        <v>44490</v>
      </c>
      <c r="C39" s="14">
        <v>8.4389221467756492</v>
      </c>
      <c r="F39" s="25">
        <v>35416</v>
      </c>
      <c r="G39" s="14">
        <v>35221.451437712203</v>
      </c>
      <c r="H39" s="14">
        <f t="shared" si="0"/>
        <v>10063774.051006937</v>
      </c>
      <c r="K39" s="3"/>
    </row>
    <row r="40" spans="1:11">
      <c r="A40" s="15">
        <v>44491</v>
      </c>
      <c r="C40" s="14">
        <v>8.5114089542479192</v>
      </c>
      <c r="F40" s="25">
        <v>36205</v>
      </c>
      <c r="G40" s="14">
        <v>36000.647173791702</v>
      </c>
      <c r="H40" s="14">
        <f t="shared" si="0"/>
        <v>10099774.69818073</v>
      </c>
    </row>
    <row r="41" spans="1:11">
      <c r="A41" s="15">
        <v>44492</v>
      </c>
      <c r="C41" s="14">
        <v>8.6556478202391602</v>
      </c>
      <c r="F41" s="25">
        <v>36728</v>
      </c>
      <c r="G41" s="14">
        <v>36820.7015650658</v>
      </c>
      <c r="H41" s="14">
        <f t="shared" si="0"/>
        <v>10136595.399745796</v>
      </c>
    </row>
    <row r="42" spans="1:11">
      <c r="A42" s="15">
        <v>44493</v>
      </c>
      <c r="C42" s="14">
        <v>8.7892127723469908</v>
      </c>
      <c r="F42" s="25">
        <v>34690</v>
      </c>
      <c r="G42" s="14">
        <v>37661.511744164702</v>
      </c>
      <c r="H42" s="14">
        <f t="shared" si="0"/>
        <v>10174256.91148996</v>
      </c>
    </row>
    <row r="43" spans="1:11">
      <c r="A43" s="15">
        <v>44494</v>
      </c>
      <c r="C43" s="14">
        <v>8.7154643112851407</v>
      </c>
      <c r="F43" s="25">
        <v>36947</v>
      </c>
      <c r="G43" s="14">
        <v>38514.205337270301</v>
      </c>
      <c r="H43" s="14">
        <f t="shared" si="0"/>
        <v>10212771.116827231</v>
      </c>
    </row>
    <row r="44" spans="1:11">
      <c r="A44" s="15">
        <v>44495</v>
      </c>
      <c r="C44" s="14">
        <v>8.5732098292557506</v>
      </c>
      <c r="F44" s="25">
        <v>35454</v>
      </c>
      <c r="G44" s="14">
        <v>39357.721546393099</v>
      </c>
      <c r="H44" s="14">
        <f t="shared" si="0"/>
        <v>10252128.838373624</v>
      </c>
    </row>
    <row r="45" spans="1:11">
      <c r="A45" s="15">
        <v>44496</v>
      </c>
      <c r="C45" s="14">
        <v>8.44353348998178</v>
      </c>
      <c r="F45" s="25">
        <v>35575</v>
      </c>
      <c r="G45" s="14">
        <v>40205.917220531199</v>
      </c>
      <c r="H45" s="14">
        <f t="shared" si="0"/>
        <v>10292334.755594155</v>
      </c>
    </row>
    <row r="46" spans="1:11">
      <c r="A46" s="15">
        <v>44497</v>
      </c>
      <c r="C46" s="14">
        <v>8.4766021061543793</v>
      </c>
      <c r="F46" s="25">
        <v>39070</v>
      </c>
      <c r="G46" s="14">
        <v>41066.812081238597</v>
      </c>
      <c r="H46" s="14">
        <f t="shared" si="0"/>
        <v>10333401.567675393</v>
      </c>
      <c r="K46" s="3"/>
    </row>
    <row r="47" spans="1:11">
      <c r="A47" s="15">
        <v>44498</v>
      </c>
      <c r="C47" s="14">
        <v>8.5726029891220108</v>
      </c>
      <c r="F47" s="25">
        <v>38805</v>
      </c>
      <c r="G47" s="14">
        <v>41955.942792724098</v>
      </c>
      <c r="H47" s="14">
        <f t="shared" si="0"/>
        <v>10375357.510468118</v>
      </c>
    </row>
    <row r="48" spans="1:11">
      <c r="A48" s="15">
        <v>44499</v>
      </c>
      <c r="C48" s="14">
        <v>8.6561277439987201</v>
      </c>
      <c r="F48" s="25">
        <v>39203</v>
      </c>
      <c r="G48" s="14">
        <v>42862.478367298303</v>
      </c>
      <c r="H48" s="14">
        <f t="shared" si="0"/>
        <v>10418219.988835417</v>
      </c>
    </row>
    <row r="49" spans="1:8">
      <c r="A49" s="15">
        <v>44500</v>
      </c>
      <c r="C49" s="14">
        <v>8.6113214365162705</v>
      </c>
      <c r="F49" s="25">
        <v>39931</v>
      </c>
      <c r="G49" s="14">
        <v>43777.968154723902</v>
      </c>
      <c r="H49" s="14">
        <f t="shared" si="0"/>
        <v>10461997.956990141</v>
      </c>
    </row>
    <row r="50" spans="1:8">
      <c r="A50" s="15">
        <v>44501</v>
      </c>
      <c r="C50" s="14">
        <v>8.5101696285739106</v>
      </c>
      <c r="F50" s="25">
        <v>39321</v>
      </c>
      <c r="G50" s="14">
        <v>44689.404501631499</v>
      </c>
      <c r="H50" s="14">
        <f t="shared" si="0"/>
        <v>10506687.361491773</v>
      </c>
    </row>
    <row r="51" spans="1:8">
      <c r="A51" s="15">
        <v>44502</v>
      </c>
      <c r="C51" s="14">
        <v>8.4203636482917208</v>
      </c>
      <c r="F51" s="25">
        <v>37927</v>
      </c>
      <c r="G51" s="14">
        <v>45603.830271584498</v>
      </c>
      <c r="H51" s="14">
        <f t="shared" si="0"/>
        <v>10552291.191763358</v>
      </c>
    </row>
    <row r="52" spans="1:8">
      <c r="A52" s="15">
        <v>44503</v>
      </c>
      <c r="C52" s="14">
        <v>8.4321456896369593</v>
      </c>
      <c r="F52" s="25">
        <v>39357</v>
      </c>
      <c r="G52" s="14">
        <v>46527.990674646499</v>
      </c>
      <c r="H52" s="14">
        <f t="shared" si="0"/>
        <v>10598819.182438005</v>
      </c>
    </row>
    <row r="53" spans="1:8">
      <c r="A53" s="15">
        <v>44504</v>
      </c>
      <c r="C53" s="14">
        <v>8.4934714211661095</v>
      </c>
      <c r="F53" s="25">
        <v>39117</v>
      </c>
      <c r="G53" s="14">
        <v>47471.273290582103</v>
      </c>
      <c r="H53" s="14">
        <f t="shared" si="0"/>
        <v>10646290.455728587</v>
      </c>
    </row>
    <row r="54" spans="1:8">
      <c r="A54" s="15">
        <v>44505</v>
      </c>
      <c r="C54" s="14">
        <v>8.5450219603340596</v>
      </c>
      <c r="F54" s="25">
        <v>39617</v>
      </c>
      <c r="G54" s="14">
        <v>48427.6623490403</v>
      </c>
      <c r="H54" s="14">
        <f t="shared" si="0"/>
        <v>10694718.118077626</v>
      </c>
    </row>
    <row r="55" spans="1:8">
      <c r="A55" s="15">
        <v>44506</v>
      </c>
      <c r="C55" s="14">
        <v>8.5158863034841197</v>
      </c>
      <c r="F55" s="25">
        <v>40210</v>
      </c>
      <c r="G55" s="14">
        <v>49390.203128422501</v>
      </c>
      <c r="H55" s="14">
        <f t="shared" si="0"/>
        <v>10744108.321206048</v>
      </c>
    </row>
    <row r="56" spans="1:8">
      <c r="A56" s="15">
        <v>44507</v>
      </c>
      <c r="C56" s="14">
        <v>8.4437609369707598</v>
      </c>
      <c r="F56" s="25">
        <v>38028</v>
      </c>
      <c r="G56" s="14">
        <v>50350.488898475698</v>
      </c>
      <c r="H56" s="14">
        <f t="shared" si="0"/>
        <v>10794458.810104525</v>
      </c>
    </row>
    <row r="57" spans="1:8">
      <c r="A57" s="15">
        <v>44508</v>
      </c>
      <c r="C57" s="14">
        <v>8.3797397834756495</v>
      </c>
      <c r="F57" s="25">
        <v>38257</v>
      </c>
      <c r="G57" s="14">
        <v>51312.0443282407</v>
      </c>
      <c r="H57" s="14">
        <f t="shared" si="0"/>
        <v>10845770.854432765</v>
      </c>
    </row>
    <row r="58" spans="1:8">
      <c r="A58" s="15">
        <v>44509</v>
      </c>
      <c r="C58" s="14">
        <v>8.3799847000472791</v>
      </c>
      <c r="F58" s="25">
        <v>37999</v>
      </c>
      <c r="G58" s="14">
        <v>52280.0111712297</v>
      </c>
      <c r="H58" s="14">
        <f t="shared" si="0"/>
        <v>10898050.865603995</v>
      </c>
    </row>
    <row r="59" spans="1:8">
      <c r="A59" s="15">
        <v>44510</v>
      </c>
      <c r="C59" s="14">
        <v>8.4171616277155206</v>
      </c>
      <c r="F59" s="25">
        <v>36896</v>
      </c>
      <c r="G59" s="14">
        <v>53260.266201454302</v>
      </c>
      <c r="H59" s="14">
        <f t="shared" si="0"/>
        <v>10951311.13180545</v>
      </c>
    </row>
    <row r="60" spans="1:8">
      <c r="A60" s="15">
        <v>44511</v>
      </c>
      <c r="C60" s="14">
        <v>8.4478208723754502</v>
      </c>
      <c r="F60" s="25">
        <v>39584</v>
      </c>
      <c r="G60" s="14">
        <v>54249.389325971497</v>
      </c>
      <c r="H60" s="14">
        <f t="shared" si="0"/>
        <v>11005560.521131421</v>
      </c>
    </row>
    <row r="61" spans="1:8">
      <c r="A61" s="15">
        <v>44512</v>
      </c>
      <c r="C61" s="14">
        <v>8.4271713847203493</v>
      </c>
      <c r="F61" s="25">
        <v>38941</v>
      </c>
      <c r="G61" s="14">
        <v>55242.051627802</v>
      </c>
      <c r="H61" s="14">
        <f t="shared" si="0"/>
        <v>11060802.572759222</v>
      </c>
    </row>
    <row r="62" spans="1:8">
      <c r="A62" s="15">
        <v>44513</v>
      </c>
      <c r="C62" s="14">
        <v>8.3750375258184899</v>
      </c>
      <c r="F62" s="25">
        <v>38068</v>
      </c>
      <c r="G62" s="14">
        <v>56232.645724109701</v>
      </c>
      <c r="H62" s="14">
        <f t="shared" si="0"/>
        <v>11117035.218483333</v>
      </c>
    </row>
    <row r="63" spans="1:8">
      <c r="A63" s="15">
        <v>44514</v>
      </c>
      <c r="C63" s="14">
        <v>8.32800897162406</v>
      </c>
      <c r="F63" s="25">
        <v>37620</v>
      </c>
      <c r="G63" s="14">
        <v>57222.8978425686</v>
      </c>
      <c r="H63" s="14">
        <f t="shared" si="0"/>
        <v>11174258.116325902</v>
      </c>
    </row>
    <row r="64" spans="1:8">
      <c r="A64" s="15">
        <v>44515</v>
      </c>
      <c r="C64" s="14">
        <v>8.3220245244002893</v>
      </c>
      <c r="F64" s="25">
        <v>37210</v>
      </c>
      <c r="G64" s="14">
        <v>58216.562323917402</v>
      </c>
      <c r="H64" s="14">
        <f t="shared" si="0"/>
        <v>11232474.678649819</v>
      </c>
    </row>
    <row r="65" spans="1:8">
      <c r="A65" s="15">
        <v>44516</v>
      </c>
      <c r="C65" s="14">
        <v>8.3427183041121999</v>
      </c>
      <c r="F65" s="25">
        <v>35612</v>
      </c>
      <c r="G65" s="14">
        <v>59217.459739186997</v>
      </c>
      <c r="H65" s="14">
        <f t="shared" si="0"/>
        <v>11291692.138389006</v>
      </c>
    </row>
    <row r="66" spans="1:8">
      <c r="A66" s="15">
        <v>44517</v>
      </c>
      <c r="C66" s="14">
        <v>8.3595118335046497</v>
      </c>
      <c r="F66" s="25">
        <v>35415</v>
      </c>
      <c r="G66" s="14">
        <v>60223.638283246299</v>
      </c>
      <c r="H66" s="14">
        <f t="shared" si="0"/>
        <v>11351915.776672253</v>
      </c>
    </row>
    <row r="67" spans="1:8">
      <c r="A67" s="15">
        <v>44518</v>
      </c>
      <c r="C67" s="14">
        <v>8.3434198828570807</v>
      </c>
      <c r="F67" s="25">
        <v>36155</v>
      </c>
      <c r="G67" s="14">
        <v>61231.199693226597</v>
      </c>
      <c r="H67" s="14">
        <f t="shared" si="0"/>
        <v>11413146.976365481</v>
      </c>
    </row>
    <row r="68" spans="1:8">
      <c r="A68" s="15">
        <v>44519</v>
      </c>
      <c r="C68" s="14">
        <v>8.3048312256973205</v>
      </c>
      <c r="F68" s="25">
        <v>35935</v>
      </c>
      <c r="G68" s="14">
        <v>62236.346850253598</v>
      </c>
      <c r="H68" s="14">
        <f t="shared" si="0"/>
        <v>11475383.323215734</v>
      </c>
    </row>
    <row r="69" spans="1:8">
      <c r="A69" s="15">
        <v>44520</v>
      </c>
      <c r="C69" s="14">
        <v>8.2691461511856605</v>
      </c>
      <c r="F69" s="25">
        <v>35896</v>
      </c>
      <c r="G69" s="14">
        <v>63239.915909453201</v>
      </c>
      <c r="H69" s="14">
        <f t="shared" si="0"/>
        <v>11538623.239125187</v>
      </c>
    </row>
    <row r="70" spans="1:8">
      <c r="A70" s="15">
        <v>44521</v>
      </c>
      <c r="C70" s="14">
        <v>8.2598435103623107</v>
      </c>
      <c r="F70" s="25">
        <v>35749</v>
      </c>
      <c r="G70" s="14">
        <v>64244.612137897901</v>
      </c>
      <c r="H70" s="14">
        <f t="shared" si="0"/>
        <v>11602867.851263085</v>
      </c>
    </row>
    <row r="71" spans="1:8">
      <c r="A71" s="15">
        <v>44522</v>
      </c>
      <c r="C71" s="14">
        <v>8.2694373544103605</v>
      </c>
      <c r="F71" s="25">
        <v>34533</v>
      </c>
      <c r="G71" s="14">
        <v>65253.025948848699</v>
      </c>
      <c r="H71" s="14">
        <f t="shared" si="0"/>
        <v>11668120.877211934</v>
      </c>
    </row>
    <row r="72" spans="1:8">
      <c r="A72" s="15">
        <v>44523</v>
      </c>
      <c r="C72" s="14">
        <v>8.27693174139986</v>
      </c>
      <c r="F72" s="25">
        <v>32899</v>
      </c>
      <c r="G72" s="14">
        <v>66264.078344036694</v>
      </c>
      <c r="H72" s="14">
        <f t="shared" si="0"/>
        <v>11734384.95555597</v>
      </c>
    </row>
    <row r="73" spans="1:8">
      <c r="A73" s="15">
        <v>44524</v>
      </c>
      <c r="C73" s="14">
        <v>8.2632393869963607</v>
      </c>
      <c r="F73" s="25">
        <v>32555</v>
      </c>
      <c r="G73" s="14">
        <v>67275.023592684505</v>
      </c>
      <c r="H73" s="14">
        <f t="shared" si="0"/>
        <v>11801659.979148654</v>
      </c>
    </row>
    <row r="74" spans="1:8">
      <c r="A74" s="15">
        <v>44525</v>
      </c>
      <c r="C74" s="14">
        <v>8.2337254542840004</v>
      </c>
      <c r="F74" s="25">
        <v>32866</v>
      </c>
      <c r="G74" s="14">
        <v>68283.291131634702</v>
      </c>
      <c r="H74" s="14">
        <f t="shared" si="0"/>
        <v>11869943.270280289</v>
      </c>
    </row>
    <row r="75" spans="1:8">
      <c r="A75" s="15">
        <v>44526</v>
      </c>
      <c r="C75" s="14">
        <v>8.2056758845633304</v>
      </c>
      <c r="F75" s="25">
        <v>33824</v>
      </c>
      <c r="G75" s="14">
        <v>69289.302234166404</v>
      </c>
      <c r="H75" s="14">
        <f t="shared" si="0"/>
        <v>11939232.572514456</v>
      </c>
    </row>
    <row r="76" spans="1:8">
      <c r="A76" s="15">
        <v>44527</v>
      </c>
      <c r="C76" s="14">
        <v>8.1946537613479205</v>
      </c>
      <c r="F76" s="25">
        <v>33119</v>
      </c>
      <c r="G76" s="14">
        <v>70295.016841955396</v>
      </c>
      <c r="H76" s="14">
        <f t="shared" si="0"/>
        <v>12009527.589356411</v>
      </c>
    </row>
    <row r="77" spans="1:8">
      <c r="A77" s="15">
        <v>44528</v>
      </c>
      <c r="C77" s="14">
        <v>8.1968434766329192</v>
      </c>
      <c r="F77" s="25">
        <v>32786</v>
      </c>
      <c r="G77" s="14">
        <v>71302.271040821506</v>
      </c>
      <c r="H77" s="14">
        <f t="shared" si="0"/>
        <v>12080829.860397233</v>
      </c>
    </row>
    <row r="78" spans="1:8">
      <c r="A78" s="15">
        <v>44529</v>
      </c>
      <c r="C78" s="14">
        <v>8.1980606392214295</v>
      </c>
      <c r="F78" s="25">
        <v>33170</v>
      </c>
      <c r="G78" s="14">
        <v>72310.523492689099</v>
      </c>
      <c r="H78" s="14">
        <f t="shared" si="0"/>
        <v>12153140.383889921</v>
      </c>
    </row>
    <row r="79" spans="1:8">
      <c r="A79" s="15">
        <v>44530</v>
      </c>
      <c r="C79" s="14">
        <v>8.1855853085807606</v>
      </c>
      <c r="F79" s="25">
        <v>31990</v>
      </c>
      <c r="G79" s="14">
        <v>73317.909612451505</v>
      </c>
      <c r="H79" s="14">
        <f t="shared" si="0"/>
        <v>12226458.293502372</v>
      </c>
    </row>
    <row r="80" spans="1:8">
      <c r="A80" s="15"/>
    </row>
  </sheetData>
  <mergeCells count="2">
    <mergeCell ref="I1:N1"/>
    <mergeCell ref="S1:W1"/>
  </mergeCells>
  <phoneticPr fontId="2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selection activeCell="A5" sqref="A5"/>
    </sheetView>
  </sheetViews>
  <sheetFormatPr defaultRowHeight="14.4"/>
  <cols>
    <col min="1" max="1" width="9.109375" bestFit="1" customWidth="1"/>
    <col min="2" max="2" width="9.5546875" bestFit="1" customWidth="1"/>
    <col min="3" max="3" width="9.109375" bestFit="1" customWidth="1"/>
    <col min="4" max="4" width="9.5546875" bestFit="1" customWidth="1"/>
    <col min="5" max="6" width="9.6640625" bestFit="1" customWidth="1"/>
    <col min="7" max="7" width="9.109375" bestFit="1" customWidth="1"/>
  </cols>
  <sheetData>
    <row r="1" spans="1:7">
      <c r="A1" s="21">
        <v>0.68926759276640304</v>
      </c>
      <c r="B1" s="21">
        <v>8.0035179853439296E-3</v>
      </c>
      <c r="C1" s="21">
        <v>4.59235314369415E-2</v>
      </c>
      <c r="D1" s="21">
        <v>45.130687299774699</v>
      </c>
      <c r="E1" s="21">
        <v>0.60217148465126702</v>
      </c>
      <c r="F1" s="20">
        <v>1.3384899871127199E-5</v>
      </c>
      <c r="G1" s="21">
        <v>0.96145189439154899</v>
      </c>
    </row>
    <row r="2" spans="1:7">
      <c r="A2" s="14">
        <v>1.0231386842174901</v>
      </c>
      <c r="B2" s="14">
        <v>1.3658796978244901E-2</v>
      </c>
      <c r="C2" s="14">
        <v>2.7519177335424E-2</v>
      </c>
      <c r="D2" s="14">
        <v>62.421575280022601</v>
      </c>
      <c r="E2" s="14">
        <v>0.93733147874442502</v>
      </c>
      <c r="F2" s="3">
        <v>7.9951664875288503E-6</v>
      </c>
      <c r="G2" s="14">
        <v>0.96121311256504205</v>
      </c>
    </row>
    <row r="3" spans="1:7">
      <c r="A3" s="14">
        <v>1.08444616458201</v>
      </c>
      <c r="B3" s="14">
        <v>1.61570223394072E-2</v>
      </c>
      <c r="C3" s="14">
        <v>2.39672310921373E-2</v>
      </c>
      <c r="D3" s="14">
        <v>70.704101592987598</v>
      </c>
      <c r="E3" s="14">
        <v>0.99907120659364901</v>
      </c>
      <c r="F3" s="3">
        <v>1.82925727250094E-5</v>
      </c>
      <c r="G3" s="14">
        <v>0.96072362689187496</v>
      </c>
    </row>
    <row r="4" spans="1:7">
      <c r="A4" s="14">
        <v>0.82798724290102399</v>
      </c>
      <c r="B4" s="3">
        <v>8.6564284847223706E-3</v>
      </c>
      <c r="C4" s="14">
        <v>4.43571573737431E-2</v>
      </c>
      <c r="D4" s="14">
        <v>49.341878314316297</v>
      </c>
      <c r="E4" s="14">
        <v>0.74083939396918297</v>
      </c>
      <c r="F4" s="3">
        <v>7.9031810271690295E-6</v>
      </c>
      <c r="G4" s="14">
        <v>0.95972820892913802</v>
      </c>
    </row>
    <row r="5" spans="1:7">
      <c r="A5" s="19">
        <v>0.88914148912713697</v>
      </c>
      <c r="B5" s="22">
        <v>1.2156096694853701E-2</v>
      </c>
      <c r="C5" s="19">
        <v>3.4871679671510301E-2</v>
      </c>
      <c r="D5" s="22">
        <v>62.0290806142132</v>
      </c>
      <c r="E5" s="19">
        <v>0.80240137919204002</v>
      </c>
      <c r="F5" s="22">
        <v>6.7052150980462202E-6</v>
      </c>
      <c r="G5" s="19">
        <v>0.95905477073920697</v>
      </c>
    </row>
    <row r="6" spans="1:7">
      <c r="A6" s="14">
        <v>0.33160064648115301</v>
      </c>
      <c r="B6" s="3">
        <v>3.57670913197385E-2</v>
      </c>
      <c r="C6" s="14">
        <v>8.1018113159909699E-3</v>
      </c>
      <c r="D6" s="14">
        <v>28.651577091672099</v>
      </c>
      <c r="E6" s="14">
        <v>0.25972045031986402</v>
      </c>
      <c r="F6" s="3">
        <v>1.6242959540502299E-5</v>
      </c>
      <c r="G6" s="14">
        <v>0.95756622544415404</v>
      </c>
    </row>
    <row r="7" spans="1:7">
      <c r="A7" s="14">
        <v>7.6592083257384799E-2</v>
      </c>
      <c r="B7" s="3">
        <v>6.5618645481639204E-2</v>
      </c>
      <c r="C7" s="14">
        <v>4.3872048929900504E-3</v>
      </c>
      <c r="D7" s="14">
        <v>32.466512129462899</v>
      </c>
      <c r="E7" s="14">
        <v>1.9365564899814801E-2</v>
      </c>
      <c r="F7" s="3">
        <v>1.4703006530503201E-5</v>
      </c>
      <c r="G7" s="14">
        <v>0.95741096240437096</v>
      </c>
    </row>
    <row r="8" spans="1:7">
      <c r="A8" s="14">
        <v>0.68457057783464603</v>
      </c>
      <c r="B8" s="14">
        <v>3.99842472317644E-2</v>
      </c>
      <c r="C8" s="3">
        <v>7.2092325964527902E-3</v>
      </c>
      <c r="D8" s="3">
        <v>26.884109409308699</v>
      </c>
      <c r="E8" s="14">
        <v>0.61491741557447899</v>
      </c>
      <c r="F8" s="3">
        <v>2.2456984277496899E-5</v>
      </c>
      <c r="G8" s="14">
        <v>0.95735248649147797</v>
      </c>
    </row>
    <row r="9" spans="1:7">
      <c r="A9" s="14">
        <v>1.08373775724387</v>
      </c>
      <c r="B9" s="14">
        <v>1.3341060817503501E-2</v>
      </c>
      <c r="C9" s="14">
        <v>3.7592703661206303E-2</v>
      </c>
      <c r="D9" s="14">
        <v>65.111693848908502</v>
      </c>
      <c r="E9" s="14">
        <v>0.99681115394650199</v>
      </c>
      <c r="F9" s="3">
        <v>3.0318060949108299E-5</v>
      </c>
      <c r="G9" s="14">
        <v>0.95213651819590805</v>
      </c>
    </row>
    <row r="10" spans="1:7">
      <c r="A10" s="14">
        <v>0.811984022080803</v>
      </c>
      <c r="B10" s="14">
        <v>1.1431493490259501E-2</v>
      </c>
      <c r="C10" s="14">
        <v>5.0859631822481197E-2</v>
      </c>
      <c r="D10" s="14">
        <v>61.1209011811126</v>
      </c>
      <c r="E10" s="14">
        <v>0.72428733892839603</v>
      </c>
      <c r="F10" s="3">
        <v>8.6565872603472403E-7</v>
      </c>
      <c r="G10" s="14">
        <v>0.94361585505418999</v>
      </c>
    </row>
    <row r="11" spans="1:7">
      <c r="A11" s="14">
        <v>1.0832501052386101</v>
      </c>
      <c r="B11" s="14">
        <v>0.21712785340243701</v>
      </c>
      <c r="C11" s="14">
        <v>4.0198426648327998E-2</v>
      </c>
      <c r="D11" s="14">
        <v>146.51423873605</v>
      </c>
      <c r="E11" s="14">
        <v>0.99561202128270299</v>
      </c>
      <c r="F11" s="3">
        <v>2.4805399553962101E-5</v>
      </c>
      <c r="G11" s="14">
        <v>0.93056503055991802</v>
      </c>
    </row>
    <row r="12" spans="1:7">
      <c r="A12" s="14">
        <v>0.46056133455407799</v>
      </c>
      <c r="B12" s="14">
        <v>0.113162712803019</v>
      </c>
      <c r="C12" s="14">
        <v>4.5048825644164098E-2</v>
      </c>
      <c r="D12" s="14">
        <v>121.552070144697</v>
      </c>
      <c r="E12" s="14">
        <v>0.372817692975415</v>
      </c>
      <c r="F12" s="3">
        <v>-9.0646844390640507E-6</v>
      </c>
      <c r="G12" s="14">
        <v>0.92657935548610004</v>
      </c>
    </row>
    <row r="13" spans="1:7">
      <c r="A13" s="14">
        <v>1.0023318653145701</v>
      </c>
      <c r="B13" s="14">
        <v>1.9836792376802299</v>
      </c>
      <c r="C13" s="14">
        <v>4.6059096550417102E-2</v>
      </c>
      <c r="D13" s="14">
        <v>183.26774938826901</v>
      </c>
      <c r="E13" s="14">
        <v>0.91445717957056205</v>
      </c>
      <c r="F13" s="3">
        <v>2.1600471663329998E-5</v>
      </c>
      <c r="G13" s="14">
        <v>0.91908223837667802</v>
      </c>
    </row>
    <row r="14" spans="1:7">
      <c r="A14" s="14">
        <v>0.91804915546235799</v>
      </c>
      <c r="B14" s="14">
        <v>0.90354413090704999</v>
      </c>
      <c r="C14" s="14">
        <v>4.9109637600607103E-2</v>
      </c>
      <c r="D14" s="14">
        <v>159.085136831977</v>
      </c>
      <c r="E14" s="14">
        <v>0.83011972194400596</v>
      </c>
      <c r="F14" s="3">
        <v>-2.9876333778044999E-6</v>
      </c>
      <c r="G14" s="14">
        <v>0.91634007999764899</v>
      </c>
    </row>
    <row r="15" spans="1:7">
      <c r="A15" s="14">
        <v>0.54493423420103404</v>
      </c>
      <c r="B15" s="14">
        <v>2.33628213330823E-2</v>
      </c>
      <c r="C15" s="14">
        <v>6.0291417811817002E-2</v>
      </c>
      <c r="D15" s="14">
        <v>75.553809068971702</v>
      </c>
      <c r="E15" s="14">
        <v>0.45683751211329798</v>
      </c>
      <c r="F15" s="3">
        <v>-1.63284141743159E-5</v>
      </c>
      <c r="G15" s="14">
        <v>0.90873916350332795</v>
      </c>
    </row>
    <row r="16" spans="1:7">
      <c r="A16" s="14">
        <v>0.92084187709014698</v>
      </c>
      <c r="B16" s="14">
        <v>1.3840261982039701E-2</v>
      </c>
      <c r="C16" s="14">
        <v>7.1002348142661806E-2</v>
      </c>
      <c r="D16" s="14">
        <v>61.912256698253401</v>
      </c>
      <c r="E16" s="14">
        <v>0.83261792426558601</v>
      </c>
      <c r="F16" s="3">
        <v>-1.1036927289875801E-6</v>
      </c>
      <c r="G16" s="14">
        <v>0.89702407542996598</v>
      </c>
    </row>
    <row r="17" spans="1:7">
      <c r="A17" s="14">
        <v>0.74866231366620695</v>
      </c>
      <c r="B17" s="14">
        <v>1.6785406367348199</v>
      </c>
      <c r="C17" s="3">
        <v>6.1771821924792698E-2</v>
      </c>
      <c r="D17" s="14">
        <v>147.04399039626</v>
      </c>
      <c r="E17" s="14">
        <v>0.66044655632111204</v>
      </c>
      <c r="F17" s="3">
        <v>-1.2361047275977199E-5</v>
      </c>
      <c r="G17" s="14">
        <v>0.888676481149134</v>
      </c>
    </row>
    <row r="18" spans="1:7">
      <c r="A18" s="14">
        <v>1.0377463643471101</v>
      </c>
      <c r="B18" s="14">
        <v>1.3773550849648699</v>
      </c>
      <c r="C18" s="14">
        <v>6.3995828506140606E-2</v>
      </c>
      <c r="D18" s="14">
        <v>140.66292232037699</v>
      </c>
      <c r="E18" s="14">
        <v>0.94946525331107001</v>
      </c>
      <c r="F18" s="3">
        <v>-2.72332916728679E-6</v>
      </c>
      <c r="G18" s="14">
        <v>0.88313710012342195</v>
      </c>
    </row>
    <row r="19" spans="1:7">
      <c r="A19" s="14">
        <v>0.15382825947287701</v>
      </c>
      <c r="B19" s="14">
        <v>1.19805665822977</v>
      </c>
      <c r="C19" s="14">
        <v>6.50530526393895E-2</v>
      </c>
      <c r="D19" s="14">
        <v>136.829117158549</v>
      </c>
      <c r="E19" s="14">
        <v>6.5575723566906094E-2</v>
      </c>
      <c r="F19" s="3">
        <v>-1.71270386277733E-5</v>
      </c>
      <c r="G19" s="14">
        <v>0.88082291034071503</v>
      </c>
    </row>
    <row r="20" spans="1:7">
      <c r="A20" s="14">
        <v>0.59222354537350297</v>
      </c>
      <c r="B20" s="14">
        <v>1.7973811439383001</v>
      </c>
      <c r="C20" s="14">
        <v>6.8443378186550302E-2</v>
      </c>
      <c r="D20" s="14">
        <v>138.55120058587599</v>
      </c>
      <c r="E20" s="14">
        <v>0.503890323693857</v>
      </c>
      <c r="F20" s="3">
        <v>-7.8754558634486199E-6</v>
      </c>
      <c r="G20" s="14">
        <v>0.87248572327542495</v>
      </c>
    </row>
    <row r="21" spans="1:7">
      <c r="A21" s="14">
        <v>0.67253198790880298</v>
      </c>
      <c r="B21" s="14">
        <v>3.4701235989096399E-2</v>
      </c>
      <c r="C21" s="14">
        <v>7.3683228529833902E-2</v>
      </c>
      <c r="D21" s="14">
        <v>76.864468320360402</v>
      </c>
      <c r="E21" s="14">
        <v>0.58421442448775096</v>
      </c>
      <c r="F21" s="3">
        <v>-1.2816237468849E-5</v>
      </c>
      <c r="G21" s="14">
        <v>0.87220425582411198</v>
      </c>
    </row>
    <row r="22" spans="1:7">
      <c r="A22" s="14">
        <v>0.79233442828137002</v>
      </c>
      <c r="B22" s="14">
        <v>0.39012929565894899</v>
      </c>
      <c r="C22" s="14">
        <v>7.0936684902641406E-2</v>
      </c>
      <c r="D22" s="14">
        <v>113.445230520789</v>
      </c>
      <c r="E22" s="14">
        <v>0.70400190321003697</v>
      </c>
      <c r="F22" s="3">
        <v>-1.7484068634665599E-5</v>
      </c>
      <c r="G22" s="14">
        <v>0.86680121749407801</v>
      </c>
    </row>
    <row r="23" spans="1:7">
      <c r="A23" s="14">
        <v>0.55710634287597405</v>
      </c>
      <c r="B23" s="14">
        <v>1.7915388795071601</v>
      </c>
      <c r="C23" s="14">
        <v>7.8671390703595204E-2</v>
      </c>
      <c r="D23" s="14">
        <v>126.84380045827599</v>
      </c>
      <c r="E23" s="14">
        <v>0.46863185453988798</v>
      </c>
      <c r="F23" s="3">
        <v>-1.1648521103913E-5</v>
      </c>
      <c r="G23" s="14">
        <v>0.84681223212475898</v>
      </c>
    </row>
    <row r="24" spans="1:7">
      <c r="A24" s="14">
        <v>0.62396663719164402</v>
      </c>
      <c r="B24" s="14">
        <v>0.478355755202023</v>
      </c>
      <c r="C24" s="14">
        <v>8.0087343948985298E-2</v>
      </c>
      <c r="D24" s="14">
        <v>108.96774928211499</v>
      </c>
      <c r="E24" s="14">
        <v>0.53548686943635804</v>
      </c>
      <c r="F24" s="3">
        <v>-1.43264071486016E-5</v>
      </c>
      <c r="G24" s="14">
        <v>0.84403706694717096</v>
      </c>
    </row>
    <row r="25" spans="1:7">
      <c r="A25" s="14">
        <v>0.202203298628299</v>
      </c>
      <c r="B25" s="14">
        <v>1.3609211550514699</v>
      </c>
      <c r="C25" s="14">
        <v>9.5911605386685805E-2</v>
      </c>
      <c r="D25" s="14">
        <v>109.92907181075</v>
      </c>
      <c r="E25" s="14">
        <v>0.113580532407785</v>
      </c>
      <c r="F25" s="3">
        <v>-2.05551139520477E-5</v>
      </c>
      <c r="G25" s="14">
        <v>0.80240426826227595</v>
      </c>
    </row>
    <row r="26" spans="1:7">
      <c r="A26" s="14">
        <v>0.46596718305825102</v>
      </c>
      <c r="B26" s="3">
        <v>0.31056682571473898</v>
      </c>
      <c r="C26" s="14">
        <v>9.6384836778593802E-2</v>
      </c>
      <c r="D26" s="14">
        <v>93.988966762357407</v>
      </c>
      <c r="E26" s="14">
        <v>0.377350983474248</v>
      </c>
      <c r="F26" s="3">
        <v>-2.1131846270394701E-5</v>
      </c>
      <c r="G26" s="14">
        <v>0.80196233456713795</v>
      </c>
    </row>
    <row r="27" spans="1:7">
      <c r="A27" s="14">
        <v>0.39160448668188402</v>
      </c>
      <c r="B27" s="3">
        <v>1.14792666741848E-2</v>
      </c>
      <c r="C27" s="14">
        <v>6.7252760771429707E-2</v>
      </c>
      <c r="D27" s="14">
        <v>59.595908297176003</v>
      </c>
      <c r="E27" s="14">
        <v>0.30314893972616103</v>
      </c>
      <c r="F27" s="3">
        <v>1.7242158666186399E-4</v>
      </c>
      <c r="G27" s="14">
        <v>0.78670217213994298</v>
      </c>
    </row>
    <row r="28" spans="1:7">
      <c r="A28" s="14">
        <v>0.679361444612256</v>
      </c>
      <c r="B28" s="3">
        <v>3.0271383209430101E-2</v>
      </c>
      <c r="C28" s="14">
        <v>0.108112341946474</v>
      </c>
      <c r="D28" s="14">
        <v>66.649523086012906</v>
      </c>
      <c r="E28" s="14">
        <v>0.59060918898979398</v>
      </c>
      <c r="F28" s="3">
        <v>4.3500235118454398E-6</v>
      </c>
      <c r="G28" s="14">
        <v>0.78428338496903005</v>
      </c>
    </row>
    <row r="29" spans="1:7">
      <c r="A29" s="14">
        <v>0.777829906548415</v>
      </c>
      <c r="B29" s="3">
        <v>0.40424916003176398</v>
      </c>
      <c r="C29" s="14">
        <v>0.10634557124333099</v>
      </c>
      <c r="D29" s="14">
        <v>92.409647547142299</v>
      </c>
      <c r="E29" s="14">
        <v>0.68913611018127796</v>
      </c>
      <c r="F29" s="3">
        <v>-2.51568953495429E-5</v>
      </c>
      <c r="G29" s="14">
        <v>0.77643150206010803</v>
      </c>
    </row>
    <row r="30" spans="1:7">
      <c r="A30" s="14">
        <v>1.0844811380382</v>
      </c>
      <c r="B30" s="3">
        <v>0.14355868320012599</v>
      </c>
      <c r="C30" s="14">
        <v>0.11073476522100301</v>
      </c>
      <c r="D30" s="14">
        <v>81.463565906386094</v>
      </c>
      <c r="E30" s="14">
        <v>0.99571072963910101</v>
      </c>
      <c r="F30" s="3">
        <v>-2.32197311405002E-5</v>
      </c>
      <c r="G30" s="14">
        <v>0.76686352435685801</v>
      </c>
    </row>
    <row r="31" spans="1:7">
      <c r="A31" s="14">
        <v>1.0838621828619699</v>
      </c>
      <c r="B31" s="3">
        <v>0.59205403491976105</v>
      </c>
      <c r="C31" s="14">
        <v>0.111578700878659</v>
      </c>
      <c r="D31" s="14">
        <v>93.502984434491395</v>
      </c>
      <c r="E31" s="14">
        <v>0.99515609022254203</v>
      </c>
      <c r="F31" s="3">
        <v>-5.0616713478390798E-6</v>
      </c>
      <c r="G31" s="14">
        <v>0.75993006465881197</v>
      </c>
    </row>
    <row r="32" spans="1:7">
      <c r="A32" s="14">
        <v>0.60298021239196098</v>
      </c>
      <c r="B32" s="3">
        <v>0.19056509460549501</v>
      </c>
      <c r="C32" s="14">
        <v>0.110568081451366</v>
      </c>
      <c r="D32" s="14">
        <v>84.112583981827797</v>
      </c>
      <c r="E32" s="14">
        <v>0.51411104066504298</v>
      </c>
      <c r="F32" s="3">
        <v>5.8547998529334698E-5</v>
      </c>
      <c r="G32" s="14">
        <v>0.74407240476171099</v>
      </c>
    </row>
    <row r="33" spans="1:7">
      <c r="A33" s="14">
        <v>0.89003429530304201</v>
      </c>
      <c r="B33" s="3">
        <v>0.283442223399337</v>
      </c>
      <c r="C33" s="14">
        <v>0.124613993161586</v>
      </c>
      <c r="D33" s="14">
        <v>82.929302838233397</v>
      </c>
      <c r="E33" s="14">
        <v>0.80119593160473601</v>
      </c>
      <c r="F33" s="3">
        <v>1.0173245038602701E-5</v>
      </c>
      <c r="G33" s="14">
        <v>0.72807282037986698</v>
      </c>
    </row>
    <row r="34" spans="1:7">
      <c r="A34" s="14">
        <v>0.42604526628870598</v>
      </c>
      <c r="B34" s="3">
        <v>0.173995972565961</v>
      </c>
      <c r="C34" s="14">
        <v>0.14280033235502801</v>
      </c>
      <c r="D34" s="14">
        <v>74.677439944529795</v>
      </c>
      <c r="E34" s="14">
        <v>0.33718490523710098</v>
      </c>
      <c r="F34" s="3">
        <v>-3.4936444241573397E-5</v>
      </c>
      <c r="G34" s="14">
        <v>0.68868290047532099</v>
      </c>
    </row>
    <row r="35" spans="1:7">
      <c r="A35" s="14">
        <v>0.61809176819396805</v>
      </c>
      <c r="B35" s="3">
        <v>0.78418727273590305</v>
      </c>
      <c r="C35" s="14">
        <v>0.17145444869585599</v>
      </c>
      <c r="D35" s="14">
        <v>79.494606977714298</v>
      </c>
      <c r="E35" s="14">
        <v>0.52907072318077097</v>
      </c>
      <c r="F35" s="3">
        <v>-3.4771105015263302E-6</v>
      </c>
      <c r="G35" s="14">
        <v>0.63232381383427805</v>
      </c>
    </row>
    <row r="36" spans="1:7">
      <c r="A36" s="14">
        <v>0.89439396258587101</v>
      </c>
      <c r="B36" s="3">
        <v>0.31882087008542997</v>
      </c>
      <c r="C36" s="14">
        <v>0.17010334451279199</v>
      </c>
      <c r="D36" s="14">
        <v>74.453183518269896</v>
      </c>
      <c r="E36" s="14">
        <v>0.80528650457530204</v>
      </c>
      <c r="F36" s="3">
        <v>4.1459200825988398E-5</v>
      </c>
      <c r="G36" s="14">
        <v>0.62272338119065196</v>
      </c>
    </row>
    <row r="37" spans="1:7">
      <c r="A37" s="14">
        <v>0.61616194236474997</v>
      </c>
      <c r="B37" s="3">
        <v>5.7400569955930097E-2</v>
      </c>
      <c r="C37" s="14">
        <v>0.18870654986448901</v>
      </c>
      <c r="D37" s="14">
        <v>61.763913075360499</v>
      </c>
      <c r="E37" s="14">
        <v>0.52700466050685602</v>
      </c>
      <c r="F37" s="3">
        <v>5.34534261209529E-5</v>
      </c>
      <c r="G37" s="14">
        <v>0.57656752932337696</v>
      </c>
    </row>
    <row r="38" spans="1:7">
      <c r="A38" s="14">
        <v>0.95026198398917106</v>
      </c>
      <c r="B38" s="3">
        <v>0.83812705441717394</v>
      </c>
      <c r="C38" s="14">
        <v>0.203409631071371</v>
      </c>
      <c r="D38" s="14">
        <v>74.918883349984497</v>
      </c>
      <c r="E38" s="14">
        <v>0.86111235766648198</v>
      </c>
      <c r="F38" s="3">
        <v>3.0390218114906299E-5</v>
      </c>
      <c r="G38" s="14">
        <v>0.57330619381717396</v>
      </c>
    </row>
    <row r="39" spans="1:7">
      <c r="A39" s="14">
        <v>1.0007810674259201</v>
      </c>
      <c r="B39" s="3">
        <v>0.94761840133499198</v>
      </c>
      <c r="C39" s="14">
        <v>0.22579263596107799</v>
      </c>
      <c r="D39" s="14">
        <v>72.674962673663302</v>
      </c>
      <c r="E39" s="14">
        <v>0.91166180037116495</v>
      </c>
      <c r="F39" s="3">
        <v>-6.5559397324221899E-6</v>
      </c>
      <c r="G39" s="14">
        <v>0.55034804263255099</v>
      </c>
    </row>
    <row r="40" spans="1:7">
      <c r="A40" s="14">
        <v>1.0636352751386999</v>
      </c>
      <c r="B40" s="3">
        <v>0.42774137284769798</v>
      </c>
      <c r="C40" s="14">
        <v>0.23487042528997201</v>
      </c>
      <c r="D40" s="14">
        <v>68.492567368062595</v>
      </c>
      <c r="E40" s="14">
        <v>0.97442798750095805</v>
      </c>
      <c r="F40" s="3">
        <v>1.16170036532637E-5</v>
      </c>
      <c r="G40" s="14">
        <v>0.53671111717937303</v>
      </c>
    </row>
    <row r="41" spans="1:7">
      <c r="A41" s="14">
        <v>0.99484383199216198</v>
      </c>
      <c r="B41" s="3">
        <v>0.31930553338189599</v>
      </c>
      <c r="C41" s="14">
        <v>0.24963665520852199</v>
      </c>
      <c r="D41" s="14">
        <v>65.815762172622897</v>
      </c>
      <c r="E41" s="14">
        <v>0.90561292654631198</v>
      </c>
      <c r="F41" s="3">
        <v>1.0042733435300399E-5</v>
      </c>
      <c r="G41" s="14">
        <v>0.51840349217136905</v>
      </c>
    </row>
    <row r="42" spans="1:7">
      <c r="A42" s="14">
        <v>1.0676430226695699</v>
      </c>
      <c r="B42" s="3">
        <v>0.19058629403421601</v>
      </c>
      <c r="C42" s="14">
        <v>0.25070973482177999</v>
      </c>
      <c r="D42" s="14">
        <v>63.967397958547899</v>
      </c>
      <c r="E42" s="14">
        <v>0.97836790553475295</v>
      </c>
      <c r="F42" s="3">
        <v>4.3566061563415901E-5</v>
      </c>
      <c r="G42" s="14">
        <v>0.511275825451875</v>
      </c>
    </row>
    <row r="43" spans="1:7">
      <c r="A43" s="14">
        <v>0.65266679316919596</v>
      </c>
      <c r="B43" s="3">
        <v>0.64278828147633804</v>
      </c>
      <c r="C43" s="14">
        <v>0.22359148328033701</v>
      </c>
      <c r="D43" s="14">
        <v>71.806116440858105</v>
      </c>
      <c r="E43" s="14">
        <v>0.56319211689954796</v>
      </c>
      <c r="F43" s="3">
        <v>1.6915581758025799E-4</v>
      </c>
      <c r="G43" s="14">
        <v>0.42713455259619898</v>
      </c>
    </row>
    <row r="44" spans="1:7">
      <c r="A44" s="14">
        <v>1.0880698605569601</v>
      </c>
      <c r="B44" s="3">
        <v>1.90331411064475</v>
      </c>
      <c r="C44" s="14">
        <v>1.8326530981036899</v>
      </c>
      <c r="D44" s="14">
        <v>82.963686110404296</v>
      </c>
      <c r="E44" s="14">
        <v>0.99853404685644198</v>
      </c>
      <c r="F44" s="3">
        <v>3.9955134151448101E-5</v>
      </c>
      <c r="G44" s="14">
        <v>0.22179056976664999</v>
      </c>
    </row>
    <row r="45" spans="1:7">
      <c r="A45" s="14">
        <v>0.21511912285377</v>
      </c>
      <c r="B45" s="3">
        <v>0.176579576068852</v>
      </c>
      <c r="C45" s="14">
        <v>1.11198224339717</v>
      </c>
      <c r="D45" s="14">
        <v>146.18675519193201</v>
      </c>
      <c r="E45" s="14">
        <v>0.12558252970453601</v>
      </c>
      <c r="F45" s="3">
        <v>4.0584855621528303E-5</v>
      </c>
      <c r="G45" s="14">
        <v>0.22178296299490799</v>
      </c>
    </row>
    <row r="46" spans="1:7">
      <c r="A46" s="14">
        <v>0.80528727979176495</v>
      </c>
      <c r="B46" s="3">
        <v>1.8679765763162</v>
      </c>
      <c r="C46" s="14">
        <v>0.78074189283891304</v>
      </c>
      <c r="D46" s="14">
        <v>100.39623855209101</v>
      </c>
      <c r="E46" s="14">
        <v>0.71574877792146097</v>
      </c>
      <c r="F46" s="3">
        <v>4.2075462279633802E-5</v>
      </c>
      <c r="G46" s="14">
        <v>0.22175209906025101</v>
      </c>
    </row>
    <row r="47" spans="1:7">
      <c r="A47" s="14">
        <v>1.0664692669804501</v>
      </c>
      <c r="B47" s="3">
        <v>0.35730712205685999</v>
      </c>
      <c r="C47" s="14">
        <v>1.1821640243759299</v>
      </c>
      <c r="D47" s="14">
        <v>108.112882231848</v>
      </c>
      <c r="E47" s="14">
        <v>0.97692143302430001</v>
      </c>
      <c r="F47" s="3">
        <v>4.7744512970515602E-5</v>
      </c>
      <c r="G47" s="14">
        <v>0.221475011266872</v>
      </c>
    </row>
    <row r="48" spans="1:7">
      <c r="A48" s="14">
        <v>0.97876768179672102</v>
      </c>
      <c r="B48" s="3">
        <v>0.39979853978052998</v>
      </c>
      <c r="C48" s="14">
        <v>0.28306061476203798</v>
      </c>
      <c r="D48" s="14">
        <v>65.771695938375203</v>
      </c>
      <c r="E48" s="14">
        <v>0.88872457427520601</v>
      </c>
      <c r="F48" s="3">
        <v>4.8151077495228701E-4</v>
      </c>
      <c r="G48" s="14">
        <v>-0.41767696467540799</v>
      </c>
    </row>
    <row r="49" spans="1:7">
      <c r="A49" s="14">
        <v>0.54640749152370904</v>
      </c>
      <c r="B49" s="14">
        <v>8.0756205875545106E-3</v>
      </c>
      <c r="C49" s="14">
        <v>0.111395380742999</v>
      </c>
      <c r="D49" s="14">
        <v>28.9320675763922</v>
      </c>
      <c r="E49" s="14">
        <v>0.45619568462815702</v>
      </c>
      <c r="F49" s="3">
        <v>-5.0929252275233601E-5</v>
      </c>
      <c r="G49" s="14">
        <v>0.99138432890946004</v>
      </c>
    </row>
    <row r="50" spans="1:7">
      <c r="A50" s="14">
        <v>0.80045282198532497</v>
      </c>
      <c r="B50" s="14">
        <v>2.2285173422485999E-2</v>
      </c>
      <c r="C50" s="14">
        <v>1.5660994903246898E-2</v>
      </c>
      <c r="D50" s="14">
        <v>28.171031097265399</v>
      </c>
      <c r="E50" s="14">
        <v>0.71761216629326696</v>
      </c>
      <c r="F50" s="3">
        <v>-1.5261160393020799E-4</v>
      </c>
      <c r="G50" s="14">
        <v>0.96164154043250305</v>
      </c>
    </row>
    <row r="51" spans="1:7">
      <c r="A51" s="14">
        <v>0.91397476673332601</v>
      </c>
      <c r="B51" s="14">
        <v>0.119509996919398</v>
      </c>
      <c r="C51" s="14">
        <v>2.5429647827179798E-3</v>
      </c>
      <c r="D51" s="3">
        <v>67.040258830459805</v>
      </c>
      <c r="E51" s="14">
        <v>0.87662117404639495</v>
      </c>
      <c r="F51" s="3">
        <v>-1.4976699296698201E-4</v>
      </c>
      <c r="G51" s="14">
        <v>0.95756917333471303</v>
      </c>
    </row>
    <row r="52" spans="1:7">
      <c r="A52" s="14">
        <v>0.27293970519306598</v>
      </c>
      <c r="B52" s="14">
        <v>0.16179504320159899</v>
      </c>
      <c r="C52" s="14">
        <v>1.85720411387169E-3</v>
      </c>
      <c r="D52" s="14">
        <v>76.504985307376003</v>
      </c>
      <c r="E52" s="14">
        <v>0.25602368183910801</v>
      </c>
      <c r="F52" s="14">
        <v>-1.47599254270325E-4</v>
      </c>
      <c r="G52" s="14">
        <v>0.95754766326291296</v>
      </c>
    </row>
    <row r="53" spans="1:7">
      <c r="A53" s="14">
        <v>0.69229282748209997</v>
      </c>
      <c r="B53" s="3">
        <v>0.73143796345031098</v>
      </c>
      <c r="C53" s="14">
        <v>4.0853023529052702E-4</v>
      </c>
      <c r="D53" s="14">
        <v>106.24837381894</v>
      </c>
      <c r="E53" s="14">
        <v>0.95798028064775198</v>
      </c>
      <c r="F53" s="3">
        <v>-1.41143798828125E-4</v>
      </c>
      <c r="G53" s="14">
        <v>0.95753962653048297</v>
      </c>
    </row>
    <row r="54" spans="1:7">
      <c r="A54" s="14">
        <v>0.78852779307632503</v>
      </c>
      <c r="B54" s="14">
        <v>0.104905987940746</v>
      </c>
      <c r="C54" s="14">
        <v>2.90085218448499E-3</v>
      </c>
      <c r="D54" s="14">
        <v>76.011699176914306</v>
      </c>
      <c r="E54" s="14">
        <v>0.74318937147881103</v>
      </c>
      <c r="F54" s="3">
        <v>-1.4798638253488199E-4</v>
      </c>
      <c r="G54" s="14">
        <v>0.95748200949781903</v>
      </c>
    </row>
    <row r="55" spans="1:7">
      <c r="A55" s="14">
        <v>0.79886522794869597</v>
      </c>
      <c r="B55" s="14">
        <v>9.9133887987414293E-2</v>
      </c>
      <c r="C55" s="14">
        <v>3.11012725897231E-3</v>
      </c>
      <c r="D55" s="14">
        <v>76.306949966233503</v>
      </c>
      <c r="E55" s="14">
        <v>0.75060402366029899</v>
      </c>
      <c r="F55" s="14">
        <v>-1.5196236884429401E-4</v>
      </c>
      <c r="G55" s="14">
        <v>0.95745974325004801</v>
      </c>
    </row>
    <row r="56" spans="1:7">
      <c r="A56" s="14">
        <v>0.72352144233710203</v>
      </c>
      <c r="B56" s="3">
        <v>7.6566314505530503E-2</v>
      </c>
      <c r="C56" s="14">
        <v>3.97919392687574E-3</v>
      </c>
      <c r="D56" s="14">
        <v>68.106142979474598</v>
      </c>
      <c r="E56" s="14">
        <v>0.66461527183173397</v>
      </c>
      <c r="F56" s="14">
        <v>-1.50156937390622E-4</v>
      </c>
      <c r="G56" s="14">
        <v>0.95745825732203704</v>
      </c>
    </row>
    <row r="57" spans="1:7">
      <c r="A57" s="14">
        <v>0.37795600369759103</v>
      </c>
      <c r="B57" s="14">
        <v>0.12548972221327701</v>
      </c>
      <c r="C57" s="14">
        <v>2.44255786520542E-3</v>
      </c>
      <c r="D57" s="14">
        <v>94.9499201059933</v>
      </c>
      <c r="E57" s="14">
        <v>0.341452650071918</v>
      </c>
      <c r="F57" s="14">
        <v>-1.5198840458219301E-4</v>
      </c>
      <c r="G57" s="14">
        <v>0.95744878380744902</v>
      </c>
    </row>
    <row r="58" spans="1:7">
      <c r="A58" s="3">
        <v>0.92094103781852399</v>
      </c>
      <c r="B58" s="14">
        <v>0.15642021157937699</v>
      </c>
      <c r="C58" s="14">
        <v>1.93044685997379E-3</v>
      </c>
      <c r="D58" s="14">
        <v>137.02341905384301</v>
      </c>
      <c r="E58" s="14">
        <v>0.89677767578802503</v>
      </c>
      <c r="F58" s="14">
        <v>-1.4847550723051699E-4</v>
      </c>
      <c r="G58" s="14">
        <v>0.95736592879694804</v>
      </c>
    </row>
    <row r="59" spans="1:7">
      <c r="A59" s="14">
        <v>0.79360069413637002</v>
      </c>
      <c r="B59" s="14">
        <v>3.9923207892396499E-2</v>
      </c>
      <c r="C59" s="14">
        <v>7.5577291105232199E-3</v>
      </c>
      <c r="D59" s="14">
        <v>69.666700943888202</v>
      </c>
      <c r="E59" s="3">
        <v>0.71626571528675897</v>
      </c>
      <c r="F59" s="14">
        <v>-1.4011746198272501E-4</v>
      </c>
      <c r="G59" s="14">
        <v>0.95681471592924605</v>
      </c>
    </row>
    <row r="60" spans="1:7">
      <c r="A60" s="14">
        <v>0.99949219626846797</v>
      </c>
      <c r="B60" s="14">
        <v>5.5224394754285602E-2</v>
      </c>
      <c r="C60" s="14">
        <v>5.60256670595294E-3</v>
      </c>
      <c r="D60" s="14">
        <v>87.776614287364794</v>
      </c>
      <c r="E60" s="3">
        <v>0.928402878404327</v>
      </c>
      <c r="F60" s="14">
        <v>-1.52961258653717E-4</v>
      </c>
      <c r="G60" s="14">
        <v>0.95680162785600298</v>
      </c>
    </row>
    <row r="61" spans="1:7">
      <c r="A61" s="14">
        <v>0.92310387869579302</v>
      </c>
      <c r="B61" s="14">
        <v>5.9807444784413903E-2</v>
      </c>
      <c r="C61" s="14">
        <v>5.1625100544802098E-3</v>
      </c>
      <c r="D61" s="14">
        <v>94.987259409572005</v>
      </c>
      <c r="E61" s="3">
        <v>0.85375730775152803</v>
      </c>
      <c r="F61" s="14">
        <v>-1.52449517387132E-4</v>
      </c>
      <c r="G61" s="14">
        <v>0.95678021383409595</v>
      </c>
    </row>
    <row r="62" spans="1:7">
      <c r="A62" s="14">
        <v>0.37468027320720398</v>
      </c>
      <c r="B62" s="14">
        <v>0.34398400445478799</v>
      </c>
      <c r="C62" s="14">
        <v>9.918212890625E-4</v>
      </c>
      <c r="D62" s="14">
        <v>108.97826188396</v>
      </c>
      <c r="E62" s="3">
        <v>0.44592699683708897</v>
      </c>
      <c r="F62" s="14">
        <v>-1.75739469115976E-4</v>
      </c>
      <c r="G62" s="14">
        <v>0.95607225486987102</v>
      </c>
    </row>
    <row r="63" spans="1:7">
      <c r="A63" s="14">
        <v>8.8090049741736107E-2</v>
      </c>
      <c r="B63" s="14">
        <v>1.8517304979772699E-2</v>
      </c>
      <c r="C63" s="14">
        <v>1.6569375991821299E-2</v>
      </c>
      <c r="D63" s="14">
        <v>62.457247189106802</v>
      </c>
      <c r="E63" s="14">
        <v>5.9962272644043001E-4</v>
      </c>
      <c r="F63" s="14">
        <v>-1.4494359493255599E-4</v>
      </c>
      <c r="G63" s="14">
        <v>0.95567905087657901</v>
      </c>
    </row>
    <row r="64" spans="1:7">
      <c r="A64" s="14">
        <v>0.67646729889499402</v>
      </c>
      <c r="B64" s="14">
        <v>3.1289070633472797E-2</v>
      </c>
      <c r="C64" s="14">
        <v>9.8736416198035304E-3</v>
      </c>
      <c r="D64" s="14">
        <v>84.535155623811605</v>
      </c>
      <c r="E64" s="14">
        <v>0.59369155988211597</v>
      </c>
      <c r="F64" s="14">
        <v>-1.48216735934348E-4</v>
      </c>
      <c r="G64" s="14">
        <v>0.95526834239386504</v>
      </c>
    </row>
    <row r="65" spans="1:7">
      <c r="A65" s="14">
        <v>0.24179148504176501</v>
      </c>
      <c r="B65" s="14">
        <v>1.8317036323388401E-2</v>
      </c>
      <c r="C65" s="14">
        <v>1.6859064387009199E-2</v>
      </c>
      <c r="D65" s="14">
        <v>65.150178260994196</v>
      </c>
      <c r="E65" s="14">
        <v>0.15400879818737001</v>
      </c>
      <c r="F65" s="14">
        <v>-1.45609649477851E-4</v>
      </c>
      <c r="G65" s="14">
        <v>0.95506219357465405</v>
      </c>
    </row>
    <row r="66" spans="1:7">
      <c r="A66" s="14">
        <v>0.18842715124897899</v>
      </c>
      <c r="B66" s="14">
        <v>2.90429348875803E-2</v>
      </c>
      <c r="C66" s="14">
        <v>1.0834452419332299E-2</v>
      </c>
      <c r="D66" s="14">
        <v>82.178899454391797</v>
      </c>
      <c r="E66" s="14">
        <v>0.10469103292528301</v>
      </c>
      <c r="F66" s="14">
        <v>-1.5366500532021401E-4</v>
      </c>
      <c r="G66" s="14">
        <v>0.95503045402522202</v>
      </c>
    </row>
    <row r="67" spans="1:7">
      <c r="A67" s="14">
        <v>0.56796189880287495</v>
      </c>
      <c r="B67" s="14">
        <v>3.0838797533462001E-2</v>
      </c>
      <c r="C67" s="14">
        <v>1.02187222744168E-2</v>
      </c>
      <c r="D67" s="14">
        <v>93.120888286865394</v>
      </c>
      <c r="E67" s="14">
        <v>0.48428141719569201</v>
      </c>
      <c r="F67" s="14">
        <v>-1.4581587333795099E-4</v>
      </c>
      <c r="G67" s="14">
        <v>0.95438276376850995</v>
      </c>
    </row>
    <row r="68" spans="1:7">
      <c r="A68" s="14">
        <v>0.85780959150359504</v>
      </c>
      <c r="B68" s="14">
        <v>3.40475804551231E-2</v>
      </c>
      <c r="C68" s="14">
        <v>9.8237530808784595E-3</v>
      </c>
      <c r="D68" s="14">
        <v>112.432877117826</v>
      </c>
      <c r="E68" s="14">
        <v>0.77405684590999202</v>
      </c>
      <c r="F68" s="14">
        <v>-1.5761916447221101E-4</v>
      </c>
      <c r="G68" s="14">
        <v>0.95322619961680599</v>
      </c>
    </row>
    <row r="69" spans="1:7">
      <c r="A69" s="14">
        <v>0.64177587429027805</v>
      </c>
      <c r="B69" s="3">
        <v>3.6628199314017097E-2</v>
      </c>
      <c r="C69" s="14">
        <v>8.8312214886446805E-3</v>
      </c>
      <c r="D69" s="14">
        <v>130.759975137179</v>
      </c>
      <c r="E69" s="14">
        <v>0.55805198612386897</v>
      </c>
      <c r="F69" s="14">
        <v>-1.4444811745884E-4</v>
      </c>
      <c r="G69" s="14">
        <v>0.95281212165719098</v>
      </c>
    </row>
    <row r="70" spans="1:7">
      <c r="A70" s="14">
        <v>0.50264552844357402</v>
      </c>
      <c r="B70" s="14">
        <v>2.6537785730205401E-2</v>
      </c>
      <c r="C70" s="14">
        <v>1.2032759336715101E-2</v>
      </c>
      <c r="D70" s="14">
        <v>99.290412502744402</v>
      </c>
      <c r="E70" s="14">
        <v>0.41634810781819698</v>
      </c>
      <c r="F70" s="14">
        <v>-1.4707802527202899E-4</v>
      </c>
      <c r="G70" s="14">
        <v>0.95246646414106195</v>
      </c>
    </row>
    <row r="71" spans="1:7">
      <c r="A71" s="14">
        <v>0.48392819420504102</v>
      </c>
      <c r="B71" s="14">
        <v>3.4544414216551099E-2</v>
      </c>
      <c r="C71" s="14">
        <v>9.3945276433864394E-3</v>
      </c>
      <c r="D71" s="14">
        <v>127.100613720011</v>
      </c>
      <c r="E71" s="14">
        <v>0.399440198632592</v>
      </c>
      <c r="F71" s="14">
        <v>-1.46053550297398E-4</v>
      </c>
      <c r="G71" s="14">
        <v>0.952464550810037</v>
      </c>
    </row>
    <row r="72" spans="1:7">
      <c r="A72" s="14">
        <v>0.66183182785760197</v>
      </c>
      <c r="B72" s="14">
        <v>3.24630198539314E-2</v>
      </c>
      <c r="C72" s="3">
        <v>9.6081967053073293E-3</v>
      </c>
      <c r="D72" s="14">
        <v>121.702901344664</v>
      </c>
      <c r="E72" s="14">
        <v>0.57689539740335805</v>
      </c>
      <c r="F72" s="14">
        <v>-1.3989210128784199E-4</v>
      </c>
      <c r="G72" s="14">
        <v>0.95227106055435295</v>
      </c>
    </row>
    <row r="73" spans="1:7">
      <c r="A73" s="14">
        <v>0.72565516292412102</v>
      </c>
      <c r="B73" s="14">
        <v>1.4124870300293E-2</v>
      </c>
      <c r="C73" s="14">
        <v>2.1649749521263601E-2</v>
      </c>
      <c r="D73" s="14">
        <v>68.800652721282205</v>
      </c>
      <c r="E73" s="14">
        <v>0.63553339705688106</v>
      </c>
      <c r="F73" s="14">
        <v>-1.3867020606994599E-4</v>
      </c>
      <c r="G73" s="14">
        <v>0.95195494880948595</v>
      </c>
    </row>
    <row r="74" spans="1:7">
      <c r="A74" s="14">
        <v>0.87889193649963204</v>
      </c>
      <c r="B74" s="14">
        <v>2.58893971968258E-2</v>
      </c>
      <c r="C74" s="14">
        <v>1.2120413668804E-2</v>
      </c>
      <c r="D74" s="14">
        <v>103.05602585224</v>
      </c>
      <c r="E74" s="14">
        <v>0.79206063011576999</v>
      </c>
      <c r="F74" s="14">
        <v>-1.4262194297254299E-4</v>
      </c>
      <c r="G74" s="14">
        <v>0.95177622966425701</v>
      </c>
    </row>
    <row r="75" spans="1:7">
      <c r="A75" s="14">
        <v>0.98972181963945505</v>
      </c>
      <c r="B75" s="14">
        <v>4.3993265569559299E-2</v>
      </c>
      <c r="C75" s="14">
        <v>8.2728327042904705E-3</v>
      </c>
      <c r="D75" s="14">
        <v>171.36494336003901</v>
      </c>
      <c r="E75" s="14">
        <v>0.90579008966730701</v>
      </c>
      <c r="F75" s="14">
        <v>-1.4925003051757799E-4</v>
      </c>
      <c r="G75" s="14">
        <v>0.95152773710098104</v>
      </c>
    </row>
    <row r="76" spans="1:7">
      <c r="A76" s="14">
        <v>0.701241229660302</v>
      </c>
      <c r="B76" s="14">
        <v>3.56040782139357E-2</v>
      </c>
      <c r="C76" s="14">
        <v>9.4426283673194594E-3</v>
      </c>
      <c r="D76" s="14">
        <v>140.59456516087499</v>
      </c>
      <c r="E76" s="14">
        <v>0.61611622894521501</v>
      </c>
      <c r="F76" s="14">
        <v>-1.4808331763649401E-4</v>
      </c>
      <c r="G76" s="14">
        <v>0.95150191753521296</v>
      </c>
    </row>
    <row r="77" spans="1:7">
      <c r="A77" s="14">
        <v>0.64775620195930805</v>
      </c>
      <c r="B77" s="14">
        <v>2.9039574296605E-2</v>
      </c>
      <c r="C77" s="14">
        <v>1.10402358476004E-2</v>
      </c>
      <c r="D77" s="14">
        <v>116.050388108341</v>
      </c>
      <c r="E77" s="14">
        <v>0.56145634362349806</v>
      </c>
      <c r="F77" s="14">
        <v>-1.3707997126644099E-4</v>
      </c>
      <c r="G77" s="14">
        <v>0.95143715414025298</v>
      </c>
    </row>
    <row r="78" spans="1:7">
      <c r="A78" s="14">
        <v>0.82305079699219896</v>
      </c>
      <c r="B78" s="14">
        <v>2.9524761069018801E-2</v>
      </c>
      <c r="C78" s="14">
        <v>1.1199755925063301E-2</v>
      </c>
      <c r="D78" s="14">
        <v>118.680612084251</v>
      </c>
      <c r="E78" s="14">
        <v>0.73668298593186199</v>
      </c>
      <c r="F78" s="14">
        <v>-1.5355699545027701E-4</v>
      </c>
      <c r="G78" s="14">
        <v>0.95126846346508798</v>
      </c>
    </row>
    <row r="79" spans="1:7">
      <c r="A79" s="14">
        <v>0.76441403200263802</v>
      </c>
      <c r="B79" s="14">
        <v>2.5812247269711399E-2</v>
      </c>
      <c r="C79" s="14">
        <v>1.23427207054749E-2</v>
      </c>
      <c r="D79" s="14">
        <v>108.76879735151201</v>
      </c>
      <c r="E79" s="14">
        <v>0.67708511298969998</v>
      </c>
      <c r="F79" s="14">
        <v>-1.4416712069120801E-4</v>
      </c>
      <c r="G79" s="14">
        <v>0.95086845158555</v>
      </c>
    </row>
    <row r="80" spans="1:7">
      <c r="A80" s="14">
        <v>0.66681536653965101</v>
      </c>
      <c r="B80" s="14">
        <v>2.6135772131211502E-2</v>
      </c>
      <c r="C80" s="14">
        <v>1.2743072283335301E-2</v>
      </c>
      <c r="D80" s="14">
        <v>117.61915820854099</v>
      </c>
      <c r="E80" s="14">
        <v>0.57888145438627503</v>
      </c>
      <c r="F80" s="14">
        <v>-1.4781951904296899E-4</v>
      </c>
      <c r="G80" s="14">
        <v>0.94943229684880104</v>
      </c>
    </row>
    <row r="81" spans="1:7">
      <c r="A81" s="14">
        <v>0.97076351431796304</v>
      </c>
      <c r="B81" s="14">
        <v>2.3886123667991799E-2</v>
      </c>
      <c r="C81" s="14">
        <v>1.3532057616279699E-2</v>
      </c>
      <c r="D81" s="14">
        <v>109.489695022375</v>
      </c>
      <c r="E81" s="14">
        <v>0.88241711201953899</v>
      </c>
      <c r="F81" s="14">
        <v>-1.4849343604306201E-4</v>
      </c>
      <c r="G81" s="14">
        <v>0.949431504312092</v>
      </c>
    </row>
    <row r="82" spans="1:7">
      <c r="A82" s="14">
        <v>0.95870550130355603</v>
      </c>
      <c r="B82" s="14">
        <v>2.5730576146479198E-2</v>
      </c>
      <c r="C82" s="14">
        <v>1.1791801730459E-2</v>
      </c>
      <c r="D82" s="14">
        <v>117.653095646417</v>
      </c>
      <c r="E82" s="14">
        <v>0.87089313207594299</v>
      </c>
      <c r="F82" s="14">
        <v>-1.3013972761188899E-4</v>
      </c>
      <c r="G82" s="14">
        <v>0.94926788057576394</v>
      </c>
    </row>
    <row r="83" spans="1:7">
      <c r="A83" s="14">
        <v>0.67634955675490105</v>
      </c>
      <c r="B83" s="14">
        <v>2.69720635622238E-2</v>
      </c>
      <c r="C83" s="14">
        <v>1.3527146913258599E-2</v>
      </c>
      <c r="D83" s="14">
        <v>124.581024644984</v>
      </c>
      <c r="E83" s="14">
        <v>0.58789880679645701</v>
      </c>
      <c r="F83" s="14">
        <v>-1.5308002228509E-4</v>
      </c>
      <c r="G83" s="14">
        <v>0.94789238465481396</v>
      </c>
    </row>
    <row r="84" spans="1:7">
      <c r="A84" s="14">
        <v>0.68883292254663597</v>
      </c>
      <c r="B84" s="14">
        <v>2.38974381110129E-2</v>
      </c>
      <c r="C84" s="14">
        <v>1.29049618622664E-2</v>
      </c>
      <c r="D84" s="14">
        <v>117.710214608733</v>
      </c>
      <c r="E84" s="14">
        <v>0.60006340966382299</v>
      </c>
      <c r="F84" s="14">
        <v>-1.25660049830167E-4</v>
      </c>
      <c r="G84" s="14">
        <v>0.94777150546168298</v>
      </c>
    </row>
    <row r="85" spans="1:7">
      <c r="A85" s="14">
        <v>0.90303326187436095</v>
      </c>
      <c r="B85" s="14">
        <v>2.21307672011417E-2</v>
      </c>
      <c r="C85" s="3">
        <v>1.4519953081635201E-2</v>
      </c>
      <c r="D85" s="14">
        <v>110.54244953505101</v>
      </c>
      <c r="E85" s="3">
        <v>0.81378455265687899</v>
      </c>
      <c r="F85" s="14">
        <v>-1.3883562404093399E-4</v>
      </c>
      <c r="G85" s="14">
        <v>0.94775691323598699</v>
      </c>
    </row>
    <row r="86" spans="1:7">
      <c r="A86" s="14">
        <v>0.81186516623004501</v>
      </c>
      <c r="B86" s="14">
        <v>2.12755250983379E-2</v>
      </c>
      <c r="C86" s="14">
        <v>1.5183633713848E-2</v>
      </c>
      <c r="D86" s="14">
        <v>107.327660253281</v>
      </c>
      <c r="E86" s="14">
        <v>0.72241345339548402</v>
      </c>
      <c r="F86" s="14">
        <v>-1.3904885018911601E-4</v>
      </c>
      <c r="G86" s="14">
        <v>0.94761522322652203</v>
      </c>
    </row>
    <row r="87" spans="1:7">
      <c r="A87" s="14">
        <v>0.99268674583327898</v>
      </c>
      <c r="B87" s="14">
        <v>2.10067710227726E-2</v>
      </c>
      <c r="C87" s="14">
        <v>1.6775985637542502E-2</v>
      </c>
      <c r="D87" s="14">
        <v>115.03298754795</v>
      </c>
      <c r="E87" s="14">
        <v>0.90231721798221498</v>
      </c>
      <c r="F87" s="14">
        <v>-1.4230829786754401E-4</v>
      </c>
      <c r="G87" s="14">
        <v>0.94439776109715101</v>
      </c>
    </row>
    <row r="88" spans="1:7">
      <c r="A88" s="14">
        <v>0.99952026158296403</v>
      </c>
      <c r="B88" s="3">
        <v>1.3863958214497599E-2</v>
      </c>
      <c r="C88" s="14">
        <v>2.1880354244169599E-2</v>
      </c>
      <c r="D88" s="14">
        <v>87.796226387599503</v>
      </c>
      <c r="E88" s="14">
        <v>0.90802835404637505</v>
      </c>
      <c r="F88" s="14">
        <v>-1.32823222206091E-4</v>
      </c>
      <c r="G88" s="14">
        <v>0.94409542229051102</v>
      </c>
    </row>
    <row r="89" spans="1:7">
      <c r="A89" s="14">
        <v>0.92901115845121696</v>
      </c>
      <c r="B89" s="14">
        <v>2.29869287317803E-2</v>
      </c>
      <c r="C89" s="14">
        <v>1.6472205119885501E-2</v>
      </c>
      <c r="D89" s="14">
        <v>122.687889484343</v>
      </c>
      <c r="E89" s="14">
        <v>0.83871207582007101</v>
      </c>
      <c r="F89" s="14">
        <v>-1.53578727216663E-4</v>
      </c>
      <c r="G89" s="14">
        <v>0.94376132945395397</v>
      </c>
    </row>
    <row r="90" spans="1:7">
      <c r="A90" s="14">
        <v>0.723680722602279</v>
      </c>
      <c r="B90" s="14">
        <v>2.2015900587172399E-2</v>
      </c>
      <c r="C90" s="14">
        <v>1.8656621848879999E-2</v>
      </c>
      <c r="D90" s="14">
        <v>115.472843669352</v>
      </c>
      <c r="E90" s="14">
        <v>0.63315551304582496</v>
      </c>
      <c r="F90" s="14">
        <v>-1.83092566187648E-4</v>
      </c>
      <c r="G90" s="14">
        <v>0.94147335098412399</v>
      </c>
    </row>
    <row r="91" spans="1:7">
      <c r="A91" s="14">
        <v>0.73087797603930205</v>
      </c>
      <c r="B91" s="14">
        <v>0.188772589025792</v>
      </c>
      <c r="C91" s="14">
        <v>3.8840797842612497E-2</v>
      </c>
      <c r="D91" s="14">
        <v>187.384860806386</v>
      </c>
      <c r="E91" s="14">
        <v>0.63658259844748</v>
      </c>
      <c r="F91" s="14">
        <v>-2.07452094111882E-4</v>
      </c>
      <c r="G91" s="14">
        <v>0.89226101307195305</v>
      </c>
    </row>
    <row r="92" spans="1:7">
      <c r="A92" s="14">
        <v>0.76060226518018303</v>
      </c>
      <c r="B92" s="14">
        <v>3.5776190635118901E-2</v>
      </c>
      <c r="C92" s="14">
        <v>4.7736052732350903E-2</v>
      </c>
      <c r="D92" s="14">
        <v>139.82398017761801</v>
      </c>
      <c r="E92" s="14">
        <v>0.66554176939251297</v>
      </c>
      <c r="F92" s="14">
        <v>-1.20556290954088E-4</v>
      </c>
      <c r="G92" s="14">
        <v>0.88308327126576003</v>
      </c>
    </row>
    <row r="93" spans="1:7">
      <c r="A93" s="14">
        <v>0.80293165418719004</v>
      </c>
      <c r="B93" s="14">
        <v>6.9165298831609601E-2</v>
      </c>
      <c r="C93" s="14">
        <v>5.8570367564416401E-2</v>
      </c>
      <c r="D93" s="14">
        <v>149.004972791136</v>
      </c>
      <c r="E93" s="14">
        <v>0.70737162476158499</v>
      </c>
      <c r="F93" s="14">
        <v>-1.1493526484218601E-4</v>
      </c>
      <c r="G93" s="14">
        <v>0.867664185684766</v>
      </c>
    </row>
    <row r="94" spans="1:7">
      <c r="A94" s="14">
        <v>0.62553455402908298</v>
      </c>
      <c r="B94" s="14">
        <v>0.144393696408815</v>
      </c>
      <c r="C94" s="14">
        <v>7.7917134893317294E-2</v>
      </c>
      <c r="D94" s="14">
        <v>145.18110671660801</v>
      </c>
      <c r="E94" s="14">
        <v>0.52994568126490704</v>
      </c>
      <c r="F94" s="14">
        <v>-1.3189056571982801E-4</v>
      </c>
      <c r="G94" s="14">
        <v>0.85297203901831598</v>
      </c>
    </row>
    <row r="95" spans="1:7">
      <c r="A95" s="14">
        <v>0.50087457154201098</v>
      </c>
      <c r="B95" s="14">
        <v>0.21033341124980001</v>
      </c>
      <c r="C95" s="14">
        <v>8.7855967145225797E-2</v>
      </c>
      <c r="D95" s="14">
        <v>146.92634305772799</v>
      </c>
      <c r="E95" s="14">
        <v>0.40501336071969901</v>
      </c>
      <c r="F95" s="3">
        <v>-9.72747802734375E-5</v>
      </c>
      <c r="G95" s="14">
        <v>0.84703838624476202</v>
      </c>
    </row>
    <row r="96" spans="1:7">
      <c r="A96" s="14">
        <v>0.70066889278252598</v>
      </c>
      <c r="B96" s="14">
        <v>0.46679947600803401</v>
      </c>
      <c r="C96" s="14">
        <v>0.71578227116278703</v>
      </c>
      <c r="D96" s="14">
        <v>179.59534859754899</v>
      </c>
      <c r="E96" s="14">
        <v>0.60411631983027603</v>
      </c>
      <c r="F96" s="14">
        <v>0</v>
      </c>
      <c r="G96" s="14">
        <v>0.82287683987136795</v>
      </c>
    </row>
    <row r="97" spans="1:7">
      <c r="A97" s="14">
        <v>0.39569973945617698</v>
      </c>
      <c r="B97" s="14">
        <v>7.1826279782461894E-2</v>
      </c>
      <c r="C97" s="14">
        <v>0.999999999650792</v>
      </c>
      <c r="D97" s="3">
        <v>8.0433514293432007E-9</v>
      </c>
      <c r="E97" s="14">
        <v>0.37077206860251</v>
      </c>
      <c r="F97" s="14">
        <v>0</v>
      </c>
      <c r="G97" s="14">
        <v>0.81273816221194595</v>
      </c>
    </row>
    <row r="98" spans="1:7">
      <c r="A98" s="14">
        <v>0.33937842933304502</v>
      </c>
      <c r="B98" s="14">
        <v>9.55485932300119E-2</v>
      </c>
      <c r="C98" s="14">
        <v>0.99999999268716</v>
      </c>
      <c r="D98" s="3">
        <v>5.3323141457895004E-9</v>
      </c>
      <c r="E98" s="14">
        <v>0.338061111780396</v>
      </c>
      <c r="F98" s="3">
        <v>-4.3302739172190699E-10</v>
      </c>
      <c r="G98" s="14">
        <v>0.77921989359688903</v>
      </c>
    </row>
    <row r="99" spans="1:7">
      <c r="A99" s="14">
        <v>0.65648394404977695</v>
      </c>
      <c r="B99" s="14">
        <v>1.82961926949749</v>
      </c>
      <c r="C99" s="14">
        <v>0.83997320078122195</v>
      </c>
      <c r="D99" s="3">
        <v>157.500143632288</v>
      </c>
      <c r="E99" s="14">
        <v>0.51422520050167897</v>
      </c>
      <c r="F99" s="14">
        <v>-4.0190671626556497E-3</v>
      </c>
      <c r="G99" s="14">
        <v>0.62813294217577897</v>
      </c>
    </row>
    <row r="100" spans="1:7">
      <c r="A100" s="14">
        <v>0.663754181176887</v>
      </c>
      <c r="B100" s="14">
        <v>1.92101236049916</v>
      </c>
      <c r="C100" s="14">
        <v>1.20750904647227</v>
      </c>
      <c r="D100" s="14">
        <v>56.361132114753197</v>
      </c>
      <c r="E100" s="14">
        <v>0.52148469271845699</v>
      </c>
      <c r="F100" s="14">
        <v>-4.0169560196110501E-3</v>
      </c>
      <c r="G100" s="14">
        <v>0.62813291252982695</v>
      </c>
    </row>
    <row r="101" spans="1:7">
      <c r="A101" s="14">
        <v>0.79637094020707</v>
      </c>
      <c r="B101" s="14">
        <v>0.14618553318848601</v>
      </c>
      <c r="C101" s="14">
        <v>1.89728499250517</v>
      </c>
      <c r="D101" s="14">
        <v>42.210951104229402</v>
      </c>
      <c r="E101" s="14">
        <v>0.654134564676775</v>
      </c>
      <c r="F101" s="14">
        <v>-4.0233787416745796E-3</v>
      </c>
      <c r="G101" s="14">
        <v>0.62813288894472596</v>
      </c>
    </row>
    <row r="102" spans="1:7">
      <c r="A102" s="14">
        <v>1.0619204064883401</v>
      </c>
      <c r="B102" s="14">
        <v>1.3297440194943599</v>
      </c>
      <c r="C102" s="3">
        <v>0.51689813909450899</v>
      </c>
      <c r="D102" s="14">
        <v>170.432362984544</v>
      </c>
      <c r="E102" s="14">
        <v>0.91964291304623003</v>
      </c>
      <c r="F102" s="14">
        <v>-4.01538550899705E-3</v>
      </c>
      <c r="G102" s="14">
        <v>0.62813286720331096</v>
      </c>
    </row>
    <row r="103" spans="1:7">
      <c r="A103" s="14">
        <v>1.08911754129203</v>
      </c>
      <c r="B103" s="14">
        <v>0.79682254188907198</v>
      </c>
      <c r="C103" s="14">
        <v>0.61216596309482996</v>
      </c>
      <c r="D103" s="14">
        <v>102.751818397552</v>
      </c>
      <c r="E103" s="14">
        <v>0.94683626775236096</v>
      </c>
      <c r="F103" s="14">
        <v>-4.0148167854277004E-3</v>
      </c>
      <c r="G103" s="14">
        <v>0.62813284083846799</v>
      </c>
    </row>
    <row r="104" spans="1:7">
      <c r="A104" s="14">
        <v>0.114929519784218</v>
      </c>
      <c r="B104" s="3">
        <v>0.29135877201204902</v>
      </c>
      <c r="C104" s="14">
        <v>1.9695783977199399</v>
      </c>
      <c r="D104" s="14">
        <v>171.76420142112201</v>
      </c>
      <c r="E104" s="14">
        <v>-2.7296889532677501E-2</v>
      </c>
      <c r="F104" s="14">
        <v>-4.0254792452449903E-3</v>
      </c>
      <c r="G104" s="14">
        <v>0.628132811746556</v>
      </c>
    </row>
    <row r="105" spans="1:7">
      <c r="A105" s="14">
        <v>0.478350442747489</v>
      </c>
      <c r="B105" s="14">
        <v>0.25475779258272002</v>
      </c>
      <c r="C105" s="14">
        <v>0.35226928230507298</v>
      </c>
      <c r="D105" s="14">
        <v>183.11698280280299</v>
      </c>
      <c r="E105" s="14">
        <v>0.33603953928866798</v>
      </c>
      <c r="F105" s="14">
        <v>-4.0087965494572898E-3</v>
      </c>
      <c r="G105" s="14">
        <v>0.62813245998631995</v>
      </c>
    </row>
    <row r="106" spans="1:7">
      <c r="A106" s="14">
        <v>0.30459221008800302</v>
      </c>
      <c r="B106" s="14">
        <v>0.80489161132982701</v>
      </c>
      <c r="C106" s="14">
        <v>1.24211348829613</v>
      </c>
      <c r="D106" s="14">
        <v>58.894031033180703</v>
      </c>
      <c r="E106" s="14">
        <v>0.162276114546166</v>
      </c>
      <c r="F106" s="14">
        <v>-4.0078018231994904E-3</v>
      </c>
      <c r="G106" s="14">
        <v>0.62813236856735</v>
      </c>
    </row>
    <row r="107" spans="1:7">
      <c r="A107" s="14">
        <v>0.99486497000075202</v>
      </c>
      <c r="B107" s="14">
        <v>1.4842067366313501</v>
      </c>
      <c r="C107" s="14">
        <v>1.44133532783309</v>
      </c>
      <c r="D107" s="14">
        <v>81.401957848136306</v>
      </c>
      <c r="E107" s="14">
        <v>0.85253594902457697</v>
      </c>
      <c r="F107" s="14">
        <v>-4.0053930235577403E-3</v>
      </c>
      <c r="G107" s="14">
        <v>0.62813211084655496</v>
      </c>
    </row>
    <row r="108" spans="1:7">
      <c r="A108" s="14">
        <v>0.42477392831768501</v>
      </c>
      <c r="B108" s="14">
        <v>0.37889867839357899</v>
      </c>
      <c r="C108" s="14">
        <v>0.98235429389474704</v>
      </c>
      <c r="D108" s="14">
        <v>137.73825586751701</v>
      </c>
      <c r="E108" s="14">
        <v>0.28241332088717402</v>
      </c>
      <c r="F108" s="14">
        <v>-3.9989576326264799E-3</v>
      </c>
      <c r="G108" s="14">
        <v>0.62813119851023802</v>
      </c>
    </row>
    <row r="109" spans="1:7">
      <c r="A109" s="14">
        <v>1.0672012983989401</v>
      </c>
      <c r="B109" s="14">
        <v>1.92152731413365</v>
      </c>
      <c r="C109" s="14">
        <v>1.3013652445765</v>
      </c>
      <c r="D109" s="14">
        <v>61.033539440995099</v>
      </c>
      <c r="E109" s="14">
        <v>0.92479029947459601</v>
      </c>
      <c r="F109" s="14">
        <v>-3.9870714944783003E-3</v>
      </c>
      <c r="G109" s="14">
        <v>0.62812766485498805</v>
      </c>
    </row>
    <row r="110" spans="1:7">
      <c r="A110" s="14">
        <v>0.777683000834685</v>
      </c>
      <c r="B110" s="3">
        <v>0.157308986799537</v>
      </c>
      <c r="C110" s="14">
        <v>1.48015711545496</v>
      </c>
      <c r="D110" s="14">
        <v>49.874671213811297</v>
      </c>
      <c r="E110" s="14">
        <v>0.63516039873749597</v>
      </c>
      <c r="F110" s="14">
        <v>-3.9673190464533103E-3</v>
      </c>
      <c r="G110" s="14">
        <v>0.62812186875409903</v>
      </c>
    </row>
    <row r="111" spans="1:7">
      <c r="A111" s="14">
        <v>0.76734158018729903</v>
      </c>
      <c r="B111" s="3">
        <v>1.267819795204</v>
      </c>
      <c r="C111" s="14">
        <v>0.58311469735572397</v>
      </c>
      <c r="D111" s="14">
        <v>119.477873396059</v>
      </c>
      <c r="E111" s="14">
        <v>0.62477728050248904</v>
      </c>
      <c r="F111" s="14">
        <v>-3.9574854764283804E-3</v>
      </c>
      <c r="G111" s="14">
        <v>0.62811677367355501</v>
      </c>
    </row>
    <row r="112" spans="1:7">
      <c r="A112" s="14">
        <v>0.929815357698625</v>
      </c>
      <c r="B112" s="3">
        <v>0.67607626870201998</v>
      </c>
      <c r="C112" s="14">
        <v>1.7416291399922501</v>
      </c>
      <c r="D112" s="14">
        <v>86.605839246086703</v>
      </c>
      <c r="E112" s="14">
        <v>0.78716663824787803</v>
      </c>
      <c r="F112" s="14">
        <v>-3.9429062731888304E-3</v>
      </c>
      <c r="G112" s="14">
        <v>0.62810912108161598</v>
      </c>
    </row>
    <row r="113" spans="1:7">
      <c r="A113" s="14">
        <v>0.56921255137067395</v>
      </c>
      <c r="B113" s="14">
        <v>1.37219772444768</v>
      </c>
      <c r="C113" s="14">
        <v>0.81518542802224503</v>
      </c>
      <c r="D113" s="14">
        <v>168.43020812659799</v>
      </c>
      <c r="E113" s="14">
        <v>0.42653615043091397</v>
      </c>
      <c r="F113" s="14">
        <v>-3.9369375720215202E-3</v>
      </c>
      <c r="G113" s="14">
        <v>0.628105317097576</v>
      </c>
    </row>
    <row r="114" spans="1:7">
      <c r="A114" s="14">
        <v>1.1426858714900301</v>
      </c>
      <c r="B114" s="14">
        <v>1.97726663620244</v>
      </c>
      <c r="C114" s="14">
        <v>1.24724951792093</v>
      </c>
      <c r="D114" s="14">
        <v>55.222479339940698</v>
      </c>
      <c r="E114" s="14">
        <v>0.999989813466299</v>
      </c>
      <c r="F114" s="14">
        <v>-3.9329976998547797E-3</v>
      </c>
      <c r="G114" s="14">
        <v>0.62810262113372906</v>
      </c>
    </row>
    <row r="115" spans="1:7">
      <c r="A115" s="14">
        <v>0.59204895064699703</v>
      </c>
      <c r="B115" s="14">
        <v>1.7564797163560599</v>
      </c>
      <c r="C115" s="14">
        <v>1.2653253845446699</v>
      </c>
      <c r="D115" s="14">
        <v>95.570349537140004</v>
      </c>
      <c r="E115" s="14">
        <v>0.44934229995729502</v>
      </c>
      <c r="F115" s="14">
        <v>-3.9310981271625202E-3</v>
      </c>
      <c r="G115" s="14">
        <v>0.62810128785585795</v>
      </c>
    </row>
    <row r="116" spans="1:7">
      <c r="A116" s="14">
        <v>1.0802702692370001</v>
      </c>
      <c r="B116" s="14">
        <v>1.09561405078872</v>
      </c>
      <c r="C116" s="14">
        <v>0.56194919083432504</v>
      </c>
      <c r="D116" s="14">
        <v>135.65761547441201</v>
      </c>
      <c r="E116" s="14">
        <v>0.93753521257603001</v>
      </c>
      <c r="F116" s="14">
        <v>-3.9255082301001797E-3</v>
      </c>
      <c r="G116" s="14">
        <v>0.62809717058524095</v>
      </c>
    </row>
    <row r="117" spans="1:7">
      <c r="A117" s="14">
        <v>0.54790357866755501</v>
      </c>
      <c r="B117" s="3">
        <v>0.48104633745234998</v>
      </c>
      <c r="C117" s="14">
        <v>1.8119947905427001</v>
      </c>
      <c r="D117" s="14">
        <v>84.881518702272004</v>
      </c>
      <c r="E117" s="14">
        <v>0.405196300061472</v>
      </c>
      <c r="F117" s="14">
        <v>-3.9375975978763701E-3</v>
      </c>
      <c r="G117" s="14">
        <v>0.62809621848824604</v>
      </c>
    </row>
    <row r="118" spans="1:7">
      <c r="A118" s="14">
        <v>0.54699016020143798</v>
      </c>
      <c r="B118" s="14">
        <v>1.7299918631837601</v>
      </c>
      <c r="C118" s="3">
        <v>0.67038259133348099</v>
      </c>
      <c r="D118" s="14">
        <v>154.59724678103501</v>
      </c>
      <c r="E118" s="14">
        <v>0.40422419695350498</v>
      </c>
      <c r="F118" s="14">
        <v>-3.9177943309800503E-3</v>
      </c>
      <c r="G118" s="14">
        <v>0.62809046612669805</v>
      </c>
    </row>
    <row r="119" spans="1:7">
      <c r="A119" s="14">
        <v>0.817501647868913</v>
      </c>
      <c r="B119" s="3">
        <v>0.218859833311841</v>
      </c>
      <c r="C119" s="14">
        <v>1.98446458862178</v>
      </c>
      <c r="D119" s="14">
        <v>44.863436153996297</v>
      </c>
      <c r="E119" s="14">
        <v>0.67467136950551698</v>
      </c>
      <c r="F119" s="14">
        <v>-3.9067196742883503E-3</v>
      </c>
      <c r="G119" s="14">
        <v>0.628081485973918</v>
      </c>
    </row>
    <row r="120" spans="1:7">
      <c r="A120" s="14">
        <v>0.85040961996639797</v>
      </c>
      <c r="B120" s="14">
        <v>0.37057590586143702</v>
      </c>
      <c r="C120" s="14">
        <v>0.60049959398976305</v>
      </c>
      <c r="D120" s="14">
        <v>89.492762144451206</v>
      </c>
      <c r="E120" s="14">
        <v>0.70757456609392999</v>
      </c>
      <c r="F120" s="14">
        <v>-3.9060488667170801E-3</v>
      </c>
      <c r="G120" s="14">
        <v>0.62808087105872001</v>
      </c>
    </row>
    <row r="121" spans="1:7">
      <c r="A121" s="14">
        <v>0.24188964068889601</v>
      </c>
      <c r="B121" s="14">
        <v>1.54314358954671</v>
      </c>
      <c r="C121" s="14">
        <v>1.7096442235084801</v>
      </c>
      <c r="D121" s="14">
        <v>49.118996549547603</v>
      </c>
      <c r="E121" s="14">
        <v>9.9026679649399305E-2</v>
      </c>
      <c r="F121" s="14">
        <v>-3.8998829847192201E-3</v>
      </c>
      <c r="G121" s="14">
        <v>0.62807501620954898</v>
      </c>
    </row>
    <row r="122" spans="1:7">
      <c r="A122" s="14">
        <v>0.68366613549242095</v>
      </c>
      <c r="B122" s="14">
        <v>1.5780763329984699</v>
      </c>
      <c r="C122" s="14">
        <v>1.2549908790268001</v>
      </c>
      <c r="D122" s="14">
        <v>164.937754305049</v>
      </c>
      <c r="E122" s="14">
        <v>0.54071548467119701</v>
      </c>
      <c r="F122" s="14">
        <v>-3.8838852318003902E-3</v>
      </c>
      <c r="G122" s="14">
        <v>0.62805849831313298</v>
      </c>
    </row>
  </sheetData>
  <phoneticPr fontId="27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0"/>
  <sheetViews>
    <sheetView workbookViewId="0">
      <selection activeCell="E2" sqref="E2"/>
    </sheetView>
  </sheetViews>
  <sheetFormatPr defaultRowHeight="14.4"/>
  <cols>
    <col min="1" max="1" width="12.77734375" style="14" bestFit="1" customWidth="1"/>
    <col min="2" max="3" width="8.88671875" style="14"/>
  </cols>
  <sheetData>
    <row r="1" spans="1:6">
      <c r="A1" s="14" t="s">
        <v>20</v>
      </c>
      <c r="B1" s="14" t="s">
        <v>50</v>
      </c>
      <c r="C1" s="14" t="s">
        <v>51</v>
      </c>
    </row>
    <row r="2" spans="1:6">
      <c r="A2" s="14">
        <v>2</v>
      </c>
      <c r="B2" s="14">
        <v>2</v>
      </c>
      <c r="C2" s="14">
        <v>2</v>
      </c>
      <c r="D2" s="14"/>
      <c r="E2" s="3">
        <v>0.99169412093433196</v>
      </c>
      <c r="F2" s="3">
        <v>739.66546288268603</v>
      </c>
    </row>
    <row r="3" spans="1:6">
      <c r="A3" s="14">
        <v>0</v>
      </c>
      <c r="B3" s="14">
        <v>0.25027961478146898</v>
      </c>
      <c r="C3" s="14">
        <v>3.1861941966892897E-2</v>
      </c>
      <c r="E3" s="14">
        <v>0.99335186176772905</v>
      </c>
      <c r="F3" s="3">
        <v>661.74788126101896</v>
      </c>
    </row>
    <row r="4" spans="1:6">
      <c r="A4" s="14">
        <v>0</v>
      </c>
      <c r="B4" s="14">
        <v>0.28159965332251202</v>
      </c>
      <c r="C4" s="14">
        <v>2.6930350589257201E-2</v>
      </c>
    </row>
    <row r="5" spans="1:6">
      <c r="A5" s="14">
        <v>0</v>
      </c>
      <c r="B5" s="14">
        <v>0.31683913548160197</v>
      </c>
      <c r="C5" s="14">
        <v>0.13902582023914201</v>
      </c>
    </row>
    <row r="6" spans="1:6">
      <c r="A6" s="14">
        <v>0</v>
      </c>
      <c r="B6" s="14">
        <v>0.356488571296596</v>
      </c>
      <c r="C6" s="14">
        <v>0.32932123012615999</v>
      </c>
    </row>
    <row r="7" spans="1:6">
      <c r="A7" s="14">
        <v>0</v>
      </c>
      <c r="B7" s="14">
        <v>0.40109986918888302</v>
      </c>
      <c r="C7" s="14">
        <v>0.56922884250342398</v>
      </c>
    </row>
    <row r="8" spans="1:6">
      <c r="A8" s="14">
        <v>0</v>
      </c>
      <c r="B8" s="14">
        <v>0.45129402742223301</v>
      </c>
      <c r="C8" s="14">
        <v>0.83803917181848198</v>
      </c>
    </row>
    <row r="9" spans="1:6">
      <c r="A9" s="14">
        <v>0</v>
      </c>
      <c r="B9" s="14">
        <v>0.50776979212423101</v>
      </c>
      <c r="C9" s="14">
        <v>1.1210801568964399</v>
      </c>
    </row>
    <row r="10" spans="1:6">
      <c r="A10" s="14">
        <v>0</v>
      </c>
      <c r="B10" s="14">
        <v>0.57131340485992399</v>
      </c>
      <c r="C10" s="14">
        <v>1.4082871634294301</v>
      </c>
    </row>
    <row r="11" spans="1:6">
      <c r="A11" s="14">
        <v>0</v>
      </c>
      <c r="B11" s="14">
        <v>0.64280957915819303</v>
      </c>
      <c r="C11" s="14">
        <v>1.69309697926049</v>
      </c>
    </row>
    <row r="12" spans="1:6">
      <c r="A12" s="14">
        <v>0</v>
      </c>
      <c r="B12" s="14">
        <v>0.72325386436683203</v>
      </c>
      <c r="C12" s="14">
        <v>1.9715970211682801</v>
      </c>
    </row>
    <row r="13" spans="1:6">
      <c r="A13" s="14">
        <v>0</v>
      </c>
      <c r="B13" s="14">
        <v>0.81376657732903301</v>
      </c>
      <c r="C13" s="14">
        <v>2.2418753674820402</v>
      </c>
    </row>
    <row r="14" spans="1:6">
      <c r="A14" s="14">
        <v>0</v>
      </c>
      <c r="B14" s="14">
        <v>0.91560850840802499</v>
      </c>
      <c r="C14" s="14">
        <v>2.5035287022408701</v>
      </c>
    </row>
    <row r="15" spans="1:6">
      <c r="A15" s="14">
        <v>0</v>
      </c>
      <c r="B15" s="14">
        <v>1.030198639402</v>
      </c>
      <c r="C15" s="14">
        <v>2.7572943939823702</v>
      </c>
    </row>
    <row r="16" spans="1:6">
      <c r="A16" s="14">
        <v>0</v>
      </c>
      <c r="B16" s="14">
        <v>1.1591341483698601</v>
      </c>
      <c r="C16" s="14">
        <v>3.0047802085713302</v>
      </c>
    </row>
    <row r="17" spans="1:3">
      <c r="A17" s="14">
        <v>0</v>
      </c>
      <c r="B17" s="14">
        <v>1.30421302242158</v>
      </c>
      <c r="C17" s="14">
        <v>3.24827094968804</v>
      </c>
    </row>
    <row r="18" spans="1:3">
      <c r="A18" s="14">
        <v>0</v>
      </c>
      <c r="B18" s="14">
        <v>1.4674596570987699</v>
      </c>
      <c r="C18" s="14">
        <v>3.4905959362302701</v>
      </c>
    </row>
    <row r="19" spans="1:3">
      <c r="A19" s="14">
        <v>0</v>
      </c>
      <c r="B19" s="14">
        <v>1.65115389437518</v>
      </c>
      <c r="C19" s="14">
        <v>3.7350449061025</v>
      </c>
    </row>
    <row r="20" spans="1:3">
      <c r="A20" s="14">
        <v>0</v>
      </c>
      <c r="B20" s="14">
        <v>1.8578640467504499</v>
      </c>
      <c r="C20" s="14">
        <v>3.9853228754941399</v>
      </c>
    </row>
    <row r="21" spans="1:3">
      <c r="A21" s="14">
        <v>0</v>
      </c>
      <c r="B21" s="14">
        <v>2.0904845814002999</v>
      </c>
      <c r="C21" s="14">
        <v>4.2455368379583698</v>
      </c>
    </row>
    <row r="22" spans="1:3">
      <c r="A22" s="14">
        <v>0</v>
      </c>
      <c r="B22" s="14">
        <v>2.3522793089475602</v>
      </c>
      <c r="C22" s="14">
        <v>4.5202090837043203</v>
      </c>
    </row>
    <row r="23" spans="1:3">
      <c r="A23" s="14">
        <v>0</v>
      </c>
      <c r="B23" s="14">
        <v>2.64693115503818</v>
      </c>
      <c r="C23" s="14">
        <v>4.8143134572067598</v>
      </c>
    </row>
    <row r="24" spans="1:3">
      <c r="A24" s="14">
        <v>0</v>
      </c>
      <c r="B24" s="14">
        <v>2.9785999167408801</v>
      </c>
      <c r="C24" s="14">
        <v>5.1333321316427298</v>
      </c>
    </row>
    <row r="25" spans="1:3">
      <c r="A25" s="14">
        <v>0</v>
      </c>
      <c r="B25" s="14">
        <v>3.35198985855705</v>
      </c>
      <c r="C25" s="14">
        <v>5.4833315273830596</v>
      </c>
    </row>
    <row r="26" spans="1:3">
      <c r="A26" s="14">
        <v>0</v>
      </c>
      <c r="B26" s="14">
        <v>3.7724296387754901</v>
      </c>
      <c r="C26" s="14">
        <v>5.8710568921341197</v>
      </c>
    </row>
    <row r="27" spans="1:3">
      <c r="A27" s="14">
        <v>0</v>
      </c>
      <c r="B27" s="14">
        <v>4.2459679501669596</v>
      </c>
      <c r="C27" s="14">
        <v>6.3040458360549803</v>
      </c>
    </row>
    <row r="28" spans="1:3">
      <c r="A28" s="14">
        <v>0</v>
      </c>
      <c r="B28" s="14">
        <v>4.77948950704977</v>
      </c>
      <c r="C28" s="14">
        <v>6.7907618124855098</v>
      </c>
    </row>
    <row r="29" spans="1:3">
      <c r="A29" s="14">
        <v>0</v>
      </c>
      <c r="B29" s="14">
        <v>5.3808577337204699</v>
      </c>
      <c r="C29" s="14">
        <v>7.3407491842750199</v>
      </c>
    </row>
    <row r="30" spans="1:3">
      <c r="A30" s="14">
        <v>0</v>
      </c>
      <c r="B30" s="14">
        <v>6.0590928385594998</v>
      </c>
      <c r="C30" s="14">
        <v>7.9648121432202101</v>
      </c>
    </row>
    <row r="31" spans="1:3">
      <c r="A31" s="14">
        <v>0</v>
      </c>
      <c r="B31" s="14">
        <v>6.8245970012688897</v>
      </c>
      <c r="C31" s="14">
        <v>8.6752203787517992</v>
      </c>
    </row>
    <row r="32" spans="1:3">
      <c r="A32" s="14">
        <v>0</v>
      </c>
      <c r="B32" s="14">
        <v>7.6894421591565596</v>
      </c>
      <c r="C32" s="14">
        <v>9.4859450424959508</v>
      </c>
    </row>
    <row r="33" spans="1:3">
      <c r="A33" s="14">
        <v>1</v>
      </c>
      <c r="B33" s="14">
        <v>8.66774008285633</v>
      </c>
      <c r="C33" s="14">
        <v>10.412929247034199</v>
      </c>
    </row>
    <row r="34" spans="1:3">
      <c r="A34" s="14">
        <v>0</v>
      </c>
      <c r="B34" s="14">
        <v>9.7761182498149495</v>
      </c>
      <c r="C34" s="14">
        <v>11.474398088761101</v>
      </c>
    </row>
    <row r="35" spans="1:3">
      <c r="A35" s="14">
        <v>0</v>
      </c>
      <c r="B35" s="14">
        <v>11.034326611364801</v>
      </c>
      <c r="C35" s="14">
        <v>12.6912140147806</v>
      </c>
    </row>
    <row r="36" spans="1:3">
      <c r="A36" s="14">
        <v>1</v>
      </c>
      <c r="B36" s="14">
        <v>12.465996315341</v>
      </c>
      <c r="C36" s="14">
        <v>14.087284281333099</v>
      </c>
    </row>
    <row r="37" spans="1:3">
      <c r="A37" s="14">
        <v>9</v>
      </c>
      <c r="B37" s="14">
        <v>14.0995565673656</v>
      </c>
      <c r="C37" s="14">
        <v>15.690028296315401</v>
      </c>
    </row>
    <row r="38" spans="1:3">
      <c r="A38" s="14">
        <v>0</v>
      </c>
      <c r="B38" s="14">
        <v>15.969283868805899</v>
      </c>
      <c r="C38" s="14">
        <v>17.5309138224412</v>
      </c>
    </row>
    <row r="39" spans="1:3">
      <c r="A39" s="14">
        <v>4</v>
      </c>
      <c r="B39" s="14">
        <v>18.116405139552999</v>
      </c>
      <c r="C39" s="14">
        <v>19.6460723637522</v>
      </c>
    </row>
    <row r="40" spans="1:3">
      <c r="A40" s="14">
        <v>0</v>
      </c>
      <c r="B40" s="14">
        <v>20.590109180204301</v>
      </c>
      <c r="C40" s="14">
        <v>22.077005592014402</v>
      </c>
    </row>
    <row r="41" spans="1:3">
      <c r="A41" s="14">
        <v>3</v>
      </c>
      <c r="B41" s="14">
        <v>23.448266744333701</v>
      </c>
      <c r="C41" s="14">
        <v>24.871396419161599</v>
      </c>
    </row>
    <row r="42" spans="1:3">
      <c r="A42" s="14">
        <v>0</v>
      </c>
      <c r="B42" s="14">
        <v>26.757670544273001</v>
      </c>
      <c r="C42" s="14">
        <v>28.084040318517001</v>
      </c>
    </row>
    <row r="43" spans="1:3">
      <c r="A43" s="14">
        <v>8</v>
      </c>
      <c r="B43" s="14">
        <v>30.5937406903004</v>
      </c>
      <c r="C43" s="14">
        <v>31.77791477553</v>
      </c>
    </row>
    <row r="44" spans="1:3">
      <c r="A44" s="14">
        <v>17</v>
      </c>
      <c r="B44" s="14">
        <v>35.039906559024999</v>
      </c>
      <c r="C44" s="14">
        <v>36.025407346340501</v>
      </c>
    </row>
    <row r="45" spans="1:3">
      <c r="A45" s="14">
        <v>14</v>
      </c>
      <c r="B45" s="14">
        <v>40.1871709403555</v>
      </c>
      <c r="C45" s="14">
        <v>40.909725761634498</v>
      </c>
    </row>
    <row r="46" spans="1:3">
      <c r="A46" s="14">
        <v>4</v>
      </c>
      <c r="B46" s="14">
        <v>46.134491009760602</v>
      </c>
      <c r="C46" s="14">
        <v>46.526516879981997</v>
      </c>
    </row>
    <row r="47" spans="1:3">
      <c r="A47" s="14">
        <v>27</v>
      </c>
      <c r="B47" s="14">
        <v>52.990427572515699</v>
      </c>
      <c r="C47" s="14">
        <v>52.985725119102597</v>
      </c>
    </row>
    <row r="48" spans="1:3">
      <c r="A48" s="14">
        <v>24</v>
      </c>
      <c r="B48" s="14">
        <v>60.876087290166502</v>
      </c>
      <c r="C48" s="14">
        <v>60.413725328950001</v>
      </c>
    </row>
    <row r="49" spans="1:3">
      <c r="A49" s="14">
        <v>33</v>
      </c>
      <c r="B49" s="14">
        <v>69.928977686359502</v>
      </c>
      <c r="C49" s="14">
        <v>68.955769973911003</v>
      </c>
    </row>
    <row r="50" spans="1:3">
      <c r="A50" s="14">
        <v>52</v>
      </c>
      <c r="B50" s="14">
        <v>80.307252847450897</v>
      </c>
      <c r="C50" s="14">
        <v>78.778796021638897</v>
      </c>
    </row>
    <row r="51" spans="1:3">
      <c r="A51" s="14">
        <v>54</v>
      </c>
      <c r="B51" s="14">
        <v>92.1939738961823</v>
      </c>
      <c r="C51" s="14">
        <v>90.0746431523783</v>
      </c>
    </row>
    <row r="52" spans="1:3">
      <c r="A52" s="14">
        <v>53</v>
      </c>
      <c r="B52" s="14">
        <v>105.801282508846</v>
      </c>
      <c r="C52" s="14">
        <v>103.063741862265</v>
      </c>
    </row>
    <row r="53" spans="1:3">
      <c r="A53" s="14">
        <v>61</v>
      </c>
      <c r="B53" s="14">
        <v>121.374614118408</v>
      </c>
      <c r="C53" s="14">
        <v>117.999337788453</v>
      </c>
    </row>
    <row r="54" spans="1:3">
      <c r="A54" s="14">
        <v>71</v>
      </c>
      <c r="B54" s="14">
        <v>139.19718688017599</v>
      </c>
      <c r="C54" s="14">
        <v>135.17232717341301</v>
      </c>
    </row>
    <row r="55" spans="1:3">
      <c r="A55" s="14">
        <v>57</v>
      </c>
      <c r="B55" s="14">
        <v>159.59501351324599</v>
      </c>
      <c r="C55" s="14">
        <v>154.91678783255901</v>
      </c>
    </row>
    <row r="56" spans="1:3">
      <c r="A56" s="14">
        <v>163</v>
      </c>
      <c r="B56" s="14">
        <v>182.94264892015599</v>
      </c>
      <c r="C56" s="14">
        <v>177.616300287184</v>
      </c>
    </row>
    <row r="57" spans="1:3">
      <c r="A57" s="14">
        <v>182</v>
      </c>
      <c r="B57" s="14">
        <v>209.669848653797</v>
      </c>
      <c r="C57" s="14">
        <v>203.711164825493</v>
      </c>
    </row>
    <row r="58" spans="1:3">
      <c r="A58" s="14">
        <v>196</v>
      </c>
      <c r="B58" s="14">
        <v>240.26929086137</v>
      </c>
      <c r="C58" s="14">
        <v>233.70663205007099</v>
      </c>
    </row>
    <row r="59" spans="1:3">
      <c r="A59" s="14">
        <v>228</v>
      </c>
      <c r="B59" s="14">
        <v>275.305510416738</v>
      </c>
      <c r="C59" s="14">
        <v>268.18227676790099</v>
      </c>
    </row>
    <row r="60" spans="1:3">
      <c r="A60" s="14">
        <v>270</v>
      </c>
      <c r="B60" s="14">
        <v>315.42520499515501</v>
      </c>
      <c r="C60" s="14">
        <v>307.80265757099602</v>
      </c>
    </row>
    <row r="61" spans="1:3">
      <c r="A61" s="14">
        <v>302</v>
      </c>
      <c r="B61" s="14">
        <v>361.36909431556001</v>
      </c>
      <c r="C61" s="14">
        <v>353.329416676797</v>
      </c>
    </row>
    <row r="62" spans="1:3">
      <c r="A62" s="14">
        <v>501</v>
      </c>
      <c r="B62" s="14">
        <v>413.98554238517403</v>
      </c>
      <c r="C62" s="14">
        <v>405.63498587368298</v>
      </c>
    </row>
    <row r="63" spans="1:3">
      <c r="A63" s="14">
        <v>440</v>
      </c>
      <c r="B63" s="14">
        <v>474.24618658862499</v>
      </c>
      <c r="C63" s="14">
        <v>465.718073798631</v>
      </c>
    </row>
    <row r="64" spans="1:3">
      <c r="A64" s="14">
        <v>771</v>
      </c>
      <c r="B64" s="14">
        <v>543.26385631700896</v>
      </c>
      <c r="C64" s="14">
        <v>534.72111595313697</v>
      </c>
    </row>
    <row r="65" spans="1:3">
      <c r="A65" s="14">
        <v>601</v>
      </c>
      <c r="B65" s="14">
        <v>622.31310773560006</v>
      </c>
      <c r="C65" s="14">
        <v>613.94987007206396</v>
      </c>
    </row>
    <row r="66" spans="1:3">
      <c r="A66" s="14">
        <v>582</v>
      </c>
      <c r="B66" s="14">
        <v>712.85375089116803</v>
      </c>
      <c r="C66" s="14">
        <v>704.89533334806401</v>
      </c>
    </row>
    <row r="67" spans="1:3">
      <c r="A67" s="14">
        <v>658</v>
      </c>
      <c r="B67" s="14">
        <v>816.55780157477295</v>
      </c>
      <c r="C67" s="14">
        <v>809.25814150732697</v>
      </c>
    </row>
    <row r="68" spans="1:3">
      <c r="A68" s="14">
        <v>954</v>
      </c>
      <c r="B68" s="14">
        <v>935.34035427761103</v>
      </c>
      <c r="C68" s="14">
        <v>928.97557887081996</v>
      </c>
    </row>
    <row r="69" spans="1:3">
      <c r="A69" s="14">
        <v>1154</v>
      </c>
      <c r="B69" s="14">
        <v>1071.3949454533199</v>
      </c>
      <c r="C69" s="14">
        <v>1066.2512783028201</v>
      </c>
    </row>
    <row r="70" spans="1:3">
      <c r="A70" s="14">
        <v>1175</v>
      </c>
      <c r="B70" s="14">
        <v>1227.23405953508</v>
      </c>
      <c r="C70" s="14">
        <v>1223.5876141036399</v>
      </c>
    </row>
    <row r="71" spans="1:3">
      <c r="A71" s="14">
        <v>1459</v>
      </c>
      <c r="B71" s="14">
        <v>1405.7355253334299</v>
      </c>
      <c r="C71" s="14">
        <v>1403.82068183966</v>
      </c>
    </row>
    <row r="72" spans="1:3">
      <c r="A72" s="14">
        <v>1786</v>
      </c>
      <c r="B72" s="14">
        <v>1610.1956593518701</v>
      </c>
      <c r="C72" s="14">
        <v>1610.1576077791799</v>
      </c>
    </row>
    <row r="73" spans="1:3">
      <c r="A73" s="14">
        <v>1667</v>
      </c>
      <c r="B73" s="14">
        <v>1844.39013723828</v>
      </c>
      <c r="C73" s="14">
        <v>1846.21572660024</v>
      </c>
    </row>
    <row r="74" spans="1:3">
      <c r="A74" s="14">
        <v>2186</v>
      </c>
      <c r="B74" s="14">
        <v>2112.6437173580798</v>
      </c>
      <c r="C74" s="14">
        <v>2116.0628978498899</v>
      </c>
    </row>
    <row r="75" spans="1:3">
      <c r="A75" s="14">
        <v>2558</v>
      </c>
      <c r="B75" s="14">
        <v>2419.9101039788802</v>
      </c>
      <c r="C75" s="14">
        <v>2424.2578872947502</v>
      </c>
    </row>
    <row r="76" spans="1:3">
      <c r="A76" s="14">
        <v>2774</v>
      </c>
      <c r="B76" s="14">
        <v>2771.8634248216199</v>
      </c>
      <c r="C76" s="14">
        <v>2775.88930752338</v>
      </c>
    </row>
    <row r="77" spans="1:3">
      <c r="A77" s="14">
        <v>3388</v>
      </c>
      <c r="B77" s="14">
        <v>3175.0030122232201</v>
      </c>
      <c r="C77" s="14">
        <v>3176.6110841815798</v>
      </c>
    </row>
    <row r="78" spans="1:3">
      <c r="A78" s="14">
        <v>3448</v>
      </c>
      <c r="B78" s="14">
        <v>3636.77342283494</v>
      </c>
      <c r="C78" s="14">
        <v>3632.67178658083</v>
      </c>
    </row>
    <row r="79" spans="1:3">
      <c r="A79" s="14">
        <v>4070</v>
      </c>
      <c r="B79" s="14">
        <v>4165.7019121864996</v>
      </c>
      <c r="C79" s="14">
        <v>4150.93443984859</v>
      </c>
    </row>
    <row r="80" spans="1:3">
      <c r="A80" s="14">
        <v>4785</v>
      </c>
      <c r="B80" s="14">
        <v>4771.5559027783302</v>
      </c>
      <c r="C80" s="14">
        <v>4738.8826399999998</v>
      </c>
    </row>
    <row r="81" spans="1:3">
      <c r="A81" s="14">
        <v>6060</v>
      </c>
      <c r="B81" s="14">
        <v>3213.4971115552098</v>
      </c>
      <c r="C81" s="14">
        <v>5404.6120068912096</v>
      </c>
    </row>
    <row r="82" spans="1:3">
      <c r="A82" s="14">
        <v>4268</v>
      </c>
      <c r="B82" s="14">
        <v>3523.80667553794</v>
      </c>
      <c r="C82" s="14">
        <v>5123.1158277132699</v>
      </c>
    </row>
    <row r="83" spans="1:3">
      <c r="A83" s="14">
        <v>5642</v>
      </c>
      <c r="B83" s="14">
        <v>2759.5859215544201</v>
      </c>
      <c r="C83" s="14">
        <v>5220.2424837163599</v>
      </c>
    </row>
    <row r="84" spans="1:3">
      <c r="A84" s="14">
        <v>5236</v>
      </c>
      <c r="B84" s="14">
        <v>3527.3782226317599</v>
      </c>
      <c r="C84" s="14">
        <v>4883.5046109897003</v>
      </c>
    </row>
    <row r="85" spans="1:3">
      <c r="A85" s="14">
        <v>4774</v>
      </c>
      <c r="B85" s="14">
        <v>3364.6046576481899</v>
      </c>
      <c r="C85" s="14">
        <v>5202.8368899379102</v>
      </c>
    </row>
    <row r="86" spans="1:3">
      <c r="A86" s="14">
        <v>5849</v>
      </c>
      <c r="B86" s="14">
        <v>4567.9318000902604</v>
      </c>
      <c r="C86" s="14">
        <v>5350.6132862608001</v>
      </c>
    </row>
    <row r="87" spans="1:3">
      <c r="A87" s="14">
        <v>5966</v>
      </c>
      <c r="B87" s="14">
        <v>4280.1862548291901</v>
      </c>
      <c r="C87" s="14">
        <v>6071.3424228361</v>
      </c>
    </row>
    <row r="88" spans="1:3">
      <c r="A88" s="14">
        <v>6361</v>
      </c>
      <c r="B88" s="14">
        <v>5274.7632858606003</v>
      </c>
      <c r="C88" s="14">
        <v>6338.3558666499002</v>
      </c>
    </row>
    <row r="89" spans="1:3">
      <c r="A89" s="14">
        <v>6198</v>
      </c>
      <c r="B89" s="14">
        <v>5489.6480652162099</v>
      </c>
      <c r="C89" s="14">
        <v>6974.2423332794297</v>
      </c>
    </row>
    <row r="90" spans="1:3">
      <c r="A90" s="14">
        <v>6411</v>
      </c>
      <c r="B90" s="14">
        <v>4754.3248068798803</v>
      </c>
      <c r="C90" s="14">
        <v>7401.6325194580004</v>
      </c>
    </row>
    <row r="91" spans="1:3">
      <c r="A91" s="14">
        <v>5841</v>
      </c>
      <c r="B91" s="14">
        <v>4893.6152494692296</v>
      </c>
      <c r="C91" s="14">
        <v>7213.4328032799203</v>
      </c>
    </row>
    <row r="92" spans="1:3">
      <c r="A92" s="14">
        <v>7099</v>
      </c>
      <c r="B92" s="14">
        <v>6152.5915867554604</v>
      </c>
      <c r="C92" s="14">
        <v>7162.6784518191198</v>
      </c>
    </row>
    <row r="93" spans="1:3">
      <c r="A93" s="14">
        <v>7933</v>
      </c>
      <c r="B93" s="14">
        <v>7870.6261642023101</v>
      </c>
      <c r="C93" s="14">
        <v>7673.3031835908496</v>
      </c>
    </row>
    <row r="94" spans="1:3">
      <c r="A94" s="14">
        <v>9623</v>
      </c>
      <c r="B94" s="14">
        <v>7586.5875021158599</v>
      </c>
      <c r="C94" s="14">
        <v>8650.5972521304393</v>
      </c>
    </row>
    <row r="95" spans="1:3">
      <c r="A95" s="14">
        <v>10633</v>
      </c>
      <c r="B95" s="14">
        <v>8712.0920020597896</v>
      </c>
      <c r="C95" s="14">
        <v>9011.9522192459899</v>
      </c>
    </row>
    <row r="96" spans="1:3">
      <c r="A96" s="14">
        <v>10581</v>
      </c>
      <c r="B96" s="14">
        <v>9162.2600367512405</v>
      </c>
      <c r="C96" s="14">
        <v>9608.4658912951309</v>
      </c>
    </row>
    <row r="97" spans="1:3">
      <c r="A97" s="14">
        <v>10102</v>
      </c>
      <c r="B97" s="14">
        <v>9309.7549322965897</v>
      </c>
      <c r="C97" s="14">
        <v>10030.792372808</v>
      </c>
    </row>
    <row r="98" spans="1:3">
      <c r="A98" s="14">
        <v>10559</v>
      </c>
      <c r="B98" s="14">
        <v>10785.380253921599</v>
      </c>
      <c r="C98" s="14">
        <v>10220.1274169021</v>
      </c>
    </row>
    <row r="99" spans="1:3">
      <c r="A99" s="14">
        <v>11231</v>
      </c>
      <c r="B99" s="14">
        <v>11255.162334581601</v>
      </c>
      <c r="C99" s="14">
        <v>10802.826657682601</v>
      </c>
    </row>
    <row r="100" spans="1:3">
      <c r="A100" s="14">
        <v>10699</v>
      </c>
      <c r="B100" s="14">
        <v>12338.2790673666</v>
      </c>
      <c r="C100" s="14">
        <v>11203.110298965599</v>
      </c>
    </row>
    <row r="101" spans="1:3">
      <c r="A101" s="14">
        <v>10817</v>
      </c>
      <c r="B101" s="14">
        <v>10974.674250416399</v>
      </c>
      <c r="C101" s="14">
        <v>11718.7848237157</v>
      </c>
    </row>
    <row r="102" spans="1:3">
      <c r="A102" s="14">
        <v>11012</v>
      </c>
      <c r="B102" s="14">
        <v>12482.609731249901</v>
      </c>
      <c r="C102" s="14">
        <v>11431.866353257201</v>
      </c>
    </row>
    <row r="103" spans="1:3">
      <c r="A103" s="14">
        <v>11656</v>
      </c>
      <c r="B103" s="14">
        <v>14403.675880000001</v>
      </c>
      <c r="C103" s="14">
        <v>11747.043925947901</v>
      </c>
    </row>
    <row r="104" spans="1:3">
      <c r="A104" s="14">
        <v>10899</v>
      </c>
      <c r="B104" s="14">
        <v>7851.2537229202098</v>
      </c>
      <c r="C104" s="14">
        <v>12490.5462170135</v>
      </c>
    </row>
    <row r="105" spans="1:3">
      <c r="A105" s="14">
        <v>10028</v>
      </c>
      <c r="B105" s="14">
        <v>8004.23609080817</v>
      </c>
      <c r="C105" s="14">
        <v>10539.650691327801</v>
      </c>
    </row>
    <row r="106" spans="1:3">
      <c r="A106" s="14">
        <v>9974</v>
      </c>
      <c r="B106" s="14">
        <v>8173.8385437164397</v>
      </c>
      <c r="C106" s="14">
        <v>9787.7086377918204</v>
      </c>
    </row>
    <row r="107" spans="1:3">
      <c r="A107" s="14">
        <v>10598</v>
      </c>
      <c r="B107" s="14">
        <v>8301.0981062294995</v>
      </c>
      <c r="C107" s="14">
        <v>9600.3288733350892</v>
      </c>
    </row>
    <row r="108" spans="1:3">
      <c r="A108" s="14">
        <v>9200</v>
      </c>
      <c r="B108" s="14">
        <v>8435.9052125587095</v>
      </c>
      <c r="C108" s="14">
        <v>9460.1520644929697</v>
      </c>
    </row>
    <row r="109" spans="1:3">
      <c r="A109" s="14">
        <v>9709</v>
      </c>
      <c r="B109" s="14">
        <v>8581.5087208166005</v>
      </c>
      <c r="C109" s="14">
        <v>9397.0453027248204</v>
      </c>
    </row>
    <row r="110" spans="1:3">
      <c r="A110" s="14">
        <v>8926</v>
      </c>
      <c r="B110" s="14">
        <v>8697.0237504333199</v>
      </c>
      <c r="C110" s="14">
        <v>9427.1109604234898</v>
      </c>
    </row>
    <row r="111" spans="1:3">
      <c r="A111" s="14">
        <v>9263</v>
      </c>
      <c r="B111" s="14">
        <v>8832.9198277264495</v>
      </c>
      <c r="C111" s="14">
        <v>9399.9025669562907</v>
      </c>
    </row>
    <row r="112" spans="1:3">
      <c r="A112" s="14">
        <v>8764</v>
      </c>
      <c r="B112" s="14">
        <v>8882.0907273949706</v>
      </c>
      <c r="C112" s="14">
        <v>9450.6670981342995</v>
      </c>
    </row>
    <row r="113" spans="1:3">
      <c r="A113" s="14">
        <v>8849</v>
      </c>
      <c r="B113" s="14">
        <v>9010.0243750187092</v>
      </c>
      <c r="C113" s="14">
        <v>9251.9742847356301</v>
      </c>
    </row>
    <row r="114" spans="1:3">
      <c r="A114" s="14">
        <v>8894</v>
      </c>
      <c r="B114" s="14">
        <v>9126.0500732411801</v>
      </c>
      <c r="C114" s="14">
        <v>9266.1790183896392</v>
      </c>
    </row>
    <row r="115" spans="1:3">
      <c r="A115" s="14">
        <v>9434</v>
      </c>
      <c r="B115" s="3">
        <v>9170.2636365753806</v>
      </c>
      <c r="C115" s="14">
        <v>9340.5634313008395</v>
      </c>
    </row>
    <row r="116" spans="1:3">
      <c r="A116" s="14">
        <v>8599</v>
      </c>
      <c r="B116" s="3">
        <v>9261.9993878745609</v>
      </c>
      <c r="C116" s="14">
        <v>9236.4936940450298</v>
      </c>
    </row>
    <row r="117" spans="1:3">
      <c r="A117" s="14">
        <v>8946</v>
      </c>
      <c r="B117" s="3">
        <v>9312.1246168842408</v>
      </c>
      <c r="C117" s="14">
        <v>9242.5986098998892</v>
      </c>
    </row>
    <row r="118" spans="1:3">
      <c r="A118" s="14">
        <v>8915</v>
      </c>
      <c r="B118" s="3">
        <v>9382.0030699592407</v>
      </c>
      <c r="C118" s="14">
        <v>9192.5529886782606</v>
      </c>
    </row>
    <row r="119" spans="1:3">
      <c r="A119" s="14">
        <v>8338</v>
      </c>
      <c r="B119" s="3">
        <v>9383.4586447084002</v>
      </c>
      <c r="C119" s="14">
        <v>9204.9935326129307</v>
      </c>
    </row>
    <row r="120" spans="1:3">
      <c r="A120" s="14">
        <v>8371</v>
      </c>
      <c r="B120" s="3">
        <v>9418.9117311368791</v>
      </c>
      <c r="C120" s="14">
        <v>9077.6228288475795</v>
      </c>
    </row>
    <row r="121" spans="1:3">
      <c r="A121" s="14">
        <v>8572</v>
      </c>
      <c r="B121" s="3">
        <v>9420.3783569331499</v>
      </c>
      <c r="C121" s="14">
        <v>9019.2910991731005</v>
      </c>
    </row>
    <row r="122" spans="1:3">
      <c r="A122" s="14">
        <v>8952</v>
      </c>
      <c r="B122" s="3">
        <v>9478.2760126787998</v>
      </c>
      <c r="C122" s="14">
        <v>8924.7560412697294</v>
      </c>
    </row>
    <row r="123" spans="1:3">
      <c r="A123" s="14">
        <v>9268</v>
      </c>
      <c r="B123" s="3">
        <v>9381.2521361967301</v>
      </c>
      <c r="C123" s="14">
        <v>8980.5610752149805</v>
      </c>
    </row>
    <row r="124" spans="1:3">
      <c r="A124" s="14">
        <v>8485</v>
      </c>
      <c r="B124" s="3">
        <v>9350.8472041075202</v>
      </c>
      <c r="C124" s="14">
        <v>8740.0871024278204</v>
      </c>
    </row>
    <row r="125" spans="1:3">
      <c r="A125" s="14">
        <v>8858</v>
      </c>
      <c r="B125" s="3">
        <v>9340.6387252286895</v>
      </c>
      <c r="C125" s="14">
        <v>8579.5188499887099</v>
      </c>
    </row>
    <row r="126" spans="1:3">
      <c r="A126" s="14">
        <v>8529</v>
      </c>
      <c r="B126" s="3">
        <v>9311.7295586633609</v>
      </c>
      <c r="C126" s="14">
        <v>8516.4108753148194</v>
      </c>
    </row>
    <row r="127" spans="1:3">
      <c r="A127" s="14">
        <v>8823</v>
      </c>
      <c r="B127" s="3">
        <v>9243.4621826739804</v>
      </c>
      <c r="C127" s="14">
        <v>8466.2669209957403</v>
      </c>
    </row>
    <row r="128" spans="1:3">
      <c r="A128" s="14">
        <v>8718</v>
      </c>
      <c r="B128" s="3">
        <v>9248.3925807555097</v>
      </c>
      <c r="C128" s="14">
        <v>8356.6924411449399</v>
      </c>
    </row>
    <row r="129" spans="1:3">
      <c r="A129" s="14">
        <v>8846</v>
      </c>
      <c r="B129" s="3">
        <v>9228.62393080742</v>
      </c>
      <c r="C129" s="14">
        <v>8389.2169840828192</v>
      </c>
    </row>
    <row r="130" spans="1:3">
      <c r="A130" s="14">
        <v>8971</v>
      </c>
      <c r="B130" s="3">
        <v>9119.1170992987609</v>
      </c>
      <c r="C130" s="14">
        <v>8435.8343107544097</v>
      </c>
    </row>
    <row r="131" spans="1:3">
      <c r="A131" s="14">
        <v>8970</v>
      </c>
      <c r="B131" s="3">
        <v>9103.1954868222201</v>
      </c>
      <c r="C131" s="14">
        <v>8326.2639952798509</v>
      </c>
    </row>
    <row r="132" spans="1:3">
      <c r="A132" s="14">
        <v>8587</v>
      </c>
      <c r="B132" s="3">
        <v>9058.9417695024804</v>
      </c>
      <c r="C132" s="14">
        <v>8346.6217217216399</v>
      </c>
    </row>
    <row r="133" spans="1:3">
      <c r="A133" s="14">
        <v>8393</v>
      </c>
      <c r="B133" s="3">
        <v>8935.4180622046006</v>
      </c>
      <c r="C133" s="14">
        <v>8371.8080520541407</v>
      </c>
    </row>
    <row r="134" spans="1:3">
      <c r="A134" s="14">
        <v>8777</v>
      </c>
      <c r="B134" s="3">
        <v>8883.9411831425004</v>
      </c>
      <c r="C134" s="14">
        <v>8264.5193339119996</v>
      </c>
    </row>
    <row r="135" spans="1:3">
      <c r="A135" s="14">
        <v>8961</v>
      </c>
      <c r="B135" s="3">
        <v>8854.0624204694795</v>
      </c>
      <c r="C135" s="14">
        <v>8242.5397744341408</v>
      </c>
    </row>
    <row r="136" spans="1:3">
      <c r="A136" s="14">
        <v>8697</v>
      </c>
      <c r="B136" s="3">
        <v>8611.4099922231508</v>
      </c>
      <c r="C136" s="14">
        <v>8295.4136286488792</v>
      </c>
    </row>
    <row r="137" spans="1:3">
      <c r="A137" s="14">
        <v>8809</v>
      </c>
      <c r="B137" s="3">
        <v>8447.2050242083606</v>
      </c>
      <c r="C137" s="14">
        <v>8025.70933970236</v>
      </c>
    </row>
    <row r="138" spans="1:3">
      <c r="A138" s="14">
        <v>8217</v>
      </c>
      <c r="B138" s="3">
        <v>8351.49578234203</v>
      </c>
      <c r="C138" s="14">
        <v>7779.8601699249703</v>
      </c>
    </row>
    <row r="139" spans="1:3">
      <c r="A139" s="14">
        <v>8241</v>
      </c>
      <c r="B139" s="3">
        <v>8297.85966953967</v>
      </c>
      <c r="C139" s="14">
        <v>7662.9684405648304</v>
      </c>
    </row>
    <row r="140" spans="1:3">
      <c r="A140" s="14">
        <v>7824</v>
      </c>
      <c r="B140" s="3">
        <v>8260.5377709197601</v>
      </c>
      <c r="C140" s="14">
        <v>7659.1847815766296</v>
      </c>
    </row>
    <row r="141" spans="1:3">
      <c r="A141" s="14">
        <v>7772</v>
      </c>
      <c r="B141" s="3">
        <v>8154.1811921500703</v>
      </c>
      <c r="C141" s="14">
        <v>7721.0446281969398</v>
      </c>
    </row>
    <row r="142" spans="1:3">
      <c r="A142" s="14">
        <v>7971</v>
      </c>
      <c r="B142" s="3">
        <v>8084.7858220644302</v>
      </c>
      <c r="C142" s="14">
        <v>7708.6896124906398</v>
      </c>
    </row>
    <row r="143" spans="1:3">
      <c r="A143" s="14">
        <v>7870</v>
      </c>
      <c r="B143" s="3">
        <v>7924.1664841415104</v>
      </c>
      <c r="C143" s="14">
        <v>7720.1965094889101</v>
      </c>
    </row>
    <row r="144" spans="1:3">
      <c r="A144" s="14">
        <v>7717</v>
      </c>
      <c r="B144" s="3">
        <v>7797.7371094038199</v>
      </c>
      <c r="C144" s="14">
        <v>7613.2932406909804</v>
      </c>
    </row>
    <row r="145" spans="1:3">
      <c r="A145" s="14">
        <v>7586</v>
      </c>
      <c r="B145" s="3">
        <v>7624.4599983063699</v>
      </c>
      <c r="C145" s="14">
        <v>7509.8682310992199</v>
      </c>
    </row>
    <row r="146" spans="1:3">
      <c r="A146" s="14">
        <v>7413</v>
      </c>
      <c r="B146" s="3">
        <v>7520.3515651921598</v>
      </c>
      <c r="C146" s="14">
        <v>7347.9263921356096</v>
      </c>
    </row>
    <row r="147" spans="1:3">
      <c r="A147" s="14">
        <v>7165</v>
      </c>
      <c r="B147" s="14">
        <v>7499.3878597306502</v>
      </c>
      <c r="C147" s="14">
        <v>7257.2223578540797</v>
      </c>
    </row>
    <row r="148" spans="1:3">
      <c r="A148" s="14">
        <v>7105</v>
      </c>
      <c r="B148" s="14">
        <v>7397.96000316966</v>
      </c>
      <c r="C148" s="14">
        <v>7295.8001908807601</v>
      </c>
    </row>
    <row r="149" spans="1:3">
      <c r="A149" s="14">
        <v>6788</v>
      </c>
      <c r="B149" s="14">
        <v>7228.4603899969998</v>
      </c>
      <c r="C149" s="14">
        <v>7281.4478292537497</v>
      </c>
    </row>
    <row r="150" spans="1:3">
      <c r="A150" s="14">
        <v>6843</v>
      </c>
      <c r="B150" s="14">
        <v>7139.5366860658296</v>
      </c>
      <c r="C150" s="14">
        <v>7161.70377642328</v>
      </c>
    </row>
    <row r="151" spans="1:3">
      <c r="A151" s="14">
        <v>6784</v>
      </c>
      <c r="B151" s="14">
        <v>7019.9612073232402</v>
      </c>
      <c r="C151" s="14">
        <v>7098.1131049331498</v>
      </c>
    </row>
    <row r="152" spans="1:3">
      <c r="A152" s="14">
        <v>6683</v>
      </c>
      <c r="B152" s="14">
        <v>6825.1423963056404</v>
      </c>
      <c r="C152" s="14">
        <v>7018.4811856843799</v>
      </c>
    </row>
    <row r="153" spans="1:3">
      <c r="A153" s="14">
        <v>6683</v>
      </c>
      <c r="B153" s="14">
        <v>6732.80279864766</v>
      </c>
      <c r="C153" s="14">
        <v>6846.8403309476098</v>
      </c>
    </row>
    <row r="154" spans="1:3">
      <c r="A154" s="14">
        <v>6550</v>
      </c>
      <c r="B154" s="14">
        <v>6711.4543340472601</v>
      </c>
      <c r="C154" s="14">
        <v>6757.0988056097103</v>
      </c>
    </row>
    <row r="155" spans="1:3">
      <c r="A155" s="14">
        <v>6752</v>
      </c>
      <c r="B155" s="14">
        <v>6631.4200028069399</v>
      </c>
      <c r="C155" s="14">
        <v>6770.9838319396804</v>
      </c>
    </row>
    <row r="156" spans="1:3">
      <c r="A156" s="14">
        <v>6710</v>
      </c>
      <c r="B156" s="14">
        <v>6644.7049718665403</v>
      </c>
      <c r="C156" s="14">
        <v>6757.7800216880896</v>
      </c>
    </row>
    <row r="157" spans="1:3">
      <c r="A157" s="14">
        <v>6623</v>
      </c>
      <c r="B157" s="14">
        <v>6587.8522524960799</v>
      </c>
      <c r="C157" s="14">
        <v>6828.14676505035</v>
      </c>
    </row>
    <row r="158" spans="1:3">
      <c r="A158" s="14">
        <v>6719</v>
      </c>
      <c r="B158" s="14">
        <v>6472.4839334892004</v>
      </c>
      <c r="C158" s="14">
        <v>6854.8483908234602</v>
      </c>
    </row>
    <row r="159" spans="1:3">
      <c r="A159" s="14">
        <v>6569</v>
      </c>
      <c r="B159" s="14">
        <v>6330.7425517598804</v>
      </c>
      <c r="C159" s="14">
        <v>6799.9772837033797</v>
      </c>
    </row>
    <row r="160" spans="1:3">
      <c r="A160" s="14">
        <v>6363</v>
      </c>
      <c r="B160" s="14">
        <v>6313.9214082892004</v>
      </c>
      <c r="C160" s="14">
        <v>6683.5894214722202</v>
      </c>
    </row>
    <row r="161" spans="1:3">
      <c r="A161" s="14">
        <v>6534</v>
      </c>
      <c r="B161" s="14">
        <v>6300.2940589773898</v>
      </c>
      <c r="C161" s="14">
        <v>6666.9852612024797</v>
      </c>
    </row>
    <row r="162" spans="1:3">
      <c r="A162" s="14">
        <v>6491</v>
      </c>
      <c r="B162" s="14">
        <v>6197.7271101565502</v>
      </c>
      <c r="C162" s="14">
        <v>6688.9488632089096</v>
      </c>
    </row>
    <row r="163" spans="1:3">
      <c r="A163" s="14">
        <v>6623</v>
      </c>
      <c r="B163" s="14">
        <v>6029.8790211944397</v>
      </c>
      <c r="C163" s="14">
        <v>6636.5773364996103</v>
      </c>
    </row>
    <row r="164" spans="1:3">
      <c r="A164" s="14">
        <v>6586</v>
      </c>
      <c r="B164" s="14">
        <v>5914.7185601696301</v>
      </c>
      <c r="C164" s="14">
        <v>6489.6656540261401</v>
      </c>
    </row>
    <row r="165" spans="1:3">
      <c r="A165" s="14">
        <v>6587</v>
      </c>
      <c r="B165" s="14">
        <v>5837.7246507984401</v>
      </c>
      <c r="C165" s="14">
        <v>6356.7487305628001</v>
      </c>
    </row>
    <row r="166" spans="1:3">
      <c r="A166" s="14">
        <v>6511</v>
      </c>
      <c r="B166" s="14">
        <v>5880.41857414476</v>
      </c>
      <c r="C166" s="14">
        <v>6264.4464575534803</v>
      </c>
    </row>
    <row r="167" spans="1:3">
      <c r="A167" s="14">
        <v>6240</v>
      </c>
      <c r="B167" s="14">
        <v>5781.0297961481001</v>
      </c>
      <c r="C167" s="14">
        <v>6291.6883465225401</v>
      </c>
    </row>
    <row r="168" spans="1:3">
      <c r="A168" s="14">
        <v>6410</v>
      </c>
      <c r="B168" s="14">
        <v>5649.12988216958</v>
      </c>
      <c r="C168" s="14">
        <v>6237.6864851929404</v>
      </c>
    </row>
    <row r="169" spans="1:3">
      <c r="A169" s="14">
        <v>6415</v>
      </c>
      <c r="B169" s="14">
        <v>5589.7327567416596</v>
      </c>
      <c r="C169" s="14">
        <v>6122.1178158548</v>
      </c>
    </row>
    <row r="170" spans="1:3">
      <c r="A170" s="14">
        <v>6389</v>
      </c>
      <c r="B170" s="14">
        <v>5491.1424962230303</v>
      </c>
      <c r="C170" s="14">
        <v>6044.6608091526296</v>
      </c>
    </row>
    <row r="171" spans="1:3">
      <c r="A171" s="14">
        <v>6214</v>
      </c>
      <c r="B171" s="14">
        <v>5453.5349485885499</v>
      </c>
      <c r="C171" s="14">
        <v>5948.2031939818798</v>
      </c>
    </row>
    <row r="172" spans="1:3">
      <c r="A172" s="14">
        <v>6096</v>
      </c>
      <c r="B172" s="14">
        <v>5374.8240569833897</v>
      </c>
      <c r="C172" s="14">
        <v>5893.5647242139303</v>
      </c>
    </row>
    <row r="173" spans="1:3">
      <c r="A173" s="14">
        <v>5901</v>
      </c>
      <c r="B173" s="14">
        <v>5387.5381692608498</v>
      </c>
      <c r="C173" s="14">
        <v>5820.3997158503598</v>
      </c>
    </row>
    <row r="174" spans="1:3">
      <c r="A174" s="14">
        <v>5828</v>
      </c>
      <c r="B174" s="14">
        <v>5461.4833511214501</v>
      </c>
      <c r="C174" s="14">
        <v>5810.3546255121</v>
      </c>
    </row>
    <row r="175" spans="1:3">
      <c r="A175" s="14">
        <v>5850</v>
      </c>
      <c r="B175" s="14">
        <v>5325.0251685972598</v>
      </c>
      <c r="C175" s="14">
        <v>5868.5744403918898</v>
      </c>
    </row>
    <row r="176" spans="1:3">
      <c r="A176" s="14">
        <v>5830</v>
      </c>
      <c r="B176" s="14">
        <v>5306.7577101206098</v>
      </c>
      <c r="C176" s="14">
        <v>5789.8032236212202</v>
      </c>
    </row>
    <row r="177" spans="1:3">
      <c r="A177" s="14">
        <v>5779</v>
      </c>
      <c r="B177" s="14">
        <v>5289.0448227225597</v>
      </c>
      <c r="C177" s="14">
        <v>5746.9692441260104</v>
      </c>
    </row>
    <row r="178" spans="1:3">
      <c r="A178" s="14">
        <v>5833</v>
      </c>
      <c r="B178" s="14">
        <v>5302.39200317414</v>
      </c>
      <c r="C178" s="14">
        <v>5716.7299222811998</v>
      </c>
    </row>
    <row r="179" spans="1:3">
      <c r="A179" s="14">
        <v>5741</v>
      </c>
      <c r="B179" s="14">
        <v>5303.4482387360003</v>
      </c>
      <c r="C179" s="14">
        <v>5712.5417116484696</v>
      </c>
    </row>
    <row r="180" spans="1:3">
      <c r="A180" s="14">
        <v>5607</v>
      </c>
      <c r="B180" s="14">
        <v>5296.16313582372</v>
      </c>
      <c r="C180" s="14">
        <v>5707.71873690751</v>
      </c>
    </row>
    <row r="181" spans="1:3">
      <c r="A181" s="14">
        <v>5380</v>
      </c>
      <c r="B181" s="14">
        <v>5261.1897197014596</v>
      </c>
      <c r="C181" s="14">
        <v>5694.9387722510901</v>
      </c>
    </row>
    <row r="182" spans="1:3">
      <c r="A182" s="14">
        <v>5449</v>
      </c>
      <c r="B182" s="14">
        <v>5295.4456262851199</v>
      </c>
      <c r="C182" s="14">
        <v>5657.6445824497996</v>
      </c>
    </row>
    <row r="183" spans="1:3">
      <c r="A183" s="14">
        <v>5484</v>
      </c>
      <c r="B183" s="14">
        <v>5237.72474188669</v>
      </c>
      <c r="C183" s="14">
        <v>5658.4934182106499</v>
      </c>
    </row>
    <row r="184" spans="1:3">
      <c r="A184" s="14">
        <v>5468</v>
      </c>
      <c r="B184" s="14">
        <v>5053.5773116079499</v>
      </c>
      <c r="C184" s="14">
        <v>5608.4458237196804</v>
      </c>
    </row>
    <row r="185" spans="1:3">
      <c r="A185" s="14">
        <v>5429</v>
      </c>
      <c r="B185" s="14">
        <v>5158.0499589825904</v>
      </c>
      <c r="C185" s="14">
        <v>5450.0687185087299</v>
      </c>
    </row>
    <row r="186" spans="1:3">
      <c r="A186" s="14">
        <v>5387</v>
      </c>
      <c r="B186" s="14">
        <v>5102.8415353010896</v>
      </c>
      <c r="C186" s="14">
        <v>5447.9901904562803</v>
      </c>
    </row>
    <row r="187" spans="1:3">
      <c r="A187" s="14">
        <v>5364</v>
      </c>
      <c r="B187" s="14">
        <v>5091.5259568829097</v>
      </c>
      <c r="C187" s="14">
        <v>5398.1374226289799</v>
      </c>
    </row>
    <row r="188" spans="1:3">
      <c r="A188" s="14">
        <v>5121</v>
      </c>
      <c r="B188" s="14">
        <v>5034.02806969009</v>
      </c>
      <c r="C188" s="14">
        <v>5357.9472900054398</v>
      </c>
    </row>
    <row r="189" spans="1:3">
      <c r="A189" s="14">
        <v>5186</v>
      </c>
      <c r="B189" s="14">
        <v>5083.0339578545399</v>
      </c>
      <c r="C189" s="14">
        <v>5291.0911591488002</v>
      </c>
    </row>
    <row r="190" spans="1:3">
      <c r="A190" s="14">
        <v>5239</v>
      </c>
      <c r="B190" s="14">
        <v>5131.1292779634796</v>
      </c>
      <c r="C190" s="14">
        <v>5281.5718371223602</v>
      </c>
    </row>
    <row r="191" spans="1:3">
      <c r="A191" s="14">
        <v>5191</v>
      </c>
      <c r="B191" s="14">
        <v>5211.4838198712196</v>
      </c>
      <c r="C191" s="14">
        <v>5292.5127120352599</v>
      </c>
    </row>
    <row r="192" spans="1:3">
      <c r="A192" s="14">
        <v>5185</v>
      </c>
      <c r="B192" s="14">
        <v>5102.1980650452597</v>
      </c>
      <c r="C192" s="14">
        <v>5330.6600814262702</v>
      </c>
    </row>
    <row r="193" spans="1:3">
      <c r="A193" s="14">
        <v>5155</v>
      </c>
      <c r="B193" s="14">
        <v>5109.1609135131603</v>
      </c>
      <c r="C193" s="14">
        <v>5260.4616578444702</v>
      </c>
    </row>
    <row r="194" spans="1:3">
      <c r="A194" s="14">
        <v>5081</v>
      </c>
      <c r="B194" s="14">
        <v>5052.2459617045097</v>
      </c>
      <c r="C194" s="14">
        <v>5218.86665300409</v>
      </c>
    </row>
    <row r="195" spans="1:3">
      <c r="A195" s="14">
        <v>4892</v>
      </c>
      <c r="B195" s="14">
        <v>5071.1852319668496</v>
      </c>
      <c r="C195" s="14">
        <v>5149.5038597951898</v>
      </c>
    </row>
    <row r="196" spans="1:3">
      <c r="A196" s="14">
        <v>5054</v>
      </c>
      <c r="B196" s="14">
        <v>5061.08885635962</v>
      </c>
      <c r="C196" s="14">
        <v>5114.93125066637</v>
      </c>
    </row>
    <row r="197" spans="1:3">
      <c r="A197" s="14">
        <v>5017</v>
      </c>
      <c r="B197" s="14">
        <v>5122.2761687628699</v>
      </c>
      <c r="C197" s="14">
        <v>5076.4525896292498</v>
      </c>
    </row>
    <row r="198" spans="1:3">
      <c r="A198" s="14">
        <v>5016</v>
      </c>
      <c r="B198" s="14">
        <v>5158.3933701689703</v>
      </c>
      <c r="C198" s="14">
        <v>5077.4364826799101</v>
      </c>
    </row>
    <row r="199" spans="1:3">
      <c r="A199" s="14">
        <v>5030</v>
      </c>
      <c r="B199" s="14">
        <v>5095.1808388858499</v>
      </c>
      <c r="C199" s="14">
        <v>5078.8485351283498</v>
      </c>
    </row>
    <row r="200" spans="1:3">
      <c r="A200" s="14">
        <v>4911</v>
      </c>
      <c r="B200" s="14">
        <v>4991.7218884464801</v>
      </c>
      <c r="C200" s="14">
        <v>5022.9940890830503</v>
      </c>
    </row>
    <row r="201" spans="1:3">
      <c r="A201" s="14">
        <v>4839</v>
      </c>
      <c r="B201" s="14">
        <v>4980.8093756506096</v>
      </c>
      <c r="C201" s="14">
        <v>4922.2178866859003</v>
      </c>
    </row>
    <row r="202" spans="1:3">
      <c r="A202" s="14">
        <v>4718</v>
      </c>
      <c r="B202" s="14">
        <v>5031.5222064096297</v>
      </c>
      <c r="C202" s="14">
        <v>4857.2353164244796</v>
      </c>
    </row>
    <row r="203" spans="1:3">
      <c r="A203" s="14">
        <v>4790</v>
      </c>
      <c r="B203" s="14">
        <v>5230.6556526231998</v>
      </c>
      <c r="C203" s="14">
        <v>4839.5280055869298</v>
      </c>
    </row>
    <row r="204" spans="1:3">
      <c r="A204" s="14">
        <v>4767</v>
      </c>
      <c r="B204" s="14">
        <v>5262.0801574191401</v>
      </c>
      <c r="C204" s="14">
        <v>4918.4753481547305</v>
      </c>
    </row>
    <row r="205" spans="1:3">
      <c r="A205" s="14">
        <v>4838</v>
      </c>
      <c r="B205" s="14">
        <v>5124.4213982731599</v>
      </c>
      <c r="C205" s="14">
        <v>4946.6292168327</v>
      </c>
    </row>
    <row r="206" spans="1:3">
      <c r="A206" s="14">
        <v>4860</v>
      </c>
      <c r="B206" s="14">
        <v>5199.2326501388898</v>
      </c>
      <c r="C206" s="14">
        <v>4862.3990533818996</v>
      </c>
    </row>
    <row r="207" spans="1:3">
      <c r="A207" s="14">
        <v>4797</v>
      </c>
      <c r="B207" s="14">
        <v>5202.8756364269502</v>
      </c>
      <c r="C207" s="14">
        <v>4846.8314149258404</v>
      </c>
    </row>
    <row r="208" spans="1:3">
      <c r="A208" s="14">
        <v>4688</v>
      </c>
      <c r="B208" s="14">
        <v>5184.8683558901703</v>
      </c>
      <c r="C208" s="14">
        <v>4820.8314945375096</v>
      </c>
    </row>
    <row r="209" spans="1:3">
      <c r="A209" s="14">
        <v>4639</v>
      </c>
      <c r="B209" s="14">
        <v>5173.71994352403</v>
      </c>
      <c r="C209" s="14">
        <v>4779.3848979245104</v>
      </c>
    </row>
    <row r="210" spans="1:3">
      <c r="A210" s="14">
        <v>4642</v>
      </c>
      <c r="B210" s="14">
        <v>5239.89020095675</v>
      </c>
      <c r="C210" s="14">
        <v>4735.54069122909</v>
      </c>
    </row>
    <row r="211" spans="1:3">
      <c r="A211" s="14">
        <v>4675</v>
      </c>
      <c r="B211" s="14">
        <v>5214.2361034805899</v>
      </c>
      <c r="C211" s="14">
        <v>4729.7855591302996</v>
      </c>
    </row>
    <row r="212" spans="1:3">
      <c r="A212" s="14">
        <v>4758</v>
      </c>
      <c r="B212" s="14">
        <v>5137.6101501322901</v>
      </c>
      <c r="C212" s="14">
        <v>4693.0784007040602</v>
      </c>
    </row>
    <row r="213" spans="1:3">
      <c r="A213" s="14">
        <v>4843</v>
      </c>
      <c r="B213" s="14">
        <v>5266.59061468035</v>
      </c>
      <c r="C213" s="14">
        <v>4619.2868189332203</v>
      </c>
    </row>
    <row r="214" spans="1:3">
      <c r="A214" s="14">
        <v>4897</v>
      </c>
      <c r="B214" s="14">
        <v>5170.1665123072298</v>
      </c>
      <c r="C214" s="14">
        <v>4631.4233972012798</v>
      </c>
    </row>
    <row r="215" spans="1:3">
      <c r="A215" s="14">
        <v>4932</v>
      </c>
      <c r="B215" s="14">
        <v>5241.66589410702</v>
      </c>
      <c r="C215" s="14">
        <v>4568.7484937894596</v>
      </c>
    </row>
    <row r="216" spans="1:3">
      <c r="A216" s="14">
        <v>4670</v>
      </c>
      <c r="B216" s="14">
        <v>5263.9232344642996</v>
      </c>
      <c r="C216" s="14">
        <v>4556.9396560599998</v>
      </c>
    </row>
    <row r="217" spans="1:3">
      <c r="A217" s="14">
        <v>4893</v>
      </c>
      <c r="B217" s="14">
        <v>4169.1751256463504</v>
      </c>
      <c r="C217" s="14">
        <v>4541.6411152134096</v>
      </c>
    </row>
    <row r="218" spans="1:3">
      <c r="A218" s="14">
        <v>4958</v>
      </c>
      <c r="B218" s="14">
        <v>4221.5071780602002</v>
      </c>
      <c r="C218" s="14">
        <v>2497.0974830749201</v>
      </c>
    </row>
    <row r="219" spans="1:3">
      <c r="A219" s="14">
        <v>5064</v>
      </c>
      <c r="B219" s="14">
        <v>4463.5415477531196</v>
      </c>
      <c r="C219" s="14">
        <v>3144.3876753276199</v>
      </c>
    </row>
    <row r="220" spans="1:3">
      <c r="A220" s="14">
        <v>5144</v>
      </c>
      <c r="B220" s="14">
        <v>4320.9786283819703</v>
      </c>
      <c r="C220" s="14">
        <v>3620.4697740883298</v>
      </c>
    </row>
    <row r="221" spans="1:3">
      <c r="A221" s="14">
        <v>5097</v>
      </c>
      <c r="B221" s="14">
        <v>4356.2070852862798</v>
      </c>
      <c r="C221" s="14">
        <v>3979.0036872824098</v>
      </c>
    </row>
    <row r="222" spans="1:3">
      <c r="A222" s="14">
        <v>5106</v>
      </c>
      <c r="B222" s="14">
        <v>4437.57972801909</v>
      </c>
      <c r="C222" s="14">
        <v>4318.40513309773</v>
      </c>
    </row>
    <row r="223" spans="1:3">
      <c r="A223" s="14">
        <v>5020</v>
      </c>
      <c r="B223" s="14">
        <v>4308.2761044182698</v>
      </c>
      <c r="C223" s="14">
        <v>4626.4364488891297</v>
      </c>
    </row>
    <row r="224" spans="1:3">
      <c r="A224" s="14">
        <v>5172</v>
      </c>
      <c r="B224" s="14">
        <v>4563.5917602249101</v>
      </c>
      <c r="C224" s="14">
        <v>4855.7872767447998</v>
      </c>
    </row>
    <row r="225" spans="1:3">
      <c r="A225" s="14">
        <v>5310</v>
      </c>
      <c r="B225" s="14">
        <v>4818.5954633152996</v>
      </c>
      <c r="C225" s="14">
        <v>5149.8209619743502</v>
      </c>
    </row>
    <row r="226" spans="1:3">
      <c r="A226" s="14">
        <v>5421</v>
      </c>
      <c r="B226" s="14">
        <v>4839.8123361799699</v>
      </c>
      <c r="C226" s="14">
        <v>5423.5387608668898</v>
      </c>
    </row>
    <row r="227" spans="1:3">
      <c r="A227" s="14">
        <v>5406</v>
      </c>
      <c r="B227" s="14">
        <v>5003.7207428924703</v>
      </c>
      <c r="C227" s="14">
        <v>5624.1395501324296</v>
      </c>
    </row>
    <row r="228" spans="1:3">
      <c r="A228" s="14">
        <v>5361</v>
      </c>
      <c r="B228" s="14">
        <v>5042.4538082709896</v>
      </c>
      <c r="C228" s="14">
        <v>5851.8891553972999</v>
      </c>
    </row>
    <row r="229" spans="1:3">
      <c r="A229" s="14">
        <v>5414</v>
      </c>
      <c r="B229" s="14">
        <v>5221.1760557329399</v>
      </c>
      <c r="C229" s="14">
        <v>6033.6889606330396</v>
      </c>
    </row>
    <row r="230" spans="1:3">
      <c r="A230" s="14">
        <v>5435</v>
      </c>
      <c r="B230" s="14">
        <v>5344.7549530991</v>
      </c>
      <c r="C230" s="14">
        <v>6248.09858183096</v>
      </c>
    </row>
    <row r="231" spans="1:3">
      <c r="A231" s="14">
        <v>5612</v>
      </c>
      <c r="B231" s="14">
        <v>5488.2846135358304</v>
      </c>
      <c r="C231" s="14">
        <v>6438.4686948626904</v>
      </c>
    </row>
    <row r="232" spans="1:3">
      <c r="A232" s="14">
        <v>5667</v>
      </c>
      <c r="B232" s="14">
        <v>5553.1389790064004</v>
      </c>
      <c r="C232" s="14">
        <v>6630.0877228670997</v>
      </c>
    </row>
    <row r="233" spans="1:3">
      <c r="A233" s="14">
        <v>5803</v>
      </c>
      <c r="B233" s="14">
        <v>5742.8797075857201</v>
      </c>
      <c r="C233" s="14">
        <v>6792.4103056664399</v>
      </c>
    </row>
    <row r="234" spans="1:3">
      <c r="A234" s="14">
        <v>5960</v>
      </c>
      <c r="B234" s="14">
        <v>6144.5573064665696</v>
      </c>
      <c r="C234" s="14">
        <v>6990.7590943073401</v>
      </c>
    </row>
    <row r="235" spans="1:3">
      <c r="A235" s="14">
        <v>6043</v>
      </c>
      <c r="B235" s="14">
        <v>6407.8381936092901</v>
      </c>
      <c r="C235" s="14">
        <v>7252.7014410594902</v>
      </c>
    </row>
    <row r="236" spans="1:3">
      <c r="A236" s="14">
        <v>6090</v>
      </c>
      <c r="B236" s="14">
        <v>6600.1771777418498</v>
      </c>
      <c r="C236" s="14">
        <v>7465.9982910161798</v>
      </c>
    </row>
    <row r="237" spans="1:3">
      <c r="A237" s="14">
        <v>6109</v>
      </c>
      <c r="B237" s="14">
        <v>6628.2732898874101</v>
      </c>
      <c r="C237" s="14">
        <v>7655.2598562754301</v>
      </c>
    </row>
    <row r="238" spans="1:3">
      <c r="A238" s="14">
        <v>6330</v>
      </c>
      <c r="B238" s="14">
        <v>7058.7162912721697</v>
      </c>
      <c r="C238" s="14">
        <v>7785.7203246930703</v>
      </c>
    </row>
    <row r="239" spans="1:3">
      <c r="A239" s="14">
        <v>6489</v>
      </c>
      <c r="B239" s="14">
        <v>7078.5399553412299</v>
      </c>
      <c r="C239" s="14">
        <v>8057.3906043953202</v>
      </c>
    </row>
    <row r="240" spans="1:3">
      <c r="A240" s="14">
        <v>7112</v>
      </c>
      <c r="B240" s="14">
        <v>7308.8083614348398</v>
      </c>
      <c r="C240" s="14">
        <v>8174.79792201482</v>
      </c>
    </row>
    <row r="241" spans="1:3">
      <c r="A241" s="14">
        <v>7421</v>
      </c>
      <c r="B241" s="14">
        <v>7529.2908993541196</v>
      </c>
      <c r="C241" s="14">
        <v>8373.5481221750506</v>
      </c>
    </row>
    <row r="242" spans="1:3">
      <c r="A242" s="14">
        <v>7764</v>
      </c>
      <c r="B242" s="14">
        <v>8149.6547505730596</v>
      </c>
      <c r="C242" s="14">
        <v>8563.0651531228705</v>
      </c>
    </row>
    <row r="243" spans="1:3">
      <c r="A243" s="14">
        <v>8026</v>
      </c>
      <c r="B243" s="14">
        <v>8507.7668324599908</v>
      </c>
      <c r="C243" s="14">
        <v>8902.8650843427495</v>
      </c>
    </row>
    <row r="244" spans="1:3">
      <c r="A244" s="14">
        <v>8129</v>
      </c>
      <c r="B244" s="14">
        <v>8669.3108057888003</v>
      </c>
      <c r="C244" s="14">
        <v>9138.5991362207096</v>
      </c>
    </row>
    <row r="245" spans="1:3">
      <c r="A245" s="14">
        <v>8371</v>
      </c>
      <c r="B245" s="14">
        <v>8914.1218726054904</v>
      </c>
      <c r="C245" s="14">
        <v>9301.5818413389297</v>
      </c>
    </row>
    <row r="246" spans="1:3">
      <c r="A246" s="14">
        <v>8835</v>
      </c>
      <c r="B246" s="14">
        <v>9264.5860468876599</v>
      </c>
      <c r="C246" s="14">
        <v>9500.9150034173108</v>
      </c>
    </row>
    <row r="247" spans="1:3">
      <c r="A247" s="14">
        <v>9294</v>
      </c>
      <c r="B247" s="14">
        <v>9554.0029466205506</v>
      </c>
      <c r="C247" s="14">
        <v>9742.1361252596998</v>
      </c>
    </row>
    <row r="248" spans="1:3">
      <c r="A248" s="14">
        <v>9735</v>
      </c>
      <c r="B248" s="14">
        <v>9770.9357499658199</v>
      </c>
      <c r="C248" s="14">
        <v>9958.0491319417597</v>
      </c>
    </row>
    <row r="249" spans="1:3">
      <c r="A249" s="14">
        <v>10376</v>
      </c>
      <c r="B249" s="14">
        <v>10146.5507064167</v>
      </c>
      <c r="C249" s="14">
        <v>10146.9009131452</v>
      </c>
    </row>
    <row r="250" spans="1:3">
      <c r="A250" s="14">
        <v>10757</v>
      </c>
      <c r="B250" s="14">
        <v>10572.3604325703</v>
      </c>
      <c r="C250" s="14">
        <v>10406.647727535699</v>
      </c>
    </row>
    <row r="251" spans="1:3">
      <c r="A251" s="14">
        <v>11481</v>
      </c>
      <c r="B251" s="14">
        <v>10909.0547481759</v>
      </c>
      <c r="C251" s="14">
        <v>10687.829688188</v>
      </c>
    </row>
    <row r="252" spans="1:3">
      <c r="A252" s="14">
        <v>10981</v>
      </c>
      <c r="B252" s="14">
        <v>11131.8685949193</v>
      </c>
      <c r="C252" s="14">
        <v>10933.694603154099</v>
      </c>
    </row>
    <row r="253" spans="1:3">
      <c r="A253" s="14">
        <v>11345</v>
      </c>
      <c r="B253" s="14">
        <v>11526.7899257877</v>
      </c>
      <c r="C253" s="14">
        <v>11135.1624048065</v>
      </c>
    </row>
    <row r="254" spans="1:3">
      <c r="A254" s="14">
        <v>11969</v>
      </c>
      <c r="B254" s="14">
        <v>11870.219163898701</v>
      </c>
      <c r="C254" s="14">
        <v>11420.419530853</v>
      </c>
    </row>
    <row r="255" spans="1:3">
      <c r="A255" s="14">
        <v>12673</v>
      </c>
      <c r="B255" s="14">
        <v>12216.428775328101</v>
      </c>
      <c r="C255" s="14">
        <v>11683.3269430169</v>
      </c>
    </row>
    <row r="256" spans="1:3">
      <c r="A256" s="14">
        <v>13442</v>
      </c>
      <c r="B256" s="14">
        <v>12516.2255743851</v>
      </c>
      <c r="C256" s="14">
        <v>11954.2164225385</v>
      </c>
    </row>
    <row r="257" spans="1:3">
      <c r="A257" s="14">
        <v>13406</v>
      </c>
      <c r="B257" s="14">
        <v>12973.5810057708</v>
      </c>
      <c r="C257" s="14">
        <v>12208.7897164064</v>
      </c>
    </row>
    <row r="258" spans="1:3">
      <c r="A258" s="14">
        <v>13690</v>
      </c>
      <c r="B258" s="14">
        <v>13152.421040072901</v>
      </c>
      <c r="C258" s="14">
        <v>12544.331123576399</v>
      </c>
    </row>
    <row r="259" spans="1:3">
      <c r="A259" s="14">
        <v>14041</v>
      </c>
      <c r="B259" s="14">
        <v>13606.558942816901</v>
      </c>
      <c r="C259" s="14">
        <v>12749.1429826897</v>
      </c>
    </row>
    <row r="260" spans="1:3">
      <c r="A260" s="14">
        <v>13556</v>
      </c>
      <c r="B260" s="14">
        <v>13760.962168809099</v>
      </c>
      <c r="C260" s="14">
        <v>13099.0974276014</v>
      </c>
    </row>
    <row r="261" spans="1:3">
      <c r="A261" s="14">
        <v>14937</v>
      </c>
      <c r="B261" s="14">
        <v>14263.2413215537</v>
      </c>
      <c r="C261" s="14">
        <v>13301.556060803399</v>
      </c>
    </row>
    <row r="262" spans="1:3">
      <c r="A262" s="14">
        <v>14703</v>
      </c>
      <c r="B262" s="14">
        <v>14445.6969764974</v>
      </c>
      <c r="C262" s="14">
        <v>13688.666089046899</v>
      </c>
    </row>
    <row r="263" spans="1:3">
      <c r="A263" s="14">
        <v>14804</v>
      </c>
      <c r="B263" s="14">
        <v>14722.330583209099</v>
      </c>
      <c r="C263" s="14">
        <v>13913.367625651201</v>
      </c>
    </row>
    <row r="264" spans="1:3">
      <c r="A264" s="14">
        <v>15843</v>
      </c>
      <c r="B264" s="14">
        <v>15412.0916077396</v>
      </c>
      <c r="C264" s="14">
        <v>14198.449651314901</v>
      </c>
    </row>
    <row r="265" spans="1:3">
      <c r="A265" s="14">
        <v>16108</v>
      </c>
      <c r="B265" s="14">
        <v>15538.3413710884</v>
      </c>
      <c r="C265" s="14">
        <v>14696.602253945999</v>
      </c>
    </row>
    <row r="266" spans="1:3">
      <c r="A266" s="14">
        <v>15444</v>
      </c>
      <c r="B266" s="14">
        <v>15763.8438120636</v>
      </c>
      <c r="C266" s="14">
        <v>14901.866424416799</v>
      </c>
    </row>
    <row r="267" spans="1:3">
      <c r="A267" s="14">
        <v>15704</v>
      </c>
      <c r="B267" s="14">
        <v>15799.668704502499</v>
      </c>
      <c r="C267" s="14">
        <v>15174.411311043799</v>
      </c>
    </row>
    <row r="268" spans="1:3">
      <c r="A268" s="14">
        <v>17077</v>
      </c>
      <c r="B268" s="14">
        <v>16159.9892087752</v>
      </c>
      <c r="C268" s="14">
        <v>15348.6434594969</v>
      </c>
    </row>
    <row r="269" spans="1:3">
      <c r="A269" s="14">
        <v>16260</v>
      </c>
      <c r="B269" s="14">
        <v>16557.0006767308</v>
      </c>
      <c r="C269" s="14">
        <v>15703.8595557059</v>
      </c>
    </row>
    <row r="270" spans="1:3">
      <c r="A270" s="14">
        <v>16392</v>
      </c>
      <c r="B270" s="14">
        <v>16795.050379273602</v>
      </c>
      <c r="C270" s="14">
        <v>16073.7823947658</v>
      </c>
    </row>
    <row r="271" spans="1:3">
      <c r="A271" s="14">
        <v>17148</v>
      </c>
      <c r="B271" s="14">
        <v>17017.321673253799</v>
      </c>
      <c r="C271" s="14">
        <v>16361.150397134599</v>
      </c>
    </row>
    <row r="272" spans="1:3">
      <c r="A272" s="14">
        <v>16342</v>
      </c>
      <c r="B272" s="14">
        <v>17051.504488501301</v>
      </c>
      <c r="C272" s="14">
        <v>16646.3665045405</v>
      </c>
    </row>
    <row r="273" spans="1:3">
      <c r="A273" s="14">
        <v>15886</v>
      </c>
      <c r="B273" s="14">
        <v>17204.227830928899</v>
      </c>
      <c r="C273" s="14">
        <v>16831.558392848699</v>
      </c>
    </row>
    <row r="274" spans="1:3">
      <c r="A274" s="14">
        <v>17418</v>
      </c>
      <c r="B274" s="14">
        <v>17631.654246786198</v>
      </c>
      <c r="C274" s="14">
        <v>17090.065078940199</v>
      </c>
    </row>
    <row r="275" spans="1:3">
      <c r="A275" s="14">
        <v>17987</v>
      </c>
      <c r="B275" s="14">
        <v>17993.410095418301</v>
      </c>
      <c r="C275" s="14">
        <v>17497.748781141501</v>
      </c>
    </row>
    <row r="276" spans="1:3">
      <c r="A276" s="14">
        <v>17834</v>
      </c>
      <c r="B276" s="14">
        <v>18090.7056654566</v>
      </c>
      <c r="C276" s="14">
        <v>17863.263070473098</v>
      </c>
    </row>
    <row r="277" spans="1:3">
      <c r="A277" s="14">
        <v>18381</v>
      </c>
      <c r="B277" s="14">
        <v>18436.708787400901</v>
      </c>
      <c r="C277" s="14">
        <v>18083.975676851202</v>
      </c>
    </row>
    <row r="278" spans="1:3">
      <c r="A278" s="14">
        <v>18017</v>
      </c>
      <c r="B278" s="14">
        <v>18807.570782062601</v>
      </c>
      <c r="C278" s="14">
        <v>18452.583364595899</v>
      </c>
    </row>
    <row r="279" spans="1:3">
      <c r="A279" s="14">
        <v>18431</v>
      </c>
      <c r="B279" s="14">
        <v>19163.542240327701</v>
      </c>
      <c r="C279" s="14">
        <v>18828.356430728702</v>
      </c>
    </row>
    <row r="280" spans="1:3">
      <c r="A280" s="14">
        <v>19483</v>
      </c>
      <c r="B280" s="14">
        <v>19351.446246989999</v>
      </c>
      <c r="C280" s="14">
        <v>19195.3749670859</v>
      </c>
    </row>
    <row r="281" spans="1:3">
      <c r="A281" s="14">
        <v>19116</v>
      </c>
      <c r="B281" s="14">
        <v>19725.7236078565</v>
      </c>
      <c r="C281" s="14">
        <v>19465.781960915501</v>
      </c>
    </row>
    <row r="282" spans="1:3">
      <c r="A282" s="14">
        <v>20368</v>
      </c>
      <c r="B282" s="14">
        <v>19837.953206020102</v>
      </c>
      <c r="C282" s="14">
        <v>19847.048696491998</v>
      </c>
    </row>
    <row r="283" spans="1:3">
      <c r="A283" s="14">
        <v>20109</v>
      </c>
      <c r="B283" s="14">
        <v>20190.457457732198</v>
      </c>
      <c r="C283" s="14">
        <v>20070.498043604901</v>
      </c>
    </row>
    <row r="284" spans="1:3">
      <c r="A284" s="14">
        <v>20248</v>
      </c>
      <c r="B284" s="14">
        <v>20297.361891482898</v>
      </c>
      <c r="C284" s="14">
        <v>20439.311432079001</v>
      </c>
    </row>
    <row r="285" spans="1:3">
      <c r="A285" s="14">
        <v>21577</v>
      </c>
      <c r="B285" s="14">
        <v>20762.382356533199</v>
      </c>
      <c r="C285" s="14">
        <v>20656.6689942636</v>
      </c>
    </row>
    <row r="286" spans="1:3">
      <c r="A286" s="14">
        <v>20765</v>
      </c>
      <c r="B286" s="14">
        <v>20881.795399008599</v>
      </c>
      <c r="C286" s="14">
        <v>21088.266478797399</v>
      </c>
    </row>
    <row r="287" spans="1:3">
      <c r="A287" s="14">
        <v>19583</v>
      </c>
      <c r="B287" s="14">
        <v>21187.7419754773</v>
      </c>
      <c r="C287" s="14">
        <v>21304.9199141028</v>
      </c>
    </row>
    <row r="288" spans="1:3">
      <c r="A288" s="14">
        <v>21333</v>
      </c>
      <c r="B288" s="14">
        <v>21341.5034265022</v>
      </c>
      <c r="C288" s="14">
        <v>21638.1050756435</v>
      </c>
    </row>
    <row r="289" spans="1:3">
      <c r="A289" s="14">
        <v>21717</v>
      </c>
      <c r="B289" s="14">
        <v>21453.159144625301</v>
      </c>
      <c r="C289" s="14">
        <v>21873.390512812999</v>
      </c>
    </row>
    <row r="290" spans="1:3">
      <c r="A290" s="14">
        <v>22441</v>
      </c>
      <c r="B290" s="14">
        <v>21805.108421351601</v>
      </c>
      <c r="C290" s="14">
        <v>22085.6974924184</v>
      </c>
    </row>
    <row r="291" spans="1:3">
      <c r="A291" s="14">
        <v>22313</v>
      </c>
      <c r="B291" s="14">
        <v>21846.2973377868</v>
      </c>
      <c r="C291" s="14">
        <v>22438.3205752799</v>
      </c>
    </row>
    <row r="292" spans="1:3">
      <c r="A292" s="14">
        <v>22562</v>
      </c>
      <c r="B292" s="14">
        <v>21990.506083916898</v>
      </c>
      <c r="C292" s="14">
        <v>22596.511581918101</v>
      </c>
    </row>
    <row r="293" spans="1:3">
      <c r="A293" s="14">
        <v>22201</v>
      </c>
      <c r="B293" s="14">
        <v>22543.6404739596</v>
      </c>
      <c r="C293" s="14">
        <v>22823.204669695198</v>
      </c>
    </row>
    <row r="294" spans="1:3">
      <c r="A294" s="14">
        <v>20717</v>
      </c>
      <c r="B294" s="14">
        <v>22523.439007991499</v>
      </c>
      <c r="C294" s="14">
        <v>23282.9006269663</v>
      </c>
    </row>
    <row r="295" spans="1:3">
      <c r="A295" s="14">
        <v>23337</v>
      </c>
      <c r="B295" s="14">
        <v>23091.547564776101</v>
      </c>
      <c r="C295" s="14">
        <v>23386.2051201211</v>
      </c>
    </row>
    <row r="296" spans="1:3">
      <c r="A296" s="14">
        <v>24059</v>
      </c>
      <c r="B296" s="14">
        <v>23404.721944938901</v>
      </c>
      <c r="C296" s="14">
        <v>23851.6273754742</v>
      </c>
    </row>
    <row r="297" spans="1:3">
      <c r="A297" s="14">
        <v>24538</v>
      </c>
      <c r="B297" s="14">
        <v>23681.1942974337</v>
      </c>
      <c r="C297" s="14">
        <v>24141.043369154901</v>
      </c>
    </row>
    <row r="298" spans="1:3">
      <c r="A298" s="14">
        <v>24295</v>
      </c>
      <c r="B298" s="14">
        <v>23970.6054426146</v>
      </c>
      <c r="C298" s="14">
        <v>24410.9101210716</v>
      </c>
    </row>
    <row r="299" spans="1:3">
      <c r="A299" s="14">
        <v>24891</v>
      </c>
      <c r="B299" s="14">
        <v>24686.602211956499</v>
      </c>
      <c r="C299" s="14">
        <v>24683.466805260901</v>
      </c>
    </row>
    <row r="300" spans="1:3">
      <c r="A300" s="14">
        <v>24087</v>
      </c>
      <c r="B300" s="14">
        <v>24844.8498385229</v>
      </c>
      <c r="C300" s="14">
        <v>25201.625151129701</v>
      </c>
    </row>
    <row r="301" spans="1:3">
      <c r="A301" s="14">
        <v>23393</v>
      </c>
      <c r="B301" s="14">
        <v>25107.861795698002</v>
      </c>
      <c r="C301" s="14">
        <v>25369.7062897129</v>
      </c>
    </row>
    <row r="302" spans="1:3">
      <c r="A302" s="14">
        <v>25195</v>
      </c>
      <c r="B302" s="14">
        <v>25264.836401433698</v>
      </c>
      <c r="C302" s="14">
        <v>25607.9326001431</v>
      </c>
    </row>
    <row r="303" spans="1:3">
      <c r="A303" s="14">
        <v>27267</v>
      </c>
      <c r="B303" s="14">
        <v>25165.0250061101</v>
      </c>
      <c r="C303" s="14">
        <v>25774.434203946701</v>
      </c>
    </row>
    <row r="304" spans="1:3">
      <c r="A304" s="14">
        <v>26809</v>
      </c>
      <c r="B304" s="14">
        <v>25330.550167320202</v>
      </c>
      <c r="C304" s="14">
        <v>25788.197743654699</v>
      </c>
    </row>
    <row r="305" spans="1:3">
      <c r="A305" s="14">
        <v>26390</v>
      </c>
      <c r="B305" s="14">
        <v>25658.6558484534</v>
      </c>
      <c r="C305" s="14">
        <v>25965.0908800213</v>
      </c>
    </row>
    <row r="306" spans="1:3">
      <c r="A306" s="14">
        <v>26046</v>
      </c>
      <c r="B306" s="14">
        <v>25565.042666711801</v>
      </c>
      <c r="C306" s="14">
        <v>26222.2957450125</v>
      </c>
    </row>
    <row r="307" spans="1:3">
      <c r="A307" s="14">
        <v>26126</v>
      </c>
      <c r="B307" s="14">
        <v>25911.0294175089</v>
      </c>
      <c r="C307" s="14">
        <v>26223.423074402999</v>
      </c>
    </row>
    <row r="308" spans="1:3">
      <c r="A308" s="14">
        <v>25043</v>
      </c>
      <c r="B308" s="14">
        <v>27064.341850204899</v>
      </c>
      <c r="C308" s="14">
        <v>26490.988257099401</v>
      </c>
    </row>
    <row r="309" spans="1:3">
      <c r="A309" s="14">
        <v>27829</v>
      </c>
      <c r="B309" s="14">
        <v>26201.7573725285</v>
      </c>
      <c r="C309" s="14">
        <v>27193.800268654599</v>
      </c>
    </row>
    <row r="310" spans="1:3">
      <c r="A310" s="14">
        <v>27078</v>
      </c>
      <c r="B310" s="14">
        <v>26995.4025802941</v>
      </c>
      <c r="C310" s="14">
        <v>26700.231170818901</v>
      </c>
    </row>
    <row r="311" spans="1:3">
      <c r="A311" s="14">
        <v>28450</v>
      </c>
      <c r="B311" s="14">
        <v>27433.9975227168</v>
      </c>
      <c r="C311" s="14">
        <v>27232.999274039201</v>
      </c>
    </row>
    <row r="312" spans="1:3">
      <c r="A312" s="14">
        <v>28701</v>
      </c>
      <c r="B312" s="14">
        <v>28082.473090137599</v>
      </c>
      <c r="C312" s="14">
        <v>27485.910574609101</v>
      </c>
    </row>
    <row r="313" spans="1:3">
      <c r="A313" s="14">
        <v>27798</v>
      </c>
      <c r="B313" s="14">
        <v>28026.625188109701</v>
      </c>
      <c r="C313" s="14">
        <v>27863.319532802499</v>
      </c>
    </row>
    <row r="314" spans="1:3">
      <c r="A314" s="14">
        <v>25752</v>
      </c>
      <c r="B314" s="14">
        <v>27299.275928667899</v>
      </c>
      <c r="C314" s="14">
        <v>27823.747739595099</v>
      </c>
    </row>
    <row r="315" spans="1:3">
      <c r="A315" s="14">
        <v>25838</v>
      </c>
      <c r="B315" s="14">
        <v>28158.171948094099</v>
      </c>
      <c r="C315" s="14">
        <v>27430.253235562199</v>
      </c>
    </row>
    <row r="316" spans="1:3">
      <c r="A316" s="14">
        <v>27562</v>
      </c>
      <c r="B316" s="14">
        <v>27046.994683751898</v>
      </c>
      <c r="C316" s="14">
        <v>27952.813592512401</v>
      </c>
    </row>
    <row r="317" spans="1:3">
      <c r="A317" s="14">
        <v>28206</v>
      </c>
      <c r="B317" s="14">
        <v>28205.076768708001</v>
      </c>
      <c r="C317" s="14">
        <v>27313.467295074399</v>
      </c>
    </row>
    <row r="318" spans="1:3">
      <c r="A318" s="14">
        <v>27729</v>
      </c>
      <c r="B318" s="14">
        <v>27690.778478799199</v>
      </c>
      <c r="C318" s="14">
        <v>28013.198467747799</v>
      </c>
    </row>
    <row r="319" spans="1:3">
      <c r="A319" s="14">
        <v>27651</v>
      </c>
      <c r="B319" s="14">
        <v>27758.708021011698</v>
      </c>
      <c r="C319" s="14">
        <v>26289.710894274202</v>
      </c>
    </row>
    <row r="320" spans="1:3">
      <c r="A320" s="14">
        <v>26902</v>
      </c>
      <c r="B320" s="14">
        <v>27808.780613504601</v>
      </c>
      <c r="C320" s="14">
        <v>27208.607749039998</v>
      </c>
    </row>
    <row r="321" spans="1:3">
      <c r="A321" s="14">
        <v>26265</v>
      </c>
      <c r="B321" s="14">
        <v>27830.048344254199</v>
      </c>
      <c r="C321" s="14">
        <v>27541.6340552129</v>
      </c>
    </row>
    <row r="322" spans="1:3">
      <c r="A322" s="14">
        <v>26074</v>
      </c>
      <c r="B322" s="14">
        <v>27830.519356810099</v>
      </c>
      <c r="C322" s="14">
        <v>27781.204415396602</v>
      </c>
    </row>
    <row r="323" spans="1:3">
      <c r="A323" s="14">
        <v>27787</v>
      </c>
      <c r="B323" s="14">
        <v>27818.6928563129</v>
      </c>
      <c r="C323" s="14">
        <v>27905.313147215998</v>
      </c>
    </row>
    <row r="324" spans="1:3">
      <c r="A324" s="14">
        <v>28116</v>
      </c>
      <c r="B324" s="14">
        <v>27775.404777359799</v>
      </c>
      <c r="C324" s="14">
        <v>27956.382697018202</v>
      </c>
    </row>
    <row r="325" spans="1:3">
      <c r="A325" s="14">
        <v>27772</v>
      </c>
      <c r="B325" s="14">
        <v>27792.475319141198</v>
      </c>
      <c r="C325" s="14">
        <v>27925.702016322</v>
      </c>
    </row>
    <row r="326" spans="1:3">
      <c r="A326" s="14">
        <v>28510</v>
      </c>
      <c r="B326" s="14">
        <v>27696.5931426315</v>
      </c>
      <c r="C326" s="14">
        <v>27946.1195519516</v>
      </c>
    </row>
    <row r="327" spans="1:3">
      <c r="A327" s="14">
        <v>28917</v>
      </c>
      <c r="B327" s="14">
        <v>27626.7972254587</v>
      </c>
      <c r="C327" s="14">
        <v>27793.107887392602</v>
      </c>
    </row>
    <row r="328" spans="1:3">
      <c r="A328" s="14">
        <v>28340</v>
      </c>
      <c r="B328" s="14">
        <v>27622.838291302302</v>
      </c>
      <c r="C328" s="14">
        <v>27683.4299776978</v>
      </c>
    </row>
    <row r="329" spans="1:3">
      <c r="A329" s="14">
        <v>26814</v>
      </c>
      <c r="B329" s="14">
        <v>27576.451294951799</v>
      </c>
      <c r="C329" s="14">
        <v>27637.958147804598</v>
      </c>
    </row>
    <row r="330" spans="1:3">
      <c r="A330" s="14">
        <v>29499</v>
      </c>
      <c r="B330" s="14">
        <v>27440.2809186349</v>
      </c>
      <c r="C330" s="14">
        <v>27525.747163883101</v>
      </c>
    </row>
    <row r="331" spans="1:3">
      <c r="A331" s="14">
        <v>28595</v>
      </c>
      <c r="B331" s="14">
        <v>27340.565393165001</v>
      </c>
      <c r="C331" s="14">
        <v>27315.807588768701</v>
      </c>
    </row>
    <row r="332" spans="1:3">
      <c r="A332" s="14">
        <v>28833</v>
      </c>
      <c r="B332" s="14">
        <v>27263.707212449801</v>
      </c>
      <c r="C332" s="14">
        <v>27166.0204760089</v>
      </c>
    </row>
    <row r="333" spans="1:3">
      <c r="A333" s="14">
        <v>27849</v>
      </c>
      <c r="B333" s="14">
        <v>27047.757890084798</v>
      </c>
      <c r="C333" s="14">
        <v>27037.131585307801</v>
      </c>
    </row>
    <row r="334" spans="1:3">
      <c r="A334" s="14">
        <v>27363</v>
      </c>
      <c r="B334" s="14">
        <v>26749.194896082699</v>
      </c>
      <c r="C334" s="14">
        <v>26753.258838956499</v>
      </c>
    </row>
    <row r="335" spans="1:3">
      <c r="A335" s="14">
        <v>26588</v>
      </c>
      <c r="B335" s="14">
        <v>26595.370541222299</v>
      </c>
      <c r="C335" s="14">
        <v>26411.915219303599</v>
      </c>
    </row>
    <row r="336" spans="1:3">
      <c r="A336" s="14">
        <v>26095</v>
      </c>
      <c r="B336" s="14">
        <v>26509.8566706696</v>
      </c>
      <c r="C336" s="14">
        <v>26249.811097129699</v>
      </c>
    </row>
    <row r="337" spans="1:3">
      <c r="A337" s="14">
        <v>27329</v>
      </c>
      <c r="B337" s="14">
        <v>26413.989534039501</v>
      </c>
      <c r="C337" s="14">
        <v>26138.6905691875</v>
      </c>
    </row>
    <row r="338" spans="1:3">
      <c r="A338" s="14">
        <v>26613</v>
      </c>
      <c r="B338" s="14">
        <v>26304.84568513</v>
      </c>
      <c r="C338" s="14">
        <v>26011.425097305499</v>
      </c>
    </row>
    <row r="339" spans="1:3">
      <c r="A339" s="14">
        <v>25938</v>
      </c>
      <c r="B339" s="14">
        <v>26091.914756631901</v>
      </c>
      <c r="C339" s="14">
        <v>25875.0155551077</v>
      </c>
    </row>
    <row r="340" spans="1:3">
      <c r="A340" s="14">
        <v>23845</v>
      </c>
      <c r="B340" s="14">
        <v>25717.3223013303</v>
      </c>
      <c r="C340" s="14">
        <v>25636.913245170901</v>
      </c>
    </row>
    <row r="341" spans="1:3">
      <c r="A341" s="14">
        <v>23015</v>
      </c>
      <c r="B341" s="14">
        <v>25399.3193992899</v>
      </c>
      <c r="C341" s="14">
        <v>25258.2244800587</v>
      </c>
    </row>
    <row r="342" spans="1:3">
      <c r="A342" s="14">
        <v>23955</v>
      </c>
      <c r="B342" s="14">
        <v>25249.422432479601</v>
      </c>
      <c r="C342" s="14">
        <v>24968.978689195399</v>
      </c>
    </row>
    <row r="343" spans="1:3">
      <c r="A343" s="14">
        <v>23902</v>
      </c>
      <c r="B343" s="14">
        <v>25185.0395502313</v>
      </c>
      <c r="C343" s="14">
        <v>24835.610817083299</v>
      </c>
    </row>
    <row r="344" spans="1:3">
      <c r="A344" s="14">
        <v>23218</v>
      </c>
      <c r="B344" s="14">
        <v>24906.981276547001</v>
      </c>
      <c r="C344" s="14">
        <v>24758.8791941247</v>
      </c>
    </row>
    <row r="345" spans="1:3">
      <c r="A345" s="14">
        <v>23330</v>
      </c>
      <c r="B345" s="14">
        <v>24659.252910870699</v>
      </c>
      <c r="C345" s="14">
        <v>24471.363715470499</v>
      </c>
    </row>
    <row r="346" spans="1:3">
      <c r="A346" s="14">
        <v>23012</v>
      </c>
      <c r="B346" s="14">
        <v>24373.976851617201</v>
      </c>
      <c r="C346" s="14">
        <v>24244.917856382199</v>
      </c>
    </row>
    <row r="347" spans="1:3">
      <c r="A347" s="14">
        <v>22540</v>
      </c>
      <c r="B347" s="14">
        <v>24103.255027909199</v>
      </c>
      <c r="C347" s="14">
        <v>23977.066986993501</v>
      </c>
    </row>
    <row r="348" spans="1:3">
      <c r="A348" s="14">
        <v>23018</v>
      </c>
      <c r="B348" s="14">
        <v>23846.388005446101</v>
      </c>
      <c r="C348" s="14">
        <v>23729.6389836614</v>
      </c>
    </row>
    <row r="349" spans="1:3">
      <c r="A349" s="14">
        <v>22657</v>
      </c>
      <c r="B349" s="14">
        <v>23527.706625396801</v>
      </c>
      <c r="C349" s="14">
        <v>23491.2937696058</v>
      </c>
    </row>
    <row r="350" spans="1:3">
      <c r="A350" s="14">
        <v>22544</v>
      </c>
      <c r="B350" s="14">
        <v>23257.606687146701</v>
      </c>
      <c r="C350" s="14">
        <v>23197.601864976201</v>
      </c>
    </row>
    <row r="351" spans="1:3">
      <c r="A351" s="14">
        <v>24303</v>
      </c>
      <c r="B351" s="14">
        <v>22883.9813523599</v>
      </c>
      <c r="C351" s="14">
        <v>22952.7915486048</v>
      </c>
    </row>
    <row r="352" spans="1:3">
      <c r="A352" s="14">
        <v>24294</v>
      </c>
      <c r="B352" s="14">
        <v>22624.7774057881</v>
      </c>
      <c r="C352" s="14">
        <v>22613.570899620401</v>
      </c>
    </row>
    <row r="353" spans="1:3">
      <c r="A353" s="14">
        <v>23670</v>
      </c>
      <c r="B353" s="14">
        <v>22226.744970341198</v>
      </c>
      <c r="C353" s="14">
        <v>22381.226387757601</v>
      </c>
    </row>
    <row r="354" spans="1:3">
      <c r="A354" s="14">
        <v>23178</v>
      </c>
      <c r="B354" s="14">
        <v>22070.2449801646</v>
      </c>
      <c r="C354" s="14">
        <v>22019.533147202699</v>
      </c>
    </row>
    <row r="355" spans="1:3">
      <c r="A355" s="14">
        <v>22509</v>
      </c>
      <c r="B355" s="14">
        <v>21789.0486764737</v>
      </c>
      <c r="C355" s="14">
        <v>21864.304314006898</v>
      </c>
    </row>
    <row r="356" spans="1:3">
      <c r="A356" s="14">
        <v>21442</v>
      </c>
      <c r="B356" s="14">
        <v>21364.643400924699</v>
      </c>
      <c r="C356" s="14">
        <v>21575.622734963701</v>
      </c>
    </row>
    <row r="357" spans="1:3">
      <c r="A357" s="14">
        <v>20806</v>
      </c>
      <c r="B357" s="14">
        <v>21001.198370446298</v>
      </c>
      <c r="C357" s="14">
        <v>21194.718239490099</v>
      </c>
    </row>
    <row r="358" spans="1:3">
      <c r="A358" s="14">
        <v>21544</v>
      </c>
      <c r="B358" s="14">
        <v>20655.734723147201</v>
      </c>
      <c r="C358" s="14">
        <v>20872.9364001166</v>
      </c>
    </row>
    <row r="359" spans="1:3">
      <c r="A359" s="14">
        <v>21182</v>
      </c>
      <c r="B359" s="14">
        <v>20382.352657949799</v>
      </c>
      <c r="C359" s="14">
        <v>20553.6603860125</v>
      </c>
    </row>
    <row r="360" spans="1:3">
      <c r="A360" s="14">
        <v>20585</v>
      </c>
      <c r="B360" s="14">
        <v>20077.3003113292</v>
      </c>
      <c r="C360" s="14">
        <v>20281.864681023599</v>
      </c>
    </row>
    <row r="361" spans="1:3">
      <c r="A361" s="14">
        <v>20800</v>
      </c>
      <c r="B361" s="14">
        <v>19855.890443819899</v>
      </c>
      <c r="C361" s="14">
        <v>19976.212176177702</v>
      </c>
    </row>
    <row r="362" spans="1:3">
      <c r="A362" s="14">
        <v>18999</v>
      </c>
      <c r="B362" s="14">
        <v>19578.2818751741</v>
      </c>
      <c r="C362" s="14">
        <v>19727.944916075601</v>
      </c>
    </row>
    <row r="363" spans="1:3">
      <c r="A363" s="14">
        <v>17982</v>
      </c>
      <c r="B363" s="14">
        <v>19137.6219473497</v>
      </c>
      <c r="C363" s="14">
        <v>19428.061243611399</v>
      </c>
    </row>
    <row r="364" spans="1:3">
      <c r="A364" s="14">
        <v>17464</v>
      </c>
      <c r="B364" s="14">
        <v>18674.965872261801</v>
      </c>
      <c r="C364" s="14">
        <v>19026.293853191499</v>
      </c>
    </row>
    <row r="365" spans="1:3">
      <c r="A365" s="14">
        <v>18856</v>
      </c>
      <c r="B365" s="14">
        <v>18551.9166891311</v>
      </c>
      <c r="C365" s="14">
        <v>18628.069383491002</v>
      </c>
    </row>
    <row r="366" spans="1:3">
      <c r="A366" s="14">
        <v>18966</v>
      </c>
      <c r="B366" s="14">
        <v>18265.161757267098</v>
      </c>
      <c r="C366" s="14">
        <v>18441.4151324017</v>
      </c>
    </row>
    <row r="367" spans="1:3">
      <c r="A367" s="14">
        <v>18751</v>
      </c>
      <c r="B367" s="14">
        <v>17972.716291056098</v>
      </c>
      <c r="C367" s="14">
        <v>18117.340449082902</v>
      </c>
    </row>
    <row r="368" spans="1:3">
      <c r="A368" s="14">
        <v>18083</v>
      </c>
      <c r="B368" s="14">
        <v>17782.614870114499</v>
      </c>
      <c r="C368" s="14">
        <v>17808.331355995499</v>
      </c>
    </row>
    <row r="369" spans="1:3">
      <c r="A369" s="14">
        <v>17391</v>
      </c>
      <c r="B369" s="14">
        <v>17381.342853822702</v>
      </c>
      <c r="C369" s="14">
        <v>17555.422003927801</v>
      </c>
    </row>
    <row r="370" spans="1:3">
      <c r="A370" s="14">
        <v>16406</v>
      </c>
      <c r="B370" s="14">
        <v>16924.2037660151</v>
      </c>
      <c r="C370" s="14">
        <v>17171.785389424898</v>
      </c>
    </row>
    <row r="371" spans="1:3">
      <c r="A371" s="14">
        <v>16222</v>
      </c>
      <c r="B371" s="14">
        <v>16508.665434203798</v>
      </c>
      <c r="C371" s="14">
        <v>16780.364084855599</v>
      </c>
    </row>
    <row r="372" spans="1:3">
      <c r="A372" s="14">
        <v>16463</v>
      </c>
      <c r="B372" s="14">
        <v>16420.6918490469</v>
      </c>
      <c r="C372" s="14">
        <v>16419.5069120302</v>
      </c>
    </row>
    <row r="373" spans="1:3">
      <c r="A373" s="14">
        <v>16444</v>
      </c>
      <c r="B373" s="14">
        <v>16280.0767176274</v>
      </c>
      <c r="C373" s="14">
        <v>16231.305902702499</v>
      </c>
    </row>
    <row r="374" spans="1:3">
      <c r="A374" s="14">
        <v>16379</v>
      </c>
      <c r="B374" s="14">
        <v>15938.586897702</v>
      </c>
      <c r="C374" s="14">
        <v>15987.500064620701</v>
      </c>
    </row>
    <row r="375" spans="1:3">
      <c r="A375" s="14">
        <v>15808</v>
      </c>
      <c r="B375" s="14">
        <v>15677.9867857506</v>
      </c>
      <c r="C375" s="14">
        <v>15650.1869633119</v>
      </c>
    </row>
    <row r="376" spans="1:3">
      <c r="A376" s="14">
        <v>15701</v>
      </c>
      <c r="B376" s="14">
        <v>15502.787968518</v>
      </c>
      <c r="C376" s="14">
        <v>15371.8372955787</v>
      </c>
    </row>
    <row r="377" spans="1:3">
      <c r="A377" s="14">
        <v>14808</v>
      </c>
      <c r="B377" s="14">
        <v>15097.0667384113</v>
      </c>
      <c r="C377" s="14">
        <v>15129.946864654699</v>
      </c>
    </row>
    <row r="378" spans="1:3">
      <c r="A378" s="14">
        <v>14258</v>
      </c>
      <c r="B378" s="14">
        <v>14726.206481692499</v>
      </c>
      <c r="C378" s="14">
        <v>14776.540590976399</v>
      </c>
    </row>
    <row r="379" spans="1:3">
      <c r="A379" s="14">
        <v>14803</v>
      </c>
      <c r="B379" s="14">
        <v>14602.097492218099</v>
      </c>
      <c r="C379" s="14">
        <v>14464.618166009701</v>
      </c>
    </row>
    <row r="380" spans="1:3">
      <c r="A380" s="14">
        <v>14867</v>
      </c>
      <c r="B380" s="14">
        <v>14298.1351342245</v>
      </c>
      <c r="C380" s="14">
        <v>14265.717037681499</v>
      </c>
    </row>
    <row r="381" spans="1:3">
      <c r="A381" s="14">
        <v>14640</v>
      </c>
      <c r="B381" s="14">
        <v>14070.5890254141</v>
      </c>
      <c r="C381" s="14">
        <v>13974.016055563499</v>
      </c>
    </row>
    <row r="382" spans="1:3">
      <c r="A382" s="14">
        <v>13968</v>
      </c>
      <c r="B382" s="14">
        <v>14007.308879254701</v>
      </c>
      <c r="C382" s="14">
        <v>13736.5619438825</v>
      </c>
    </row>
    <row r="383" spans="1:3">
      <c r="A383" s="14">
        <v>13999</v>
      </c>
      <c r="B383" s="14">
        <v>13785.710452691799</v>
      </c>
      <c r="C383" s="14">
        <v>13566.391006104701</v>
      </c>
    </row>
    <row r="384" spans="1:3">
      <c r="A384" s="14">
        <v>13030</v>
      </c>
      <c r="B384" s="14">
        <v>13472.9813045708</v>
      </c>
      <c r="C384" s="14">
        <v>13324.538997691399</v>
      </c>
    </row>
    <row r="385" spans="1:3">
      <c r="A385" s="14">
        <v>12629</v>
      </c>
      <c r="B385" s="14">
        <v>13208.8671082935</v>
      </c>
      <c r="C385" s="14">
        <v>13062.923892622601</v>
      </c>
    </row>
    <row r="386" spans="1:3">
      <c r="A386" s="14">
        <v>13243</v>
      </c>
      <c r="B386" s="14">
        <v>13042.5015918753</v>
      </c>
      <c r="C386" s="14">
        <v>12832.471147140701</v>
      </c>
    </row>
    <row r="387" spans="1:3">
      <c r="A387" s="14">
        <v>13242</v>
      </c>
      <c r="B387" s="14">
        <v>12852.313383532901</v>
      </c>
      <c r="C387" s="14">
        <v>12643.421794801699</v>
      </c>
    </row>
    <row r="388" spans="1:3">
      <c r="A388" s="14">
        <v>12775</v>
      </c>
      <c r="B388" s="14">
        <v>12658.519230600001</v>
      </c>
      <c r="C388" s="14">
        <v>12445.576521643199</v>
      </c>
    </row>
    <row r="389" spans="1:3">
      <c r="A389" s="14">
        <v>12568</v>
      </c>
      <c r="B389" s="14">
        <v>12405.058745779799</v>
      </c>
      <c r="C389" s="14">
        <v>12254.598363114699</v>
      </c>
    </row>
    <row r="390" spans="1:3">
      <c r="A390" s="14">
        <v>12455</v>
      </c>
      <c r="B390" s="14">
        <v>12203.2213246395</v>
      </c>
      <c r="C390" s="14">
        <v>12047.7642849653</v>
      </c>
    </row>
    <row r="391" spans="1:3">
      <c r="A391" s="14">
        <v>11679</v>
      </c>
      <c r="B391" s="14">
        <v>12103.503554225799</v>
      </c>
      <c r="C391" s="14">
        <v>11869.8997350888</v>
      </c>
    </row>
    <row r="392" spans="1:3">
      <c r="A392" s="14">
        <v>11609</v>
      </c>
      <c r="B392" s="14">
        <v>11971.1934459398</v>
      </c>
      <c r="C392" s="14">
        <v>11730.9275869838</v>
      </c>
    </row>
    <row r="393" spans="1:3">
      <c r="A393" s="14">
        <v>11067</v>
      </c>
      <c r="B393" s="14">
        <v>11710.7743182786</v>
      </c>
      <c r="C393" s="14">
        <v>11580.5356753542</v>
      </c>
    </row>
    <row r="394" spans="1:3">
      <c r="A394" s="14">
        <v>10955</v>
      </c>
      <c r="B394" s="14">
        <v>11622.4687179959</v>
      </c>
      <c r="C394" s="14">
        <v>11393.9877831633</v>
      </c>
    </row>
    <row r="395" spans="1:3">
      <c r="A395" s="14">
        <v>11409</v>
      </c>
      <c r="B395" s="14">
        <v>11543.0428825456</v>
      </c>
      <c r="C395" s="14">
        <v>11278.3831488176</v>
      </c>
    </row>
    <row r="396" spans="1:3">
      <c r="A396" s="14">
        <v>11234</v>
      </c>
      <c r="B396" s="14">
        <v>11427.3509171354</v>
      </c>
      <c r="C396" s="14">
        <v>11160.5776532083</v>
      </c>
    </row>
    <row r="397" spans="1:3">
      <c r="A397" s="14">
        <v>11450</v>
      </c>
      <c r="B397" s="14">
        <v>11235.980114423801</v>
      </c>
      <c r="C397" s="14">
        <v>11036.3792062221</v>
      </c>
    </row>
    <row r="398" spans="1:3">
      <c r="A398" s="14">
        <v>10441</v>
      </c>
      <c r="B398" s="14">
        <v>10977.153863891799</v>
      </c>
      <c r="C398" s="14">
        <v>10894.056476871499</v>
      </c>
    </row>
    <row r="399" spans="1:3">
      <c r="A399" s="14">
        <v>10416</v>
      </c>
      <c r="B399" s="14">
        <v>10973.0369063573</v>
      </c>
      <c r="C399" s="14">
        <v>10738.991948921101</v>
      </c>
    </row>
    <row r="400" spans="1:3">
      <c r="A400" s="14">
        <v>11263</v>
      </c>
      <c r="B400" s="14">
        <v>10608.3198857937</v>
      </c>
      <c r="C400" s="14">
        <v>10672.159027244699</v>
      </c>
    </row>
    <row r="401" spans="1:3">
      <c r="A401" s="14">
        <v>10906</v>
      </c>
      <c r="B401" s="14">
        <v>10660.5153746709</v>
      </c>
      <c r="C401" s="14">
        <v>10484.6432152251</v>
      </c>
    </row>
    <row r="402" spans="1:3">
      <c r="A402" s="14">
        <v>10909</v>
      </c>
      <c r="B402" s="14">
        <v>10529.204496239799</v>
      </c>
      <c r="C402" s="14">
        <v>10449.2372772042</v>
      </c>
    </row>
    <row r="403" spans="1:3">
      <c r="A403" s="14">
        <v>10478</v>
      </c>
      <c r="B403" s="14">
        <v>10442.096319566799</v>
      </c>
      <c r="C403" s="14">
        <v>10339.0668304878</v>
      </c>
    </row>
    <row r="404" spans="1:3">
      <c r="A404" s="14">
        <v>10145</v>
      </c>
      <c r="B404" s="14">
        <v>10392.277651033501</v>
      </c>
      <c r="C404" s="14">
        <v>10257.393232459201</v>
      </c>
    </row>
    <row r="405" spans="1:3">
      <c r="A405" s="14">
        <v>9342</v>
      </c>
      <c r="B405" s="14">
        <v>10222.3574433422</v>
      </c>
      <c r="C405" s="14">
        <v>10186.395404521199</v>
      </c>
    </row>
    <row r="406" spans="1:3">
      <c r="A406" s="14">
        <v>8976</v>
      </c>
      <c r="B406" s="14">
        <v>10153.997319387299</v>
      </c>
      <c r="C406" s="14">
        <v>10082.187344620599</v>
      </c>
    </row>
    <row r="407" spans="1:3">
      <c r="A407" s="14">
        <v>9167</v>
      </c>
      <c r="B407" s="14">
        <v>9829.8140321208102</v>
      </c>
      <c r="C407" s="14">
        <v>10016.2282932076</v>
      </c>
    </row>
    <row r="408" spans="1:3">
      <c r="A408" s="14">
        <v>9695</v>
      </c>
      <c r="B408" s="14">
        <v>9806.1482007905106</v>
      </c>
      <c r="C408" s="14">
        <v>9874.78320682292</v>
      </c>
    </row>
    <row r="409" spans="1:3">
      <c r="A409" s="14">
        <v>9808</v>
      </c>
      <c r="B409" s="14">
        <v>9862.5461741679501</v>
      </c>
      <c r="C409" s="14">
        <v>9834.3723435493503</v>
      </c>
    </row>
    <row r="410" spans="1:3">
      <c r="A410" s="14">
        <v>9985</v>
      </c>
      <c r="B410" s="14">
        <v>9796.8848297757795</v>
      </c>
      <c r="C410" s="14">
        <v>9803.6818214273499</v>
      </c>
    </row>
    <row r="411" spans="1:3">
      <c r="A411" s="14">
        <v>9347</v>
      </c>
      <c r="B411" s="14">
        <v>9582.5567525144397</v>
      </c>
      <c r="C411" s="14">
        <v>9739.7531955159902</v>
      </c>
    </row>
    <row r="412" spans="1:3">
      <c r="A412" s="14">
        <v>9305</v>
      </c>
      <c r="B412" s="14">
        <v>9450.0195763740903</v>
      </c>
      <c r="C412" s="14">
        <v>9642.1717281630808</v>
      </c>
    </row>
    <row r="413" spans="1:3">
      <c r="A413" s="14">
        <v>8910</v>
      </c>
      <c r="B413" s="14">
        <v>9406.7257301917398</v>
      </c>
      <c r="C413" s="14">
        <v>9575.1913434333801</v>
      </c>
    </row>
    <row r="414" spans="1:3">
      <c r="A414" s="14">
        <v>9713</v>
      </c>
      <c r="B414" s="14">
        <v>9331.2087641831604</v>
      </c>
      <c r="C414" s="14">
        <v>9530.3299274827496</v>
      </c>
    </row>
    <row r="415" spans="1:3">
      <c r="A415" s="14">
        <v>9612</v>
      </c>
      <c r="B415" s="14">
        <v>9283.9916602006397</v>
      </c>
      <c r="C415" s="14">
        <v>9475.4607292978708</v>
      </c>
    </row>
    <row r="416" spans="1:3">
      <c r="A416" s="14">
        <v>9548</v>
      </c>
      <c r="B416" s="14">
        <v>9285.3752381812101</v>
      </c>
      <c r="C416" s="14">
        <v>9431.5391758288897</v>
      </c>
    </row>
    <row r="417" spans="1:3">
      <c r="A417" s="14">
        <v>9215</v>
      </c>
      <c r="B417" s="14">
        <v>9224.0995450165901</v>
      </c>
      <c r="C417" s="14">
        <v>9400.4917709787496</v>
      </c>
    </row>
    <row r="418" spans="1:3">
      <c r="A418" s="14">
        <v>9195</v>
      </c>
      <c r="B418" s="14">
        <v>9154.4015733909291</v>
      </c>
      <c r="C418" s="14">
        <v>9352.4789808677706</v>
      </c>
    </row>
    <row r="419" spans="1:3">
      <c r="A419" s="14">
        <v>8369</v>
      </c>
      <c r="B419" s="14">
        <v>9135.5618679624204</v>
      </c>
      <c r="C419" s="14">
        <v>9306.2705957836406</v>
      </c>
    </row>
    <row r="420" spans="1:3">
      <c r="A420" s="14">
        <v>8769</v>
      </c>
      <c r="B420" s="14">
        <v>9072.0316386550603</v>
      </c>
      <c r="C420" s="14">
        <v>9274.4147021697008</v>
      </c>
    </row>
    <row r="421" spans="1:3">
      <c r="A421" s="14">
        <v>9128</v>
      </c>
      <c r="B421" s="14">
        <v>8965.3131486830007</v>
      </c>
      <c r="C421" s="14">
        <v>9230.1144948003894</v>
      </c>
    </row>
    <row r="422" spans="1:3">
      <c r="A422" s="14">
        <v>9073</v>
      </c>
      <c r="B422" s="14">
        <v>8906.7008341492601</v>
      </c>
      <c r="C422" s="14">
        <v>9177.8293869332392</v>
      </c>
    </row>
    <row r="423" spans="1:3">
      <c r="A423" s="14">
        <v>8783</v>
      </c>
      <c r="B423" s="14">
        <v>8866.9982191745694</v>
      </c>
      <c r="C423" s="14">
        <v>9140.2846227887894</v>
      </c>
    </row>
    <row r="424" spans="1:3">
      <c r="A424" s="14">
        <v>8979</v>
      </c>
      <c r="B424" s="14">
        <v>8845.2496437206901</v>
      </c>
      <c r="C424" s="14">
        <v>9106.3923282032792</v>
      </c>
    </row>
    <row r="425" spans="1:3">
      <c r="A425" s="14">
        <v>8589</v>
      </c>
      <c r="B425" s="14">
        <v>8729.61928521952</v>
      </c>
      <c r="C425" s="14">
        <v>9077.3532932063208</v>
      </c>
    </row>
    <row r="426" spans="1:3">
      <c r="A426" s="14">
        <v>8162</v>
      </c>
      <c r="B426" s="14">
        <v>8688.6647728318894</v>
      </c>
      <c r="C426" s="14">
        <v>9024.9662520330403</v>
      </c>
    </row>
    <row r="427" spans="1:3">
      <c r="A427" s="14">
        <v>8156</v>
      </c>
      <c r="B427" s="14">
        <v>8794.9003693982995</v>
      </c>
      <c r="C427" s="14">
        <v>8995.5962378358308</v>
      </c>
    </row>
    <row r="428" spans="1:3">
      <c r="A428" s="14">
        <v>9057</v>
      </c>
      <c r="B428" s="14">
        <v>8757.7051909275506</v>
      </c>
      <c r="C428" s="14">
        <v>8999.7327062871409</v>
      </c>
    </row>
    <row r="429" spans="1:3">
      <c r="A429" s="14">
        <v>8682</v>
      </c>
      <c r="B429" s="14">
        <v>8697.2076970476191</v>
      </c>
      <c r="C429" s="14">
        <v>8964.04391941219</v>
      </c>
    </row>
    <row r="430" spans="1:3">
      <c r="A430" s="14">
        <v>8906</v>
      </c>
      <c r="B430" s="14">
        <v>8601.9941383257992</v>
      </c>
      <c r="C430" s="14">
        <v>8928.9890853682991</v>
      </c>
    </row>
    <row r="431" spans="1:3">
      <c r="A431" s="14">
        <v>8697</v>
      </c>
      <c r="B431" s="14">
        <v>8534.6561282801595</v>
      </c>
      <c r="C431" s="14">
        <v>8886.06255693407</v>
      </c>
    </row>
    <row r="432" spans="1:3">
      <c r="A432" s="14">
        <v>8525</v>
      </c>
      <c r="B432" s="14">
        <v>8476.0057798468006</v>
      </c>
      <c r="C432" s="14">
        <v>8851.7639552917008</v>
      </c>
    </row>
    <row r="433" spans="1:3">
      <c r="A433" s="14">
        <v>8206</v>
      </c>
      <c r="B433" s="14">
        <v>8366.9315219870205</v>
      </c>
      <c r="C433" s="14">
        <v>8818.8703995006908</v>
      </c>
    </row>
    <row r="434" spans="1:3">
      <c r="A434" s="14">
        <v>8174</v>
      </c>
      <c r="B434" s="14">
        <v>8398.91091581207</v>
      </c>
      <c r="C434" s="14">
        <v>8774.2603256662496</v>
      </c>
    </row>
    <row r="435" spans="1:3">
      <c r="A435" s="14">
        <v>8545</v>
      </c>
      <c r="B435" s="14">
        <v>8472.6880480219806</v>
      </c>
      <c r="C435" s="14">
        <v>8765.4959416813999</v>
      </c>
    </row>
    <row r="436" spans="1:3">
      <c r="A436" s="14">
        <v>9027</v>
      </c>
      <c r="B436" s="14">
        <v>8451.1942197831795</v>
      </c>
      <c r="C436" s="14">
        <v>8761.3843372989195</v>
      </c>
    </row>
    <row r="437" spans="1:3">
      <c r="A437" s="14">
        <v>8580</v>
      </c>
      <c r="B437" s="14">
        <v>8478.3962929932804</v>
      </c>
      <c r="C437" s="14">
        <v>8734.2109545071307</v>
      </c>
    </row>
    <row r="438" spans="1:3">
      <c r="A438" s="14">
        <v>8576</v>
      </c>
      <c r="B438" s="14">
        <v>8363.80291351507</v>
      </c>
      <c r="C438" s="14">
        <v>8722.0755860597092</v>
      </c>
    </row>
    <row r="439" spans="1:3">
      <c r="A439" s="14">
        <v>8191</v>
      </c>
      <c r="B439" s="14">
        <v>8288.1662790076207</v>
      </c>
      <c r="C439" s="14">
        <v>8674.7354085815296</v>
      </c>
    </row>
    <row r="440" spans="1:3">
      <c r="A440" s="14">
        <v>8044</v>
      </c>
      <c r="B440" s="14">
        <v>8239.8471872166901</v>
      </c>
      <c r="C440" s="14">
        <v>8642.1679570714696</v>
      </c>
    </row>
    <row r="441" spans="1:3">
      <c r="A441" s="14">
        <v>8202</v>
      </c>
      <c r="B441" s="14">
        <v>8392.7192904758303</v>
      </c>
      <c r="C441" s="14">
        <v>8614.1274541785406</v>
      </c>
    </row>
    <row r="442" spans="1:3">
      <c r="A442" s="14">
        <v>8818</v>
      </c>
      <c r="B442" s="14">
        <v>8347.2542554212905</v>
      </c>
      <c r="C442" s="14">
        <v>8631.8455261957206</v>
      </c>
    </row>
    <row r="443" spans="1:3">
      <c r="A443" s="14">
        <v>8872</v>
      </c>
      <c r="B443" s="14">
        <v>8285.1366476376406</v>
      </c>
      <c r="C443" s="14">
        <v>8597.1823328221799</v>
      </c>
    </row>
    <row r="444" spans="1:3">
      <c r="A444" s="14">
        <v>9201</v>
      </c>
      <c r="B444" s="14">
        <v>8358.52081698453</v>
      </c>
      <c r="C444" s="14">
        <v>8566.5684399466209</v>
      </c>
    </row>
    <row r="445" spans="1:3">
      <c r="A445" s="14">
        <v>8507</v>
      </c>
      <c r="B445" s="14">
        <v>8448.0264005714598</v>
      </c>
      <c r="C445" s="14">
        <v>8566.4068144151297</v>
      </c>
    </row>
    <row r="446" spans="1:3">
      <c r="A446" s="14">
        <v>8465</v>
      </c>
      <c r="B446" s="14">
        <v>8325.1845198703795</v>
      </c>
      <c r="C446" s="14">
        <v>8565.3568086637897</v>
      </c>
    </row>
    <row r="447" spans="1:3">
      <c r="A447" s="14">
        <v>8044</v>
      </c>
      <c r="B447" s="14">
        <v>8400.3063651324501</v>
      </c>
      <c r="C447" s="14">
        <v>8516.3257967244208</v>
      </c>
    </row>
    <row r="448" spans="1:3">
      <c r="A448" s="14">
        <v>8146</v>
      </c>
      <c r="B448" s="14">
        <v>8350.1108694825107</v>
      </c>
      <c r="C448" s="14">
        <v>8519.1276953934394</v>
      </c>
    </row>
    <row r="449" spans="1:3">
      <c r="A449" s="14">
        <v>8874</v>
      </c>
      <c r="B449" s="14">
        <v>8321.5862490673899</v>
      </c>
      <c r="C449" s="14">
        <v>8486.2586816064195</v>
      </c>
    </row>
    <row r="450" spans="1:3">
      <c r="A450" s="14">
        <v>8717</v>
      </c>
      <c r="B450" s="14">
        <v>8333.2422006933502</v>
      </c>
      <c r="C450" s="14">
        <v>8463.5331066435192</v>
      </c>
    </row>
    <row r="451" spans="1:3">
      <c r="A451" s="14">
        <v>8698</v>
      </c>
      <c r="B451" s="14">
        <v>8265.2881878977605</v>
      </c>
      <c r="C451" s="14">
        <v>8448.3802079998495</v>
      </c>
    </row>
    <row r="452" spans="1:3">
      <c r="A452" s="14">
        <v>8652</v>
      </c>
      <c r="B452" s="14">
        <v>8316.4821523471001</v>
      </c>
      <c r="C452" s="14">
        <v>8414.5403116333091</v>
      </c>
    </row>
    <row r="453" spans="1:3">
      <c r="A453" s="14">
        <v>8681</v>
      </c>
      <c r="B453" s="14">
        <v>8346.0358614524594</v>
      </c>
      <c r="C453" s="14">
        <v>8409.8379201720909</v>
      </c>
    </row>
    <row r="454" spans="1:3">
      <c r="A454" s="14">
        <v>7931</v>
      </c>
      <c r="B454" s="14">
        <v>8287.5965848799697</v>
      </c>
      <c r="C454" s="14">
        <v>8396.0638767762703</v>
      </c>
    </row>
    <row r="455" spans="1:3">
      <c r="A455" s="14">
        <v>7729</v>
      </c>
      <c r="B455" s="14">
        <v>8201.4817576117402</v>
      </c>
      <c r="C455" s="14">
        <v>8364.3203099962102</v>
      </c>
    </row>
    <row r="456" spans="1:3">
      <c r="A456" s="14">
        <v>9161</v>
      </c>
      <c r="B456" s="14">
        <v>8304.7113628530096</v>
      </c>
      <c r="C456" s="14">
        <v>8329.35956112856</v>
      </c>
    </row>
    <row r="457" spans="1:3">
      <c r="A457" s="14">
        <v>8613</v>
      </c>
      <c r="B457" s="14">
        <v>8289.9727350879093</v>
      </c>
      <c r="C457" s="14">
        <v>8336.0784923943902</v>
      </c>
    </row>
    <row r="458" spans="1:3">
      <c r="A458" s="14">
        <v>9147</v>
      </c>
      <c r="B458" s="14">
        <v>8215.5695033013508</v>
      </c>
      <c r="C458" s="14">
        <v>8311.0841799456794</v>
      </c>
    </row>
    <row r="459" spans="1:3">
      <c r="A459" s="14">
        <v>8574</v>
      </c>
      <c r="B459" s="14">
        <v>8277.0179401340993</v>
      </c>
      <c r="C459" s="14">
        <v>8277.9074826244796</v>
      </c>
    </row>
    <row r="460" spans="1:3">
      <c r="A460" s="14">
        <v>8368</v>
      </c>
      <c r="B460" s="14">
        <v>8329.7506634505698</v>
      </c>
      <c r="C460" s="14">
        <v>8275.1878360201408</v>
      </c>
    </row>
    <row r="461" spans="1:3">
      <c r="A461" s="14">
        <v>7653</v>
      </c>
      <c r="B461" s="14">
        <v>8308.84443064878</v>
      </c>
      <c r="C461" s="14">
        <v>8266.04227463602</v>
      </c>
    </row>
    <row r="462" spans="1:3">
      <c r="A462" s="14">
        <v>7857</v>
      </c>
      <c r="B462" s="14">
        <v>8299.6380141124791</v>
      </c>
      <c r="C462" s="14">
        <v>8242.0740548574795</v>
      </c>
    </row>
    <row r="463" spans="1:3">
      <c r="A463" s="14">
        <v>7518</v>
      </c>
      <c r="B463" s="14">
        <v>8300.0381283135503</v>
      </c>
      <c r="C463" s="14">
        <v>8222.7817471162798</v>
      </c>
    </row>
    <row r="464" spans="1:3">
      <c r="A464" s="14">
        <v>8261</v>
      </c>
      <c r="B464" s="14">
        <v>8254.6086261095497</v>
      </c>
      <c r="C464" s="14">
        <v>8204.8763803121401</v>
      </c>
    </row>
    <row r="465" spans="1:3">
      <c r="A465" s="14">
        <v>8198</v>
      </c>
      <c r="B465" s="14">
        <v>8307.6128458437706</v>
      </c>
      <c r="C465" s="14">
        <v>8177.1673297709604</v>
      </c>
    </row>
    <row r="466" spans="1:3">
      <c r="A466" s="14">
        <v>8290</v>
      </c>
      <c r="B466" s="14">
        <v>8293.2373452312895</v>
      </c>
      <c r="C466" s="14">
        <v>8171.5726276518199</v>
      </c>
    </row>
    <row r="467" spans="1:3">
      <c r="A467" s="14">
        <v>8338</v>
      </c>
      <c r="B467" s="14">
        <v>8385.8773131039907</v>
      </c>
      <c r="C467" s="14">
        <v>8148.6314102572796</v>
      </c>
    </row>
    <row r="468" spans="1:3">
      <c r="A468" s="14">
        <v>7989</v>
      </c>
      <c r="B468" s="14">
        <v>8315.6083501344001</v>
      </c>
      <c r="C468" s="14">
        <v>8150.4276780302798</v>
      </c>
    </row>
    <row r="469" spans="1:3">
      <c r="A469" s="14">
        <v>8096</v>
      </c>
      <c r="B469" s="14">
        <v>8286.6535629298305</v>
      </c>
      <c r="C469" s="14">
        <v>8114.7886062958596</v>
      </c>
    </row>
    <row r="470" spans="1:3">
      <c r="A470" s="14">
        <v>8259</v>
      </c>
      <c r="B470" s="14">
        <v>8276.9685770741798</v>
      </c>
      <c r="C470" s="14">
        <v>8093.2501701897399</v>
      </c>
    </row>
    <row r="471" spans="1:3">
      <c r="A471" s="14">
        <v>9338</v>
      </c>
      <c r="B471" s="14">
        <v>8291.0305204692995</v>
      </c>
      <c r="C471" s="14">
        <v>8073.7188374830603</v>
      </c>
    </row>
    <row r="472" spans="1:3">
      <c r="A472" s="14">
        <v>8667</v>
      </c>
      <c r="B472" s="14">
        <v>8281.4724532609707</v>
      </c>
      <c r="C472" s="14">
        <v>8058.7798211523204</v>
      </c>
    </row>
    <row r="473" spans="1:3">
      <c r="A473" s="14">
        <v>8426</v>
      </c>
      <c r="B473" s="14">
        <v>8311.0276305340794</v>
      </c>
      <c r="C473" s="14">
        <v>8038.3518519260097</v>
      </c>
    </row>
    <row r="474" spans="1:3">
      <c r="A474" s="14">
        <v>9204</v>
      </c>
      <c r="B474" s="14">
        <v>8309.2567213510101</v>
      </c>
      <c r="C474" s="14">
        <v>8026.67944067195</v>
      </c>
    </row>
    <row r="475" spans="1:3">
      <c r="A475" s="14">
        <v>8057</v>
      </c>
      <c r="B475" s="14">
        <v>8309.9634030379202</v>
      </c>
      <c r="C475" s="14">
        <v>8007.3606602360396</v>
      </c>
    </row>
    <row r="476" spans="1:3">
      <c r="A476" s="14">
        <v>7799</v>
      </c>
      <c r="B476" s="14">
        <v>8300.5031464329204</v>
      </c>
      <c r="C476" s="14">
        <v>7989.67452728232</v>
      </c>
    </row>
    <row r="477" spans="1:3">
      <c r="A477" s="14">
        <v>9112</v>
      </c>
      <c r="B477" s="14">
        <v>8409.6816691657896</v>
      </c>
      <c r="C477" s="14">
        <v>7969.7355310769699</v>
      </c>
    </row>
    <row r="478" spans="1:3">
      <c r="A478" s="14">
        <v>8811</v>
      </c>
      <c r="B478" s="14">
        <v>8383.38875236071</v>
      </c>
      <c r="C478" s="14">
        <v>7973.8116611802197</v>
      </c>
    </row>
    <row r="479" spans="1:3">
      <c r="A479" s="14">
        <v>8585</v>
      </c>
      <c r="B479" s="14">
        <v>8388.7012501947502</v>
      </c>
      <c r="C479" s="14">
        <v>7947.2789604683903</v>
      </c>
    </row>
    <row r="480" spans="1:3">
      <c r="A480" s="14">
        <v>8827</v>
      </c>
      <c r="B480" s="14">
        <v>8374.3350817303308</v>
      </c>
      <c r="C480" s="14">
        <v>7931.5034053412401</v>
      </c>
    </row>
    <row r="481" spans="1:3">
      <c r="A481" s="14">
        <v>8283</v>
      </c>
      <c r="B481" s="14">
        <v>7303.8164297011099</v>
      </c>
      <c r="C481" s="14">
        <v>7910.3080536989501</v>
      </c>
    </row>
    <row r="482" spans="1:3">
      <c r="A482" s="14">
        <v>7762</v>
      </c>
      <c r="B482" s="14">
        <v>7477.8098729472804</v>
      </c>
      <c r="C482" s="14">
        <v>10161.9737548665</v>
      </c>
    </row>
    <row r="483" spans="1:3">
      <c r="A483" s="14">
        <v>8247</v>
      </c>
      <c r="B483" s="14">
        <v>7943.1306069163302</v>
      </c>
      <c r="C483" s="14">
        <v>9711.6944762804196</v>
      </c>
    </row>
    <row r="484" spans="1:3">
      <c r="A484" s="14">
        <v>8911</v>
      </c>
      <c r="B484" s="14">
        <v>8470.3896492270906</v>
      </c>
      <c r="C484" s="14">
        <v>9211.0740988763791</v>
      </c>
    </row>
    <row r="485" spans="1:3">
      <c r="A485" s="14">
        <v>9126</v>
      </c>
      <c r="B485" s="14">
        <v>8506.12941361911</v>
      </c>
      <c r="C485" s="14">
        <v>8881.5113466907496</v>
      </c>
    </row>
    <row r="486" spans="1:3">
      <c r="A486" s="14">
        <v>9155</v>
      </c>
      <c r="B486" s="14">
        <v>8493.8886272507407</v>
      </c>
      <c r="C486" s="14">
        <v>8511.2741518435505</v>
      </c>
    </row>
    <row r="487" spans="1:3">
      <c r="A487" s="14">
        <v>9558</v>
      </c>
      <c r="B487" s="14">
        <v>8803.4276539259008</v>
      </c>
      <c r="C487" s="14">
        <v>8236.0784293480701</v>
      </c>
    </row>
    <row r="488" spans="1:3">
      <c r="A488" s="14">
        <v>8341</v>
      </c>
      <c r="B488" s="14">
        <v>8802.4199224803597</v>
      </c>
      <c r="C488" s="14">
        <v>8193.1923285524899</v>
      </c>
    </row>
    <row r="489" spans="1:3">
      <c r="A489" s="14">
        <v>9369</v>
      </c>
      <c r="B489" s="14">
        <v>9375.8432544183506</v>
      </c>
      <c r="C489" s="14">
        <v>8151.2420880815298</v>
      </c>
    </row>
    <row r="490" spans="1:3">
      <c r="A490" s="14">
        <v>8702</v>
      </c>
      <c r="B490" s="14">
        <v>9588.1074712388199</v>
      </c>
      <c r="C490" s="14">
        <v>8383.3600906828397</v>
      </c>
    </row>
    <row r="491" spans="1:3">
      <c r="A491" s="14">
        <v>8807</v>
      </c>
      <c r="B491" s="14">
        <v>10117.295304429999</v>
      </c>
      <c r="C491" s="14">
        <v>8583.3827936476901</v>
      </c>
    </row>
    <row r="492" spans="1:3">
      <c r="A492" s="14">
        <v>8820</v>
      </c>
      <c r="B492" s="14">
        <v>10111.851302708401</v>
      </c>
      <c r="C492" s="14">
        <v>8945.39048288509</v>
      </c>
    </row>
    <row r="493" spans="1:3">
      <c r="A493" s="14">
        <v>9011</v>
      </c>
      <c r="B493" s="14">
        <v>10401.0974413235</v>
      </c>
      <c r="C493" s="14">
        <v>9172.2500720292701</v>
      </c>
    </row>
    <row r="494" spans="1:3">
      <c r="A494" s="14">
        <v>9025</v>
      </c>
      <c r="B494" s="14">
        <v>10560.9073640242</v>
      </c>
      <c r="C494" s="14">
        <v>9526.1918660446609</v>
      </c>
    </row>
    <row r="495" spans="1:3">
      <c r="A495" s="14">
        <v>9297</v>
      </c>
      <c r="B495" s="14">
        <v>10941.2713105969</v>
      </c>
      <c r="C495" s="14">
        <v>9875.9935492365403</v>
      </c>
    </row>
    <row r="496" spans="1:3">
      <c r="A496" s="14">
        <v>9843</v>
      </c>
      <c r="B496" s="14">
        <v>11451.6875811152</v>
      </c>
      <c r="C496" s="14">
        <v>10341.852485781899</v>
      </c>
    </row>
    <row r="497" spans="1:3">
      <c r="A497" s="14">
        <v>10271</v>
      </c>
      <c r="B497" s="14">
        <v>11928.440465838101</v>
      </c>
      <c r="C497" s="14">
        <v>10906.5614648136</v>
      </c>
    </row>
    <row r="498" spans="1:3">
      <c r="A498" s="14">
        <v>11560</v>
      </c>
      <c r="B498" s="14">
        <v>11891.080039431499</v>
      </c>
      <c r="C498" s="14">
        <v>11495.9244936661</v>
      </c>
    </row>
    <row r="499" spans="1:3">
      <c r="A499" s="14">
        <v>12361</v>
      </c>
      <c r="B499" s="14">
        <v>12320.2388308067</v>
      </c>
      <c r="C499" s="14">
        <v>11855.5508810793</v>
      </c>
    </row>
    <row r="500" spans="1:3">
      <c r="A500" s="14">
        <v>13360</v>
      </c>
      <c r="B500" s="14">
        <v>12792.4369527586</v>
      </c>
      <c r="C500" s="14">
        <v>12416.770962697899</v>
      </c>
    </row>
    <row r="501" spans="1:3">
      <c r="A501" s="14">
        <v>14561</v>
      </c>
      <c r="B501" s="14">
        <v>13248.802788695601</v>
      </c>
      <c r="C501" s="14">
        <v>13039.526007513199</v>
      </c>
    </row>
    <row r="502" spans="1:3">
      <c r="A502" s="14">
        <v>13550</v>
      </c>
      <c r="B502" s="14">
        <v>13517.6070983297</v>
      </c>
      <c r="C502" s="14">
        <v>13670.851910036499</v>
      </c>
    </row>
    <row r="503" spans="1:3">
      <c r="A503" s="14">
        <v>14002</v>
      </c>
      <c r="B503" s="14">
        <v>13724.142450212699</v>
      </c>
      <c r="C503" s="14">
        <v>14197.966615576501</v>
      </c>
    </row>
    <row r="504" spans="1:3">
      <c r="A504" s="14">
        <v>13209</v>
      </c>
      <c r="B504" s="14">
        <v>14420.7697462002</v>
      </c>
      <c r="C504" s="14">
        <v>14663.577072795701</v>
      </c>
    </row>
    <row r="505" spans="1:3">
      <c r="A505" s="14">
        <v>13857</v>
      </c>
      <c r="B505" s="14">
        <v>14516.713123392499</v>
      </c>
      <c r="C505" s="14">
        <v>15411.531211355101</v>
      </c>
    </row>
    <row r="506" spans="1:3">
      <c r="A506" s="14">
        <v>17051</v>
      </c>
      <c r="B506" s="14">
        <v>15115.287547723001</v>
      </c>
      <c r="C506" s="14">
        <v>15813.9687578177</v>
      </c>
    </row>
    <row r="507" spans="1:3">
      <c r="A507" s="14">
        <v>17679</v>
      </c>
      <c r="B507" s="14">
        <v>15665.4207563458</v>
      </c>
      <c r="C507" s="14">
        <v>16477.3473330819</v>
      </c>
    </row>
    <row r="508" spans="1:3">
      <c r="A508" s="14">
        <v>17367</v>
      </c>
      <c r="B508" s="14">
        <v>15993.708233412</v>
      </c>
      <c r="C508" s="14">
        <v>17135.373749681501</v>
      </c>
    </row>
    <row r="509" spans="1:3">
      <c r="A509" s="14">
        <v>17114</v>
      </c>
      <c r="B509" s="14">
        <v>16249.5477610459</v>
      </c>
      <c r="C509" s="14">
        <v>17619.898385262801</v>
      </c>
    </row>
    <row r="510" spans="1:3">
      <c r="A510" s="14">
        <v>16438</v>
      </c>
      <c r="B510" s="14">
        <v>16891.7926565089</v>
      </c>
      <c r="C510" s="14">
        <v>18000.3154142659</v>
      </c>
    </row>
    <row r="511" spans="1:3">
      <c r="A511" s="14">
        <v>17303</v>
      </c>
      <c r="B511" s="14">
        <v>17620.410858538002</v>
      </c>
      <c r="C511" s="14">
        <v>18627.569899187201</v>
      </c>
    </row>
    <row r="512" spans="1:3">
      <c r="A512" s="14">
        <v>19871</v>
      </c>
      <c r="B512" s="14">
        <v>18192.5307777302</v>
      </c>
      <c r="C512" s="14">
        <v>19337.2060414064</v>
      </c>
    </row>
    <row r="513" spans="1:3">
      <c r="A513" s="14">
        <v>20065</v>
      </c>
      <c r="B513" s="14">
        <v>18760.123758916001</v>
      </c>
      <c r="C513" s="14">
        <v>19918.477641018901</v>
      </c>
    </row>
    <row r="514" spans="1:3">
      <c r="A514" s="14">
        <v>21312</v>
      </c>
      <c r="B514" s="14">
        <v>19160.9274656946</v>
      </c>
      <c r="C514" s="14">
        <v>20451.094370454801</v>
      </c>
    </row>
    <row r="515" spans="1:3">
      <c r="A515" s="14">
        <v>20169</v>
      </c>
      <c r="B515" s="14">
        <v>19635.1368235017</v>
      </c>
      <c r="C515" s="14">
        <v>20808.881607617299</v>
      </c>
    </row>
    <row r="516" spans="1:3">
      <c r="A516" s="14">
        <v>21258</v>
      </c>
      <c r="B516" s="14">
        <v>20381.845653006501</v>
      </c>
      <c r="C516" s="14">
        <v>21169.7650371079</v>
      </c>
    </row>
    <row r="517" spans="1:3">
      <c r="A517" s="14">
        <v>20217</v>
      </c>
      <c r="B517" s="14">
        <v>20771.438859792699</v>
      </c>
      <c r="C517" s="14">
        <v>21735.226416671801</v>
      </c>
    </row>
    <row r="518" spans="1:3">
      <c r="A518" s="14">
        <v>20633</v>
      </c>
      <c r="B518" s="14">
        <v>21002.7978897432</v>
      </c>
      <c r="C518" s="14">
        <v>21992.770543630701</v>
      </c>
    </row>
    <row r="519" spans="1:3">
      <c r="A519" s="14">
        <v>23128</v>
      </c>
      <c r="B519" s="14">
        <v>21728.249087714499</v>
      </c>
      <c r="C519" s="14">
        <v>22029.028587941099</v>
      </c>
    </row>
    <row r="520" spans="1:3">
      <c r="A520" s="14">
        <v>22791</v>
      </c>
      <c r="B520" s="14">
        <v>22265.771353744702</v>
      </c>
      <c r="C520" s="14">
        <v>22443.8870427822</v>
      </c>
    </row>
    <row r="521" spans="1:3">
      <c r="A521" s="14">
        <v>24003</v>
      </c>
      <c r="B521" s="14">
        <v>22936.113048496602</v>
      </c>
      <c r="C521" s="14">
        <v>22715.980963971499</v>
      </c>
    </row>
    <row r="522" spans="1:3">
      <c r="A522" s="14">
        <v>24693</v>
      </c>
      <c r="B522" s="14">
        <v>23716.587422390901</v>
      </c>
      <c r="C522" s="14">
        <v>23058.781977004699</v>
      </c>
    </row>
    <row r="523" spans="1:3">
      <c r="A523" s="14">
        <v>23895</v>
      </c>
      <c r="B523" s="14">
        <v>24235.040082208299</v>
      </c>
      <c r="C523" s="14">
        <v>23485.888604273099</v>
      </c>
    </row>
    <row r="524" spans="1:3">
      <c r="A524" s="14">
        <v>22926</v>
      </c>
      <c r="B524" s="14">
        <v>24903.740830969498</v>
      </c>
      <c r="C524" s="14">
        <v>23657.746844499499</v>
      </c>
    </row>
    <row r="525" spans="1:3">
      <c r="A525" s="14">
        <v>23510</v>
      </c>
      <c r="B525" s="14">
        <v>25665.3782234184</v>
      </c>
      <c r="C525" s="14">
        <v>23904.383987649999</v>
      </c>
    </row>
    <row r="526" spans="1:3">
      <c r="A526" s="14">
        <v>24361</v>
      </c>
      <c r="B526" s="14">
        <v>26080.199836368902</v>
      </c>
      <c r="C526" s="14">
        <v>24224.775939703599</v>
      </c>
    </row>
    <row r="527" spans="1:3">
      <c r="A527" s="14">
        <v>25299</v>
      </c>
      <c r="B527" s="14">
        <v>26779.6047362196</v>
      </c>
      <c r="C527" s="14">
        <v>24205.223167897799</v>
      </c>
    </row>
    <row r="528" spans="1:3">
      <c r="A528" s="14">
        <v>24607</v>
      </c>
      <c r="B528" s="14">
        <v>24339.055303065201</v>
      </c>
      <c r="C528" s="14">
        <v>24381.0417146527</v>
      </c>
    </row>
    <row r="529" spans="1:3">
      <c r="A529" s="14">
        <v>24544</v>
      </c>
      <c r="B529" s="14">
        <v>24211.171416689202</v>
      </c>
      <c r="C529" s="14">
        <v>24132.440111767901</v>
      </c>
    </row>
    <row r="530" spans="1:3">
      <c r="A530" s="14">
        <v>24649</v>
      </c>
      <c r="B530" s="14">
        <v>24028.441903659899</v>
      </c>
      <c r="C530" s="14">
        <v>24189.294927393901</v>
      </c>
    </row>
    <row r="531" spans="1:3">
      <c r="A531" s="14">
        <v>24211</v>
      </c>
      <c r="B531" s="14">
        <v>24289.989518464499</v>
      </c>
      <c r="C531" s="14">
        <v>24194.885834221099</v>
      </c>
    </row>
    <row r="532" spans="1:3">
      <c r="A532" s="14">
        <v>23331</v>
      </c>
      <c r="B532" s="14">
        <v>24274.876393533999</v>
      </c>
      <c r="C532" s="14">
        <v>24478.200188758299</v>
      </c>
    </row>
    <row r="533" spans="1:3">
      <c r="A533" s="14">
        <v>24793</v>
      </c>
      <c r="B533" s="14">
        <v>24118.2988950078</v>
      </c>
      <c r="C533" s="14">
        <v>24561.893200246701</v>
      </c>
    </row>
    <row r="534" spans="1:3">
      <c r="A534" s="14">
        <v>25188</v>
      </c>
      <c r="B534" s="14">
        <v>24218.895872530898</v>
      </c>
      <c r="C534" s="14">
        <v>24486.818647274598</v>
      </c>
    </row>
    <row r="535" spans="1:3">
      <c r="A535" s="14">
        <v>24590</v>
      </c>
      <c r="B535" s="14">
        <v>23596.383721420501</v>
      </c>
      <c r="C535" s="14">
        <v>24558.742201053799</v>
      </c>
    </row>
    <row r="536" spans="1:3">
      <c r="A536" s="14">
        <v>24480</v>
      </c>
      <c r="B536" s="14">
        <v>23611.198043236502</v>
      </c>
      <c r="C536" s="14">
        <v>24105.094575201201</v>
      </c>
    </row>
    <row r="537" spans="1:3">
      <c r="A537" s="14">
        <v>24098</v>
      </c>
      <c r="B537" s="14">
        <v>23454.5591263815</v>
      </c>
      <c r="C537" s="14">
        <v>24041.126032451401</v>
      </c>
    </row>
    <row r="538" spans="1:3">
      <c r="A538" s="14">
        <v>23234</v>
      </c>
      <c r="B538" s="14">
        <v>23178.765008830898</v>
      </c>
      <c r="C538" s="14">
        <v>23893.378312087301</v>
      </c>
    </row>
    <row r="539" spans="1:3">
      <c r="A539" s="14">
        <v>23164</v>
      </c>
      <c r="B539" s="14">
        <v>22992.557422444901</v>
      </c>
      <c r="C539" s="14">
        <v>23645.089381028301</v>
      </c>
    </row>
    <row r="540" spans="1:3">
      <c r="A540" s="14">
        <v>23938</v>
      </c>
      <c r="B540" s="14">
        <v>23194.264414048099</v>
      </c>
      <c r="C540" s="14">
        <v>23445.352442515301</v>
      </c>
    </row>
    <row r="541" spans="1:3">
      <c r="A541" s="14">
        <v>23276</v>
      </c>
      <c r="B541" s="14">
        <v>22810.205714760999</v>
      </c>
      <c r="C541" s="14">
        <v>23514.394064518801</v>
      </c>
    </row>
    <row r="542" spans="1:3">
      <c r="A542" s="14">
        <v>23395</v>
      </c>
      <c r="B542" s="14">
        <v>22905.506911262899</v>
      </c>
      <c r="C542" s="14">
        <v>23208.4341376718</v>
      </c>
    </row>
    <row r="543" spans="1:3">
      <c r="A543" s="14">
        <v>23517</v>
      </c>
      <c r="B543" s="14">
        <v>22755.084859353101</v>
      </c>
      <c r="C543" s="14">
        <v>23183.854720345498</v>
      </c>
    </row>
    <row r="544" spans="1:3">
      <c r="A544" s="14">
        <v>22678</v>
      </c>
      <c r="B544" s="14">
        <v>22967.187775284601</v>
      </c>
      <c r="C544" s="14">
        <v>23022.827983546998</v>
      </c>
    </row>
    <row r="545" spans="1:3">
      <c r="A545" s="14">
        <v>22486</v>
      </c>
      <c r="B545" s="14">
        <v>23006.392788503399</v>
      </c>
      <c r="C545" s="14">
        <v>23084.830638162199</v>
      </c>
    </row>
    <row r="546" spans="1:3">
      <c r="A546" s="14">
        <v>21870</v>
      </c>
      <c r="B546" s="14">
        <v>23118.562729900601</v>
      </c>
      <c r="C546" s="14">
        <v>23055.501117182099</v>
      </c>
    </row>
    <row r="547" spans="1:3">
      <c r="A547" s="14">
        <v>22720</v>
      </c>
      <c r="B547" s="14">
        <v>23055.3613786512</v>
      </c>
      <c r="C547" s="14">
        <v>23060.259753739399</v>
      </c>
    </row>
    <row r="548" spans="1:3">
      <c r="A548" s="14">
        <v>23016</v>
      </c>
      <c r="B548" s="14">
        <v>22392.154001622599</v>
      </c>
      <c r="C548" s="14">
        <v>22952.104301816998</v>
      </c>
    </row>
    <row r="549" spans="1:3">
      <c r="A549" s="14">
        <v>23264</v>
      </c>
      <c r="B549" s="14">
        <v>22846.775212477201</v>
      </c>
      <c r="C549" s="14">
        <v>22438.541497390401</v>
      </c>
    </row>
    <row r="550" spans="1:3">
      <c r="A550" s="14">
        <v>22264</v>
      </c>
      <c r="B550" s="14">
        <v>22128.219108673398</v>
      </c>
      <c r="C550" s="14">
        <v>22599.826855110601</v>
      </c>
    </row>
    <row r="551" spans="1:3">
      <c r="A551" s="14">
        <v>22969</v>
      </c>
      <c r="B551" s="14">
        <v>22314.976485022598</v>
      </c>
      <c r="C551" s="14">
        <v>22096.7042100166</v>
      </c>
    </row>
    <row r="552" spans="1:3">
      <c r="A552" s="14">
        <v>21471</v>
      </c>
      <c r="B552" s="14">
        <v>22432.182636607398</v>
      </c>
      <c r="C552" s="14">
        <v>22088.416164804301</v>
      </c>
    </row>
    <row r="553" spans="1:3">
      <c r="A553" s="14">
        <v>22053</v>
      </c>
      <c r="B553" s="14">
        <v>21836.6144588403</v>
      </c>
      <c r="C553" s="14">
        <v>22093.011469979101</v>
      </c>
    </row>
    <row r="554" spans="1:3">
      <c r="A554" s="14">
        <v>22564</v>
      </c>
      <c r="B554" s="14">
        <v>22044.053230114299</v>
      </c>
      <c r="C554" s="14">
        <v>21660.664975476298</v>
      </c>
    </row>
    <row r="555" spans="1:3">
      <c r="A555" s="14">
        <v>22073</v>
      </c>
      <c r="B555" s="14">
        <v>22452.468725754799</v>
      </c>
      <c r="C555" s="14">
        <v>21670.6076613722</v>
      </c>
    </row>
    <row r="556" spans="1:3">
      <c r="A556" s="14">
        <v>21727</v>
      </c>
      <c r="B556" s="14">
        <v>22406.133666446702</v>
      </c>
      <c r="C556" s="14">
        <v>21851.056760312698</v>
      </c>
    </row>
    <row r="557" spans="1:3">
      <c r="A557" s="14">
        <v>22271</v>
      </c>
      <c r="B557" s="14">
        <v>21951.222840348299</v>
      </c>
      <c r="C557" s="14">
        <v>21781.7185662784</v>
      </c>
    </row>
    <row r="558" spans="1:3">
      <c r="A558" s="14">
        <v>21554</v>
      </c>
      <c r="B558" s="14">
        <v>22216.3161680921</v>
      </c>
      <c r="C558" s="14">
        <v>21434.987609150601</v>
      </c>
    </row>
    <row r="559" spans="1:3">
      <c r="A559" s="14">
        <v>20765</v>
      </c>
      <c r="B559" s="14">
        <v>22261.4113068847</v>
      </c>
      <c r="C559" s="14">
        <v>21482.4807851601</v>
      </c>
    </row>
    <row r="560" spans="1:3">
      <c r="A560" s="14">
        <v>20958</v>
      </c>
      <c r="B560" s="14">
        <v>22035.0176849257</v>
      </c>
      <c r="C560" s="14">
        <v>21452.9841187567</v>
      </c>
    </row>
    <row r="561" spans="1:3">
      <c r="A561" s="14">
        <v>21311</v>
      </c>
      <c r="B561" s="14">
        <v>21844.207554725999</v>
      </c>
      <c r="C561" s="14">
        <v>21255.621130727399</v>
      </c>
    </row>
    <row r="562" spans="1:3">
      <c r="A562" s="14">
        <v>21661</v>
      </c>
      <c r="B562" s="14">
        <v>21397.137232464502</v>
      </c>
      <c r="C562" s="14">
        <v>21059.257667226299</v>
      </c>
    </row>
    <row r="563" spans="1:3">
      <c r="A563" s="14">
        <v>21531</v>
      </c>
      <c r="B563" s="14">
        <v>21008.2657801852</v>
      </c>
      <c r="C563" s="14">
        <v>20722.023902045501</v>
      </c>
    </row>
    <row r="564" spans="1:3">
      <c r="A564" s="14">
        <v>21010</v>
      </c>
      <c r="B564" s="14">
        <v>20864.9208534434</v>
      </c>
      <c r="C564" s="14">
        <v>20409.125270902201</v>
      </c>
    </row>
    <row r="565" spans="1:3">
      <c r="A565" s="14">
        <v>20154</v>
      </c>
      <c r="B565" s="14">
        <v>20734.155911227001</v>
      </c>
      <c r="C565" s="14">
        <v>20243.021823646799</v>
      </c>
    </row>
    <row r="566" spans="1:3">
      <c r="A566" s="14">
        <v>20349</v>
      </c>
      <c r="B566" s="14">
        <v>20739.597277975801</v>
      </c>
      <c r="C566" s="14">
        <v>20105.098451037</v>
      </c>
    </row>
    <row r="567" spans="1:3">
      <c r="A567" s="14">
        <v>20312</v>
      </c>
      <c r="B567" s="14">
        <v>21110.840466255198</v>
      </c>
      <c r="C567" s="14">
        <v>20046.5571396085</v>
      </c>
    </row>
    <row r="568" spans="1:3">
      <c r="A568" s="14">
        <v>20459</v>
      </c>
      <c r="B568" s="14">
        <v>20913.4976989405</v>
      </c>
      <c r="C568" s="14">
        <v>20193.7432914153</v>
      </c>
    </row>
    <row r="569" spans="1:3">
      <c r="A569" s="14">
        <v>20402</v>
      </c>
      <c r="B569" s="14">
        <v>20519.0929157276</v>
      </c>
      <c r="C569" s="14">
        <v>20066.9862763692</v>
      </c>
    </row>
    <row r="570" spans="1:3">
      <c r="A570" s="14">
        <v>20414</v>
      </c>
      <c r="B570" s="14">
        <v>20210.235254778101</v>
      </c>
      <c r="C570" s="14">
        <v>19802.5363832496</v>
      </c>
    </row>
    <row r="571" spans="1:3">
      <c r="A571" s="14">
        <v>19977</v>
      </c>
      <c r="B571" s="14">
        <v>19802.518235109899</v>
      </c>
      <c r="C571" s="14">
        <v>19572.759651148299</v>
      </c>
    </row>
    <row r="572" spans="1:3">
      <c r="A572" s="14">
        <v>18875</v>
      </c>
      <c r="B572" s="14">
        <v>19646.997375965799</v>
      </c>
      <c r="C572" s="14">
        <v>19303.621220435201</v>
      </c>
    </row>
    <row r="573" spans="1:3">
      <c r="A573" s="14">
        <v>18260</v>
      </c>
      <c r="B573" s="14">
        <v>19711.448227897999</v>
      </c>
      <c r="C573" s="14">
        <v>19165.584470033398</v>
      </c>
    </row>
    <row r="574" spans="1:3">
      <c r="A574" s="14">
        <v>18972</v>
      </c>
      <c r="B574" s="14">
        <v>19750.537789520102</v>
      </c>
      <c r="C574" s="14">
        <v>19156.135912111498</v>
      </c>
    </row>
    <row r="575" spans="1:3">
      <c r="A575" s="14">
        <v>19094</v>
      </c>
      <c r="B575" s="14">
        <v>19718.291810225299</v>
      </c>
      <c r="C575" s="14">
        <v>19150.9927047239</v>
      </c>
    </row>
    <row r="576" spans="1:3">
      <c r="A576" s="14">
        <v>18982</v>
      </c>
      <c r="B576" s="14">
        <v>19456.070031177002</v>
      </c>
      <c r="C576" s="14">
        <v>19113.141247727799</v>
      </c>
    </row>
    <row r="577" spans="1:3">
      <c r="A577" s="14">
        <v>18986</v>
      </c>
      <c r="B577" s="14">
        <v>19155.2145390068</v>
      </c>
      <c r="C577" s="14">
        <v>18960.221403587999</v>
      </c>
    </row>
    <row r="578" spans="1:3">
      <c r="A578" s="14">
        <v>18798</v>
      </c>
      <c r="B578" s="14">
        <v>18825.5949587902</v>
      </c>
      <c r="C578" s="14">
        <v>18778.528351578399</v>
      </c>
    </row>
    <row r="579" spans="1:3">
      <c r="A579" s="14">
        <v>17858</v>
      </c>
      <c r="B579" s="14">
        <v>18913.641143256202</v>
      </c>
      <c r="C579" s="14">
        <v>18584.9662513892</v>
      </c>
    </row>
    <row r="580" spans="1:3">
      <c r="A580" s="14">
        <v>17374</v>
      </c>
      <c r="B580" s="14">
        <v>19367.433417632499</v>
      </c>
      <c r="C580" s="14">
        <v>18594.329304640101</v>
      </c>
    </row>
    <row r="581" spans="1:3">
      <c r="A581" s="14">
        <v>17955</v>
      </c>
      <c r="B581" s="14">
        <v>18559.571195076202</v>
      </c>
      <c r="C581" s="14">
        <v>18802.5952611633</v>
      </c>
    </row>
    <row r="582" spans="1:3">
      <c r="A582" s="14">
        <v>18591</v>
      </c>
      <c r="B582" s="14">
        <v>18598.716781966701</v>
      </c>
      <c r="C582" s="14">
        <v>18438.366792877099</v>
      </c>
    </row>
    <row r="583" spans="1:3">
      <c r="A583" s="14">
        <v>18470</v>
      </c>
      <c r="B583" s="14">
        <v>18108.167390125898</v>
      </c>
      <c r="C583" s="14">
        <v>18409.347159795001</v>
      </c>
    </row>
    <row r="584" spans="1:3">
      <c r="A584" s="14">
        <v>18400</v>
      </c>
      <c r="B584" s="14">
        <v>17982.770548581499</v>
      </c>
      <c r="C584" s="14">
        <v>18176.259596331201</v>
      </c>
    </row>
    <row r="585" spans="1:3">
      <c r="A585" s="14">
        <v>18262</v>
      </c>
      <c r="B585" s="14">
        <v>17537.585708304501</v>
      </c>
      <c r="C585" s="14">
        <v>18093.1065486222</v>
      </c>
    </row>
    <row r="586" spans="1:3">
      <c r="A586" s="14">
        <v>17487</v>
      </c>
      <c r="B586" s="14">
        <v>17491.402359366799</v>
      </c>
      <c r="C586" s="14">
        <v>17884.5370585784</v>
      </c>
    </row>
    <row r="587" spans="1:3">
      <c r="A587" s="14">
        <v>17060</v>
      </c>
      <c r="B587" s="14">
        <v>17565.100872344101</v>
      </c>
      <c r="C587" s="14">
        <v>17846.975290337901</v>
      </c>
    </row>
    <row r="588" spans="1:3">
      <c r="A588" s="14">
        <v>17673</v>
      </c>
      <c r="B588" s="14">
        <v>17481.199344223602</v>
      </c>
      <c r="C588" s="14">
        <v>17883.657071122801</v>
      </c>
    </row>
    <row r="589" spans="1:3">
      <c r="A589" s="14">
        <v>18033</v>
      </c>
      <c r="B589" s="14">
        <v>17180.118003366599</v>
      </c>
      <c r="C589" s="14">
        <v>17860.074853975701</v>
      </c>
    </row>
    <row r="590" spans="1:3">
      <c r="A590" s="14">
        <v>18008</v>
      </c>
      <c r="B590" s="14">
        <v>17034.963268657299</v>
      </c>
      <c r="C590" s="14">
        <v>17734.4349183046</v>
      </c>
    </row>
    <row r="591" spans="1:3">
      <c r="A591" s="14">
        <v>18564</v>
      </c>
      <c r="B591" s="14">
        <v>16973.150676305198</v>
      </c>
      <c r="C591" s="14">
        <v>17668.653080856599</v>
      </c>
    </row>
    <row r="592" spans="1:3">
      <c r="A592" s="14">
        <v>18235</v>
      </c>
      <c r="B592" s="14">
        <v>17128.289763656001</v>
      </c>
      <c r="C592" s="14">
        <v>17648.410357534201</v>
      </c>
    </row>
    <row r="593" spans="1:3">
      <c r="A593" s="14">
        <v>17861</v>
      </c>
      <c r="B593" s="14">
        <v>16927.534527629501</v>
      </c>
      <c r="C593" s="14">
        <v>17729.6162010101</v>
      </c>
    </row>
    <row r="594" spans="1:3">
      <c r="A594" s="14">
        <v>17529</v>
      </c>
      <c r="B594" s="14">
        <v>16586.240295892399</v>
      </c>
      <c r="C594" s="14">
        <v>17669.405361084999</v>
      </c>
    </row>
    <row r="595" spans="1:3">
      <c r="A595" s="14">
        <v>18543</v>
      </c>
      <c r="B595" s="14">
        <v>18643.263502693699</v>
      </c>
      <c r="C595" s="14">
        <v>17531.8391823481</v>
      </c>
    </row>
    <row r="596" spans="1:3">
      <c r="A596" s="14">
        <v>19288</v>
      </c>
      <c r="B596" s="14">
        <v>18891.704806387399</v>
      </c>
      <c r="C596" s="14">
        <v>18922.851410088799</v>
      </c>
    </row>
    <row r="597" spans="1:3">
      <c r="A597" s="14">
        <v>19589</v>
      </c>
      <c r="B597" s="14">
        <v>19554.604156113601</v>
      </c>
      <c r="C597" s="14">
        <v>19251.012413712499</v>
      </c>
    </row>
    <row r="598" spans="1:3">
      <c r="A598" s="14">
        <v>19999</v>
      </c>
      <c r="B598" s="14">
        <v>20005.296690086801</v>
      </c>
      <c r="C598" s="14">
        <v>19709.115943106601</v>
      </c>
    </row>
    <row r="599" spans="1:3">
      <c r="A599" s="14">
        <v>19825</v>
      </c>
      <c r="B599" s="14">
        <v>20504.637644517701</v>
      </c>
      <c r="C599" s="14">
        <v>20079.210569519499</v>
      </c>
    </row>
    <row r="600" spans="1:3">
      <c r="A600" s="14">
        <v>19376</v>
      </c>
      <c r="B600" s="14">
        <v>19446.333462295101</v>
      </c>
      <c r="C600" s="14">
        <v>20502.0248411434</v>
      </c>
    </row>
    <row r="601" spans="1:3">
      <c r="A601" s="14">
        <v>18796</v>
      </c>
      <c r="B601" s="14">
        <v>19631.118218738498</v>
      </c>
      <c r="C601" s="14">
        <v>19735.867142870498</v>
      </c>
    </row>
    <row r="602" spans="1:3">
      <c r="A602" s="14">
        <v>19308</v>
      </c>
      <c r="B602" s="14">
        <v>19910.5469189102</v>
      </c>
      <c r="C602" s="14">
        <v>19703.783929356901</v>
      </c>
    </row>
    <row r="603" spans="1:3">
      <c r="A603" s="14">
        <v>21023</v>
      </c>
      <c r="B603" s="14">
        <v>20291.471476052699</v>
      </c>
      <c r="C603" s="14">
        <v>19932.377595116301</v>
      </c>
    </row>
    <row r="604" spans="1:3">
      <c r="A604" s="14">
        <v>20942</v>
      </c>
      <c r="B604" s="14">
        <v>20934.0931441924</v>
      </c>
      <c r="C604" s="14">
        <v>20325.185990309201</v>
      </c>
    </row>
    <row r="605" spans="1:3">
      <c r="A605" s="14">
        <v>21583</v>
      </c>
      <c r="B605" s="14">
        <v>20845.860035474099</v>
      </c>
      <c r="C605" s="14">
        <v>20991.367088434799</v>
      </c>
    </row>
    <row r="606" spans="1:3">
      <c r="A606" s="14">
        <v>22015</v>
      </c>
      <c r="B606" s="14">
        <v>21630.375607092599</v>
      </c>
      <c r="C606" s="14">
        <v>21181.789264356299</v>
      </c>
    </row>
    <row r="607" spans="1:3">
      <c r="A607" s="14">
        <v>21731</v>
      </c>
      <c r="B607" s="14">
        <v>20700.625520282199</v>
      </c>
      <c r="C607" s="14">
        <v>21978.040404013002</v>
      </c>
    </row>
    <row r="608" spans="1:3">
      <c r="A608" s="14">
        <v>21040</v>
      </c>
      <c r="B608" s="14">
        <v>21524.907608867699</v>
      </c>
      <c r="C608" s="14">
        <v>21538.619342650301</v>
      </c>
    </row>
    <row r="609" spans="1:3">
      <c r="A609" s="14">
        <v>21891</v>
      </c>
      <c r="B609" s="14">
        <v>22234.834948525899</v>
      </c>
      <c r="C609" s="14">
        <v>22280.328326717801</v>
      </c>
    </row>
    <row r="610" spans="1:3">
      <c r="A610" s="14">
        <v>23330</v>
      </c>
      <c r="B610" s="14">
        <v>23582.684562019698</v>
      </c>
      <c r="C610" s="14">
        <v>23209.339600857798</v>
      </c>
    </row>
  </sheetData>
  <phoneticPr fontId="2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44" workbookViewId="0">
      <selection activeCell="A32" sqref="A32:B61"/>
    </sheetView>
  </sheetViews>
  <sheetFormatPr defaultRowHeight="14.4"/>
  <sheetData>
    <row r="1" spans="1:2">
      <c r="A1" s="25">
        <v>23953</v>
      </c>
      <c r="B1" s="14">
        <v>22829.647197582799</v>
      </c>
    </row>
    <row r="2" spans="1:2">
      <c r="A2" s="25">
        <v>24632</v>
      </c>
      <c r="B2" s="14">
        <v>23263.811305262301</v>
      </c>
    </row>
    <row r="3" spans="1:2">
      <c r="A3" s="25">
        <v>25161</v>
      </c>
      <c r="B3" s="14">
        <v>23744.482358768098</v>
      </c>
    </row>
    <row r="4" spans="1:2">
      <c r="A4" s="25">
        <v>25150</v>
      </c>
      <c r="B4" s="14">
        <v>24215.948230088801</v>
      </c>
    </row>
    <row r="5" spans="1:2">
      <c r="A5" s="25">
        <v>24465</v>
      </c>
      <c r="B5" s="14">
        <v>24767.237214045799</v>
      </c>
    </row>
    <row r="6" spans="1:2">
      <c r="A6" s="25">
        <v>24479</v>
      </c>
      <c r="B6" s="14">
        <v>25322.890107109401</v>
      </c>
    </row>
    <row r="7" spans="1:2">
      <c r="A7" s="25">
        <v>26881</v>
      </c>
      <c r="B7" s="14">
        <v>25904.568247329102</v>
      </c>
    </row>
    <row r="8" spans="1:2">
      <c r="A8" s="25">
        <v>26561</v>
      </c>
      <c r="B8" s="14">
        <v>26451.257419033998</v>
      </c>
    </row>
    <row r="9" spans="1:2">
      <c r="A9" s="25">
        <v>28648</v>
      </c>
      <c r="B9" s="14">
        <v>27016.529991908701</v>
      </c>
    </row>
    <row r="10" spans="1:2">
      <c r="A10" s="25">
        <v>27889</v>
      </c>
      <c r="B10" s="14">
        <v>27590.376151135799</v>
      </c>
    </row>
    <row r="11" spans="1:2">
      <c r="A11" s="25">
        <v>28636</v>
      </c>
      <c r="B11" s="14">
        <v>28217.376913890199</v>
      </c>
    </row>
    <row r="12" spans="1:2">
      <c r="A12" s="25">
        <v>27414</v>
      </c>
      <c r="B12" s="14">
        <v>28860.017315943001</v>
      </c>
    </row>
    <row r="13" spans="1:2">
      <c r="A13" s="25">
        <v>27926</v>
      </c>
      <c r="B13" s="14">
        <v>29521.976865564098</v>
      </c>
    </row>
    <row r="14" spans="1:2">
      <c r="A14" s="25">
        <v>30489</v>
      </c>
      <c r="B14" s="14">
        <v>30171.0763138779</v>
      </c>
    </row>
    <row r="15" spans="1:2">
      <c r="A15" s="25">
        <v>31362</v>
      </c>
      <c r="B15" s="14">
        <v>30834.3907514969</v>
      </c>
    </row>
    <row r="16" spans="1:2">
      <c r="A16" s="25">
        <v>32351</v>
      </c>
      <c r="B16" s="14">
        <v>31512.709530104101</v>
      </c>
    </row>
    <row r="17" spans="1:5">
      <c r="A17" s="25">
        <v>33428</v>
      </c>
      <c r="B17" s="14">
        <v>32230.202542796</v>
      </c>
    </row>
    <row r="18" spans="1:5">
      <c r="A18" s="25">
        <v>33434</v>
      </c>
      <c r="B18" s="14">
        <v>32967.906074255901</v>
      </c>
    </row>
    <row r="19" spans="1:5">
      <c r="A19" s="25">
        <v>32835</v>
      </c>
      <c r="B19" s="14">
        <v>33723.241985316999</v>
      </c>
    </row>
    <row r="20" spans="1:5">
      <c r="A20" s="25">
        <v>33162</v>
      </c>
      <c r="B20" s="14">
        <v>34478.501584149999</v>
      </c>
    </row>
    <row r="21" spans="1:5">
      <c r="A21" s="25">
        <v>35416</v>
      </c>
      <c r="B21" s="14">
        <v>35247.626267398096</v>
      </c>
    </row>
    <row r="22" spans="1:5">
      <c r="A22" s="25">
        <v>36205</v>
      </c>
      <c r="B22" s="14">
        <v>36034.665313874502</v>
      </c>
    </row>
    <row r="23" spans="1:5">
      <c r="A23" s="25">
        <v>36728</v>
      </c>
      <c r="B23" s="14">
        <v>36853.3346797954</v>
      </c>
    </row>
    <row r="24" spans="1:5">
      <c r="A24" s="25">
        <v>34690</v>
      </c>
      <c r="B24" s="14">
        <v>37693.8958560143</v>
      </c>
    </row>
    <row r="25" spans="1:5">
      <c r="A25" s="25">
        <v>36947</v>
      </c>
      <c r="B25" s="14">
        <v>38552.246354369003</v>
      </c>
    </row>
    <row r="26" spans="1:5">
      <c r="A26" s="25">
        <v>35454</v>
      </c>
      <c r="B26" s="14">
        <v>39418.172420229101</v>
      </c>
    </row>
    <row r="27" spans="1:5">
      <c r="A27" s="25">
        <v>35575</v>
      </c>
      <c r="B27" s="14">
        <v>40298.975023646999</v>
      </c>
    </row>
    <row r="28" spans="1:5">
      <c r="A28" s="25">
        <v>39070</v>
      </c>
      <c r="B28" s="14">
        <v>41199.027193874797</v>
      </c>
    </row>
    <row r="29" spans="1:5">
      <c r="A29" s="25">
        <v>38805</v>
      </c>
      <c r="B29" s="14">
        <v>42126.471190694501</v>
      </c>
    </row>
    <row r="30" spans="1:5">
      <c r="A30" s="25">
        <v>39203</v>
      </c>
      <c r="B30" s="14">
        <v>43076.221831387702</v>
      </c>
    </row>
    <row r="31" spans="1:5">
      <c r="A31" s="25">
        <v>39931</v>
      </c>
      <c r="B31" s="14">
        <v>44044.384306555199</v>
      </c>
    </row>
    <row r="32" spans="1:5">
      <c r="A32" s="25">
        <v>39321</v>
      </c>
      <c r="B32" s="14">
        <v>45024.7729980812</v>
      </c>
      <c r="D32">
        <v>-18.2285</v>
      </c>
      <c r="E32" s="3">
        <v>20440</v>
      </c>
    </row>
    <row r="33" spans="1:2">
      <c r="A33" s="25">
        <v>37927</v>
      </c>
      <c r="B33" s="14">
        <v>46021.2533749297</v>
      </c>
    </row>
    <row r="34" spans="1:2">
      <c r="A34" s="25">
        <v>39357</v>
      </c>
      <c r="B34" s="14">
        <v>47037.534967437401</v>
      </c>
    </row>
    <row r="35" spans="1:2">
      <c r="A35" s="25">
        <v>39117</v>
      </c>
      <c r="B35" s="14">
        <v>48078.645635776898</v>
      </c>
    </row>
    <row r="36" spans="1:2">
      <c r="A36" s="25">
        <v>39617</v>
      </c>
      <c r="B36" s="14">
        <v>49141.877819696398</v>
      </c>
    </row>
    <row r="37" spans="1:2">
      <c r="A37" s="25">
        <v>40210</v>
      </c>
      <c r="B37" s="14">
        <v>50224.042323824302</v>
      </c>
    </row>
    <row r="38" spans="1:2">
      <c r="A38" s="25">
        <v>38028</v>
      </c>
      <c r="B38" s="14">
        <v>51321.2092079012</v>
      </c>
    </row>
    <row r="39" spans="1:2">
      <c r="A39" s="25">
        <v>38257</v>
      </c>
      <c r="B39" s="14">
        <v>52435.422293369302</v>
      </c>
    </row>
    <row r="40" spans="1:2">
      <c r="A40" s="25">
        <v>37999</v>
      </c>
      <c r="B40" s="14">
        <v>53569.524949439103</v>
      </c>
    </row>
    <row r="41" spans="1:2">
      <c r="A41" s="25">
        <v>36896</v>
      </c>
      <c r="B41" s="14">
        <v>54726.717727449599</v>
      </c>
    </row>
    <row r="42" spans="1:2">
      <c r="A42" s="25">
        <v>39584</v>
      </c>
      <c r="B42" s="14">
        <v>55905.522158468302</v>
      </c>
    </row>
    <row r="43" spans="1:2">
      <c r="A43" s="25">
        <v>38941</v>
      </c>
      <c r="B43" s="14">
        <v>57103.486019327502</v>
      </c>
    </row>
    <row r="44" spans="1:2">
      <c r="A44" s="25">
        <v>38068</v>
      </c>
      <c r="B44" s="14">
        <v>58318.0001703741</v>
      </c>
    </row>
    <row r="45" spans="1:2">
      <c r="A45" s="25">
        <v>37620</v>
      </c>
      <c r="B45" s="14">
        <v>59550.121330177099</v>
      </c>
    </row>
    <row r="46" spans="1:2">
      <c r="A46" s="25">
        <v>37210</v>
      </c>
      <c r="B46" s="14">
        <v>60801.9104489042</v>
      </c>
    </row>
    <row r="47" spans="1:2">
      <c r="A47" s="25">
        <v>35612</v>
      </c>
      <c r="B47" s="14">
        <v>62075.448504823798</v>
      </c>
    </row>
    <row r="48" spans="1:2">
      <c r="A48" s="25">
        <v>35415</v>
      </c>
      <c r="B48" s="14">
        <v>63369.901732243103</v>
      </c>
    </row>
    <row r="49" spans="1:2">
      <c r="A49" s="25">
        <v>36155</v>
      </c>
      <c r="B49" s="14">
        <v>64683.441008832102</v>
      </c>
    </row>
    <row r="50" spans="1:2">
      <c r="A50" s="25">
        <v>35935</v>
      </c>
      <c r="B50" s="14">
        <v>66014.269778846894</v>
      </c>
    </row>
    <row r="51" spans="1:2">
      <c r="A51" s="25">
        <v>35896</v>
      </c>
      <c r="B51" s="14">
        <v>67362.9048038521</v>
      </c>
    </row>
    <row r="52" spans="1:2">
      <c r="A52" s="25">
        <v>35749</v>
      </c>
      <c r="B52" s="14">
        <v>68730.789739031796</v>
      </c>
    </row>
    <row r="53" spans="1:2">
      <c r="A53" s="25">
        <v>34533</v>
      </c>
      <c r="B53" s="14">
        <v>70119.298916353306</v>
      </c>
    </row>
    <row r="54" spans="1:2">
      <c r="A54" s="25">
        <v>32899</v>
      </c>
      <c r="B54" s="14">
        <v>71527.946807354703</v>
      </c>
    </row>
    <row r="55" spans="1:2">
      <c r="A55" s="25">
        <v>32555</v>
      </c>
      <c r="B55" s="14">
        <v>72955.393372649996</v>
      </c>
    </row>
    <row r="56" spans="1:2">
      <c r="A56" s="25">
        <v>32866</v>
      </c>
      <c r="B56" s="14">
        <v>74400.370984472494</v>
      </c>
    </row>
    <row r="57" spans="1:2">
      <c r="A57" s="25">
        <v>33824</v>
      </c>
      <c r="B57" s="14">
        <v>75863.106816769301</v>
      </c>
    </row>
    <row r="58" spans="1:2">
      <c r="A58" s="25">
        <v>33119</v>
      </c>
      <c r="B58" s="14">
        <v>77344.594577998694</v>
      </c>
    </row>
    <row r="59" spans="1:2">
      <c r="A59" s="25">
        <v>32786</v>
      </c>
      <c r="B59" s="14">
        <v>78845.758147962304</v>
      </c>
    </row>
    <row r="60" spans="1:2">
      <c r="A60" s="25">
        <v>33170</v>
      </c>
      <c r="B60" s="14">
        <v>80366.312620523604</v>
      </c>
    </row>
    <row r="61" spans="1:2">
      <c r="A61" s="25">
        <v>31990</v>
      </c>
      <c r="B61" s="14">
        <v>81905.2939407784</v>
      </c>
    </row>
  </sheetData>
  <phoneticPr fontId="2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2" sqref="E2"/>
    </sheetView>
  </sheetViews>
  <sheetFormatPr defaultRowHeight="14.4"/>
  <sheetData>
    <row r="1" spans="1:5">
      <c r="A1" s="25">
        <v>23953</v>
      </c>
      <c r="B1" s="14">
        <v>22829.647197582799</v>
      </c>
    </row>
    <row r="2" spans="1:5">
      <c r="A2" s="25">
        <v>24632</v>
      </c>
      <c r="B2" s="14">
        <v>23263.811305262301</v>
      </c>
      <c r="D2">
        <v>0.848931077642892</v>
      </c>
      <c r="E2" s="3">
        <v>4.2572820020637003E-2</v>
      </c>
    </row>
    <row r="3" spans="1:5">
      <c r="A3" s="25">
        <v>25161</v>
      </c>
      <c r="B3" s="14">
        <v>23744.482358768098</v>
      </c>
    </row>
    <row r="4" spans="1:5">
      <c r="A4" s="25">
        <v>25150</v>
      </c>
      <c r="B4" s="14">
        <v>24215.948230088801</v>
      </c>
    </row>
    <row r="5" spans="1:5">
      <c r="A5" s="25">
        <v>24465</v>
      </c>
      <c r="B5" s="14">
        <v>24767.237214045799</v>
      </c>
    </row>
    <row r="6" spans="1:5">
      <c r="A6" s="25">
        <v>24479</v>
      </c>
      <c r="B6" s="14">
        <v>25322.890107109401</v>
      </c>
    </row>
    <row r="7" spans="1:5">
      <c r="A7" s="25">
        <v>26881</v>
      </c>
      <c r="B7" s="14">
        <v>25904.568247329102</v>
      </c>
    </row>
    <row r="8" spans="1:5">
      <c r="A8" s="25">
        <v>26561</v>
      </c>
      <c r="B8" s="14">
        <v>26451.257419033998</v>
      </c>
    </row>
    <row r="9" spans="1:5">
      <c r="A9" s="25">
        <v>28648</v>
      </c>
      <c r="B9" s="14">
        <v>27016.529991908701</v>
      </c>
    </row>
    <row r="10" spans="1:5">
      <c r="A10" s="25">
        <v>27889</v>
      </c>
      <c r="B10" s="14">
        <v>27590.376151135799</v>
      </c>
    </row>
    <row r="11" spans="1:5">
      <c r="A11" s="25">
        <v>28636</v>
      </c>
      <c r="B11" s="14">
        <v>28217.376913890199</v>
      </c>
    </row>
    <row r="12" spans="1:5">
      <c r="A12" s="25">
        <v>27414</v>
      </c>
      <c r="B12" s="14">
        <v>28860.017315943001</v>
      </c>
    </row>
    <row r="13" spans="1:5">
      <c r="A13" s="25">
        <v>27926</v>
      </c>
      <c r="B13" s="14">
        <v>29521.976865564098</v>
      </c>
    </row>
    <row r="14" spans="1:5">
      <c r="A14" s="25">
        <v>30489</v>
      </c>
      <c r="B14" s="14">
        <v>30171.0763138779</v>
      </c>
    </row>
    <row r="15" spans="1:5">
      <c r="A15" s="25">
        <v>31362</v>
      </c>
      <c r="B15" s="14">
        <v>30834.3907514969</v>
      </c>
    </row>
    <row r="16" spans="1:5">
      <c r="A16" s="25">
        <v>32351</v>
      </c>
      <c r="B16" s="14">
        <v>31512.709530104101</v>
      </c>
    </row>
    <row r="17" spans="1:2">
      <c r="A17" s="25">
        <v>33428</v>
      </c>
      <c r="B17" s="14">
        <v>32230.202542796</v>
      </c>
    </row>
    <row r="18" spans="1:2">
      <c r="A18" s="25">
        <v>33434</v>
      </c>
      <c r="B18" s="14">
        <v>32967.906074255901</v>
      </c>
    </row>
    <row r="19" spans="1:2">
      <c r="A19" s="25">
        <v>32835</v>
      </c>
      <c r="B19" s="14">
        <v>33723.241985316999</v>
      </c>
    </row>
    <row r="20" spans="1:2">
      <c r="A20" s="25">
        <v>33162</v>
      </c>
      <c r="B20" s="14">
        <v>34478.501584149999</v>
      </c>
    </row>
    <row r="21" spans="1:2">
      <c r="A21" s="25">
        <v>35416</v>
      </c>
      <c r="B21" s="14">
        <v>35247.626267398096</v>
      </c>
    </row>
    <row r="22" spans="1:2">
      <c r="A22" s="25">
        <v>36205</v>
      </c>
      <c r="B22" s="14">
        <v>36034.665313874502</v>
      </c>
    </row>
    <row r="23" spans="1:2">
      <c r="A23" s="25">
        <v>36728</v>
      </c>
      <c r="B23" s="14">
        <v>36853.3346797954</v>
      </c>
    </row>
    <row r="24" spans="1:2">
      <c r="A24" s="25">
        <v>34690</v>
      </c>
      <c r="B24" s="14">
        <v>37693.8958560143</v>
      </c>
    </row>
    <row r="25" spans="1:2">
      <c r="A25" s="25">
        <v>36947</v>
      </c>
      <c r="B25" s="14">
        <v>38552.246354369003</v>
      </c>
    </row>
    <row r="26" spans="1:2">
      <c r="A26" s="25">
        <v>35454</v>
      </c>
      <c r="B26" s="14">
        <v>39418.172420229101</v>
      </c>
    </row>
    <row r="27" spans="1:2">
      <c r="A27" s="25">
        <v>35575</v>
      </c>
      <c r="B27" s="14">
        <v>40298.975023646999</v>
      </c>
    </row>
    <row r="28" spans="1:2">
      <c r="A28" s="25">
        <v>39070</v>
      </c>
      <c r="B28" s="14">
        <v>41199.027193874797</v>
      </c>
    </row>
    <row r="29" spans="1:2">
      <c r="A29" s="25">
        <v>38805</v>
      </c>
      <c r="B29" s="14">
        <v>42126.471190694501</v>
      </c>
    </row>
    <row r="30" spans="1:2">
      <c r="A30" s="25">
        <v>39203</v>
      </c>
      <c r="B30" s="14">
        <v>43076.221831387702</v>
      </c>
    </row>
    <row r="31" spans="1:2">
      <c r="A31" s="25">
        <v>39931</v>
      </c>
      <c r="B31" s="14">
        <v>44044.384306555199</v>
      </c>
    </row>
  </sheetData>
  <phoneticPr fontId="27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"/>
    </sheetView>
  </sheetViews>
  <sheetFormatPr defaultRowHeight="14.4"/>
  <cols>
    <col min="4" max="4" width="11.5546875" customWidth="1"/>
  </cols>
  <sheetData>
    <row r="1" spans="1:5">
      <c r="A1" s="25">
        <v>39321</v>
      </c>
      <c r="B1" s="14">
        <v>45024.7729980812</v>
      </c>
    </row>
    <row r="2" spans="1:5">
      <c r="A2" s="25">
        <v>37927</v>
      </c>
      <c r="B2" s="14">
        <v>46021.2533749297</v>
      </c>
      <c r="D2" s="3">
        <v>-133.85047923483299</v>
      </c>
      <c r="E2" s="3">
        <v>0.38941347109386598</v>
      </c>
    </row>
    <row r="3" spans="1:5">
      <c r="A3" s="25">
        <v>39357</v>
      </c>
      <c r="B3" s="14">
        <v>47037.534967437401</v>
      </c>
    </row>
    <row r="4" spans="1:5">
      <c r="A4" s="25">
        <v>39117</v>
      </c>
      <c r="B4" s="14">
        <v>48078.645635776898</v>
      </c>
    </row>
    <row r="5" spans="1:5">
      <c r="A5" s="25">
        <v>39617</v>
      </c>
      <c r="B5" s="14">
        <v>49141.877819696398</v>
      </c>
    </row>
    <row r="6" spans="1:5">
      <c r="A6" s="25">
        <v>40210</v>
      </c>
      <c r="B6" s="14">
        <v>50224.042323824302</v>
      </c>
    </row>
    <row r="7" spans="1:5">
      <c r="A7" s="25">
        <v>38028</v>
      </c>
      <c r="B7" s="14">
        <v>51321.2092079012</v>
      </c>
    </row>
    <row r="8" spans="1:5">
      <c r="A8" s="25">
        <v>38257</v>
      </c>
      <c r="B8" s="14">
        <v>52435.422293369302</v>
      </c>
    </row>
    <row r="9" spans="1:5">
      <c r="A9" s="25">
        <v>37999</v>
      </c>
      <c r="B9" s="14">
        <v>53569.524949439103</v>
      </c>
    </row>
    <row r="10" spans="1:5">
      <c r="A10" s="25">
        <v>36896</v>
      </c>
      <c r="B10" s="14">
        <v>54726.717727449599</v>
      </c>
    </row>
    <row r="11" spans="1:5">
      <c r="A11" s="25">
        <v>39584</v>
      </c>
      <c r="B11" s="14">
        <v>55905.522158468302</v>
      </c>
    </row>
    <row r="12" spans="1:5">
      <c r="A12" s="25">
        <v>38941</v>
      </c>
      <c r="B12" s="14">
        <v>57103.486019327502</v>
      </c>
    </row>
    <row r="13" spans="1:5">
      <c r="A13" s="25">
        <v>38068</v>
      </c>
      <c r="B13" s="14">
        <v>58318.0001703741</v>
      </c>
    </row>
    <row r="14" spans="1:5">
      <c r="A14" s="25">
        <v>37620</v>
      </c>
      <c r="B14" s="14">
        <v>59550.121330177099</v>
      </c>
    </row>
    <row r="15" spans="1:5">
      <c r="A15" s="25">
        <v>37210</v>
      </c>
      <c r="B15" s="14">
        <v>60801.9104489042</v>
      </c>
    </row>
    <row r="16" spans="1:5">
      <c r="A16" s="25">
        <v>35612</v>
      </c>
      <c r="B16" s="14">
        <v>62075.448504823798</v>
      </c>
    </row>
    <row r="17" spans="1:2">
      <c r="A17" s="25">
        <v>35415</v>
      </c>
      <c r="B17" s="14">
        <v>63369.901732243103</v>
      </c>
    </row>
    <row r="18" spans="1:2">
      <c r="A18" s="25">
        <v>36155</v>
      </c>
      <c r="B18" s="14">
        <v>64683.441008832102</v>
      </c>
    </row>
    <row r="19" spans="1:2">
      <c r="A19" s="25">
        <v>35935</v>
      </c>
      <c r="B19" s="14">
        <v>66014.269778846894</v>
      </c>
    </row>
    <row r="20" spans="1:2">
      <c r="A20" s="25">
        <v>35896</v>
      </c>
      <c r="B20" s="14">
        <v>67362.9048038521</v>
      </c>
    </row>
    <row r="21" spans="1:2">
      <c r="A21" s="25">
        <v>35749</v>
      </c>
      <c r="B21" s="14">
        <v>68730.789739031796</v>
      </c>
    </row>
    <row r="22" spans="1:2">
      <c r="A22" s="25">
        <v>34533</v>
      </c>
      <c r="B22" s="14">
        <v>70119.298916353306</v>
      </c>
    </row>
    <row r="23" spans="1:2">
      <c r="A23" s="25">
        <v>32899</v>
      </c>
      <c r="B23" s="14">
        <v>71527.946807354703</v>
      </c>
    </row>
    <row r="24" spans="1:2">
      <c r="A24" s="25">
        <v>32555</v>
      </c>
      <c r="B24" s="14">
        <v>72955.393372649996</v>
      </c>
    </row>
    <row r="25" spans="1:2">
      <c r="A25" s="25">
        <v>32866</v>
      </c>
      <c r="B25" s="14">
        <v>74400.370984472494</v>
      </c>
    </row>
    <row r="26" spans="1:2">
      <c r="A26" s="25">
        <v>33824</v>
      </c>
      <c r="B26" s="14">
        <v>75863.106816769301</v>
      </c>
    </row>
    <row r="27" spans="1:2">
      <c r="A27" s="25">
        <v>33119</v>
      </c>
      <c r="B27" s="14">
        <v>77344.594577998694</v>
      </c>
    </row>
    <row r="28" spans="1:2">
      <c r="A28" s="25">
        <v>32786</v>
      </c>
      <c r="B28" s="14">
        <v>78845.758147962304</v>
      </c>
    </row>
    <row r="29" spans="1:2">
      <c r="A29" s="25">
        <v>33170</v>
      </c>
      <c r="B29" s="14">
        <v>80366.312620523604</v>
      </c>
    </row>
    <row r="30" spans="1:2">
      <c r="A30" s="25">
        <v>31990</v>
      </c>
      <c r="B30" s="14">
        <v>81905.2939407784</v>
      </c>
    </row>
  </sheetData>
  <phoneticPr fontId="2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5"/>
  <sheetViews>
    <sheetView topLeftCell="I1" zoomScale="115" zoomScaleNormal="115" workbookViewId="0">
      <selection activeCell="W1" sqref="W1"/>
    </sheetView>
  </sheetViews>
  <sheetFormatPr defaultRowHeight="14.4"/>
  <sheetData>
    <row r="1" spans="1:23">
      <c r="A1" s="4">
        <v>-20</v>
      </c>
      <c r="B1" s="4">
        <f>_xlfn.NORM.DIST(A1,11.54,5.47,FALSE)*100</f>
        <v>4.4003838227729108E-7</v>
      </c>
      <c r="C1" s="4"/>
      <c r="D1" s="4" t="s">
        <v>6</v>
      </c>
      <c r="E1" s="4">
        <v>11.54</v>
      </c>
      <c r="F1" s="4"/>
      <c r="G1" s="31" t="s">
        <v>7</v>
      </c>
      <c r="H1" s="31"/>
      <c r="I1" s="5">
        <v>10.246072867834526</v>
      </c>
      <c r="J1" s="5">
        <v>5.5762081784386597E-4</v>
      </c>
      <c r="K1" s="4">
        <f>0.046*EXP(-1/2*((I1-64.48)/18.012)^2)</f>
        <v>4.9441261540376263E-4</v>
      </c>
      <c r="L1" s="4"/>
      <c r="M1" s="4" t="s">
        <v>9</v>
      </c>
      <c r="N1" s="4">
        <v>64.482387510453407</v>
      </c>
      <c r="O1" s="4"/>
      <c r="P1" s="31" t="s">
        <v>10</v>
      </c>
      <c r="Q1" s="31"/>
      <c r="R1" s="4"/>
      <c r="U1">
        <v>0</v>
      </c>
      <c r="V1">
        <f>0.1+0.8/(1+EXP(0.2*(U1-30)))</f>
        <v>0.8980219014746923</v>
      </c>
      <c r="W1" s="6">
        <f>0.1+0.8/(1+EXP(0.9*(U1-30)))</f>
        <v>0.89999999999849634</v>
      </c>
    </row>
    <row r="2" spans="1:23">
      <c r="A2" s="4">
        <v>-19</v>
      </c>
      <c r="B2" s="4">
        <f t="shared" ref="B2:B51" si="0">_xlfn.NORM.DIST(A2,11.54,5.47,FALSE)*100</f>
        <v>1.2417337969773141E-6</v>
      </c>
      <c r="C2" s="4"/>
      <c r="D2" s="4" t="s">
        <v>8</v>
      </c>
      <c r="E2" s="4">
        <v>5.47</v>
      </c>
      <c r="F2" s="4"/>
      <c r="G2" s="4"/>
      <c r="H2" s="4"/>
      <c r="I2" s="5">
        <v>10.76716835266058</v>
      </c>
      <c r="J2" s="5">
        <v>5.5762081784386619E-4</v>
      </c>
      <c r="K2" s="6">
        <f t="shared" ref="K2:K65" si="1">0.046*EXP(-1/2*((I2-64.48)/18.012)^2)</f>
        <v>5.3918634200447648E-4</v>
      </c>
      <c r="L2" s="4"/>
      <c r="M2" s="4" t="s">
        <v>11</v>
      </c>
      <c r="N2" s="4">
        <v>18.012243878305899</v>
      </c>
      <c r="O2" s="4"/>
      <c r="P2" s="4"/>
      <c r="Q2" s="4"/>
      <c r="R2" s="4"/>
      <c r="S2" s="4"/>
      <c r="T2" s="4"/>
      <c r="U2">
        <v>1</v>
      </c>
      <c r="V2" s="6">
        <f t="shared" ref="V2:V61" si="2">0.1+0.8/(1+EXP(0.2*(U2-30)))</f>
        <v>0.89758526694023333</v>
      </c>
      <c r="W2" s="6">
        <f t="shared" ref="W2:W61" si="3">0.1+0.8/(1+EXP(0.9*(U2-30)))</f>
        <v>0.89999999999630165</v>
      </c>
    </row>
    <row r="3" spans="1:23">
      <c r="A3" s="4">
        <v>-18</v>
      </c>
      <c r="B3" s="4">
        <f t="shared" si="0"/>
        <v>3.3888448856169523E-6</v>
      </c>
      <c r="C3" s="4"/>
      <c r="D3" s="4"/>
      <c r="E3" s="4"/>
      <c r="F3" s="4"/>
      <c r="G3" s="4"/>
      <c r="H3" s="4"/>
      <c r="I3" s="5">
        <v>11.288263837486635</v>
      </c>
      <c r="J3" s="5">
        <v>5.782734407269723E-4</v>
      </c>
      <c r="K3" s="6">
        <f t="shared" si="1"/>
        <v>5.875228061716205E-4</v>
      </c>
      <c r="L3" s="4"/>
      <c r="M3" s="4" t="s">
        <v>12</v>
      </c>
      <c r="N3" s="4">
        <v>4.6300000000000001E-2</v>
      </c>
      <c r="O3" s="4"/>
      <c r="P3" s="4"/>
      <c r="Q3" s="4"/>
      <c r="R3" s="4"/>
      <c r="S3" s="4"/>
      <c r="T3" s="4"/>
      <c r="U3">
        <v>2</v>
      </c>
      <c r="V3" s="6">
        <f t="shared" si="2"/>
        <v>0.89705260808045129</v>
      </c>
      <c r="W3" s="6">
        <f t="shared" si="3"/>
        <v>0.89999999999090363</v>
      </c>
    </row>
    <row r="4" spans="1:23">
      <c r="A4" s="4">
        <v>-17</v>
      </c>
      <c r="B4" s="4">
        <f t="shared" si="0"/>
        <v>8.9445835781762813E-6</v>
      </c>
      <c r="C4" s="4"/>
      <c r="D4" s="4"/>
      <c r="E4" s="4"/>
      <c r="F4" s="4"/>
      <c r="G4" s="4"/>
      <c r="H4" s="4"/>
      <c r="I4" s="5">
        <v>11.809359322312691</v>
      </c>
      <c r="J4" s="5">
        <v>6.0925237505163158E-4</v>
      </c>
      <c r="K4" s="6">
        <f t="shared" si="1"/>
        <v>6.3965689289836565E-4</v>
      </c>
      <c r="L4" s="4"/>
      <c r="M4" s="4"/>
      <c r="N4" s="4"/>
      <c r="O4" s="4"/>
      <c r="P4" s="4"/>
      <c r="Q4" s="4"/>
      <c r="R4" s="4"/>
      <c r="S4" s="4"/>
      <c r="T4" s="4"/>
      <c r="U4" s="6">
        <v>3</v>
      </c>
      <c r="V4" s="6">
        <f t="shared" si="2"/>
        <v>0.89640298147124708</v>
      </c>
      <c r="W4" s="6">
        <f t="shared" si="3"/>
        <v>0.89999999997762647</v>
      </c>
    </row>
    <row r="5" spans="1:23">
      <c r="A5" s="4">
        <v>-16</v>
      </c>
      <c r="B5" s="4">
        <f t="shared" si="0"/>
        <v>2.2832518010504467E-5</v>
      </c>
      <c r="C5" s="4"/>
      <c r="D5" s="4"/>
      <c r="E5" s="4"/>
      <c r="F5" s="4"/>
      <c r="G5" s="4"/>
      <c r="H5" s="4"/>
      <c r="I5" s="5">
        <v>12.330454807138745</v>
      </c>
      <c r="J5" s="5">
        <v>6.5055762081784392E-4</v>
      </c>
      <c r="K5" s="6">
        <f t="shared" si="1"/>
        <v>6.9583448251992917E-4</v>
      </c>
      <c r="L5" s="4"/>
      <c r="M5" s="4"/>
      <c r="N5" s="4"/>
      <c r="O5" s="4"/>
      <c r="P5" s="4"/>
      <c r="Q5" s="4"/>
      <c r="R5" s="4"/>
      <c r="S5" s="4"/>
      <c r="T5" s="4"/>
      <c r="U5" s="6">
        <v>4</v>
      </c>
      <c r="V5" s="6">
        <f t="shared" si="2"/>
        <v>0.89561096088043957</v>
      </c>
      <c r="W5" s="6">
        <f t="shared" si="3"/>
        <v>0.89999999994497004</v>
      </c>
    </row>
    <row r="6" spans="1:23">
      <c r="A6" s="4">
        <v>-15</v>
      </c>
      <c r="B6" s="4">
        <f t="shared" si="0"/>
        <v>5.636801456143394E-5</v>
      </c>
      <c r="C6" s="4"/>
      <c r="D6" s="4"/>
      <c r="E6" s="4"/>
      <c r="F6" s="4"/>
      <c r="G6" s="4"/>
      <c r="H6" s="4"/>
      <c r="I6" s="5">
        <v>12.844312854675549</v>
      </c>
      <c r="J6" s="5">
        <v>7.1251548946716227E-4</v>
      </c>
      <c r="K6" s="6">
        <f t="shared" si="1"/>
        <v>7.5544194135647891E-4</v>
      </c>
      <c r="L6" s="4"/>
      <c r="M6" s="4"/>
      <c r="N6" s="4"/>
      <c r="O6" s="4"/>
      <c r="P6" s="4"/>
      <c r="Q6" s="4"/>
      <c r="R6" s="4"/>
      <c r="S6" s="4"/>
      <c r="T6" s="4"/>
      <c r="U6" s="6">
        <v>5</v>
      </c>
      <c r="V6" s="6">
        <f t="shared" si="2"/>
        <v>0.89464571926057224</v>
      </c>
      <c r="W6" s="6">
        <f t="shared" si="3"/>
        <v>0.89999999986464818</v>
      </c>
    </row>
    <row r="7" spans="1:23">
      <c r="A7" s="4">
        <v>-14</v>
      </c>
      <c r="B7" s="4">
        <f t="shared" si="0"/>
        <v>1.3458507902817298E-4</v>
      </c>
      <c r="C7" s="4"/>
      <c r="D7" s="4"/>
      <c r="E7" s="4"/>
      <c r="F7" s="4"/>
      <c r="G7" s="4"/>
      <c r="H7" s="4"/>
      <c r="I7" s="5">
        <v>13.350933464923102</v>
      </c>
      <c r="J7" s="5">
        <v>7.8479966955803389E-4</v>
      </c>
      <c r="K7" s="6">
        <f t="shared" si="1"/>
        <v>8.1855423071000848E-4</v>
      </c>
      <c r="L7" s="4"/>
      <c r="M7" s="4"/>
      <c r="N7" s="4"/>
      <c r="O7" s="4"/>
      <c r="P7" s="4"/>
      <c r="Q7" s="4"/>
      <c r="R7" s="4"/>
      <c r="S7" s="4"/>
      <c r="T7" s="4"/>
      <c r="U7" s="6">
        <v>6</v>
      </c>
      <c r="V7" s="6">
        <f t="shared" si="2"/>
        <v>0.89346994307747207</v>
      </c>
      <c r="W7" s="6">
        <f t="shared" si="3"/>
        <v>0.89999999966708821</v>
      </c>
    </row>
    <row r="8" spans="1:23">
      <c r="A8" s="4">
        <v>-13</v>
      </c>
      <c r="B8" s="4">
        <f t="shared" si="0"/>
        <v>3.1077518696553009E-4</v>
      </c>
      <c r="C8" s="4"/>
      <c r="D8" s="4"/>
      <c r="E8" s="4"/>
      <c r="F8" s="4"/>
      <c r="G8" s="4"/>
      <c r="H8" s="4"/>
      <c r="I8" s="5">
        <v>13.864791512459906</v>
      </c>
      <c r="J8" s="5">
        <v>8.570838496489054E-4</v>
      </c>
      <c r="K8" s="6">
        <f t="shared" si="1"/>
        <v>8.8723905663375667E-4</v>
      </c>
      <c r="L8" s="4"/>
      <c r="M8" s="4"/>
      <c r="N8" s="4"/>
      <c r="O8" s="4"/>
      <c r="P8" s="4"/>
      <c r="Q8" s="4"/>
      <c r="R8" s="4"/>
      <c r="S8" s="4"/>
      <c r="T8" s="4"/>
      <c r="U8" s="6">
        <v>7</v>
      </c>
      <c r="V8" s="6">
        <f t="shared" si="2"/>
        <v>0.89203855850647662</v>
      </c>
      <c r="W8" s="6">
        <f t="shared" si="3"/>
        <v>0.89999999918116913</v>
      </c>
    </row>
    <row r="9" spans="1:23">
      <c r="A9" s="4">
        <v>-12</v>
      </c>
      <c r="B9" s="4">
        <f t="shared" si="0"/>
        <v>6.9403441396002853E-4</v>
      </c>
      <c r="C9" s="4"/>
      <c r="D9" s="4"/>
      <c r="E9" s="4"/>
      <c r="F9" s="4"/>
      <c r="G9" s="4"/>
      <c r="H9" s="4"/>
      <c r="I9" s="5">
        <v>14.37864955999671</v>
      </c>
      <c r="J9" s="5">
        <v>9.3969434118132997E-4</v>
      </c>
      <c r="K9" s="6">
        <f t="shared" si="1"/>
        <v>9.6090483800001405E-4</v>
      </c>
      <c r="L9" s="4"/>
      <c r="M9" s="4"/>
      <c r="N9" s="4"/>
      <c r="O9" s="4"/>
      <c r="P9" s="4"/>
      <c r="Q9" s="4"/>
      <c r="R9" s="4"/>
      <c r="S9" s="4"/>
      <c r="T9" s="4"/>
      <c r="U9" s="6">
        <v>8</v>
      </c>
      <c r="V9" s="6">
        <f t="shared" si="2"/>
        <v>0.89029725201258059</v>
      </c>
      <c r="W9" s="6">
        <f t="shared" si="3"/>
        <v>0.89999999798600105</v>
      </c>
    </row>
    <row r="10" spans="1:23">
      <c r="A10" s="4">
        <v>-11</v>
      </c>
      <c r="B10" s="4">
        <f t="shared" si="0"/>
        <v>1.4989975450488188E-3</v>
      </c>
      <c r="C10" s="4"/>
      <c r="D10" s="4"/>
      <c r="E10" s="4"/>
      <c r="F10" s="4"/>
      <c r="G10" s="4"/>
      <c r="H10" s="4"/>
      <c r="I10" s="5">
        <v>14.892507607533513</v>
      </c>
      <c r="J10" s="5">
        <v>1.0223048327137546E-3</v>
      </c>
      <c r="K10" s="6">
        <f t="shared" si="1"/>
        <v>1.0398402961631845E-3</v>
      </c>
      <c r="L10" s="4"/>
      <c r="M10" s="4"/>
      <c r="N10" s="4"/>
      <c r="O10" s="4"/>
      <c r="P10" s="4"/>
      <c r="Q10" s="4"/>
      <c r="R10" s="4"/>
      <c r="S10" s="4"/>
      <c r="T10" s="4"/>
      <c r="U10" s="6">
        <v>9</v>
      </c>
      <c r="V10" s="6">
        <f t="shared" si="2"/>
        <v>0.88818077464538159</v>
      </c>
      <c r="W10" s="6">
        <f t="shared" si="3"/>
        <v>0.89999999504636186</v>
      </c>
    </row>
    <row r="11" spans="1:23">
      <c r="A11" s="4">
        <v>-10</v>
      </c>
      <c r="B11" s="4">
        <f t="shared" si="0"/>
        <v>3.1311659403200714E-3</v>
      </c>
      <c r="C11" s="4"/>
      <c r="D11" s="4"/>
      <c r="E11" s="4"/>
      <c r="F11" s="4"/>
      <c r="G11" s="4"/>
      <c r="H11" s="4"/>
      <c r="I11" s="5">
        <v>15.413603092359569</v>
      </c>
      <c r="J11" s="5">
        <v>1.0945890128046263E-3</v>
      </c>
      <c r="K11" s="6">
        <f t="shared" si="1"/>
        <v>1.1255760506110751E-3</v>
      </c>
      <c r="L11" s="4"/>
      <c r="M11" s="4"/>
      <c r="N11" s="4"/>
      <c r="O11" s="4"/>
      <c r="P11" s="4"/>
      <c r="Q11" s="4"/>
      <c r="R11" s="4"/>
      <c r="S11" s="4"/>
      <c r="T11" s="4"/>
      <c r="U11" s="6">
        <v>10</v>
      </c>
      <c r="V11" s="6">
        <f t="shared" si="2"/>
        <v>0.88561103203032676</v>
      </c>
      <c r="W11" s="6">
        <f t="shared" si="3"/>
        <v>0.89999998781601642</v>
      </c>
    </row>
    <row r="12" spans="1:23">
      <c r="A12" s="4">
        <v>-9</v>
      </c>
      <c r="B12" s="4">
        <f t="shared" si="0"/>
        <v>6.3255237923600764E-3</v>
      </c>
      <c r="C12" s="4"/>
      <c r="D12" s="4"/>
      <c r="E12" s="4"/>
      <c r="F12" s="4"/>
      <c r="G12" s="4"/>
      <c r="H12" s="4"/>
      <c r="I12" s="5">
        <v>15.920223702607123</v>
      </c>
      <c r="J12" s="5">
        <v>1.1771995043370507E-3</v>
      </c>
      <c r="K12" s="6">
        <f t="shared" si="1"/>
        <v>1.2147272499922824E-3</v>
      </c>
      <c r="L12" s="4"/>
      <c r="M12" s="4"/>
      <c r="N12" s="4"/>
      <c r="O12" s="4"/>
      <c r="P12" s="4"/>
      <c r="Q12" s="4"/>
      <c r="R12" s="4"/>
      <c r="S12" s="4"/>
      <c r="T12" s="4"/>
      <c r="U12" s="6">
        <v>11</v>
      </c>
      <c r="V12" s="6">
        <f t="shared" si="2"/>
        <v>0.88249498325109565</v>
      </c>
      <c r="W12" s="6">
        <f t="shared" si="3"/>
        <v>0.89999997003223675</v>
      </c>
    </row>
    <row r="13" spans="1:23">
      <c r="A13" s="4">
        <v>-8</v>
      </c>
      <c r="B13" s="4">
        <f t="shared" si="0"/>
        <v>1.2358681774086904E-2</v>
      </c>
      <c r="C13" s="4"/>
      <c r="D13" s="4"/>
      <c r="E13" s="4"/>
      <c r="F13" s="4"/>
      <c r="G13" s="4"/>
      <c r="H13" s="4"/>
      <c r="I13" s="5">
        <v>16.426844312854676</v>
      </c>
      <c r="J13" s="5">
        <v>1.2804626187525817E-3</v>
      </c>
      <c r="K13" s="6">
        <f t="shared" si="1"/>
        <v>1.3099029668396636E-3</v>
      </c>
      <c r="L13" s="4"/>
      <c r="M13" s="4"/>
      <c r="N13" s="4"/>
      <c r="O13" s="4"/>
      <c r="P13" s="4"/>
      <c r="Q13" s="4"/>
      <c r="R13" s="4"/>
      <c r="S13" s="4"/>
      <c r="T13" s="4"/>
      <c r="U13" s="6">
        <v>12</v>
      </c>
      <c r="V13" s="6">
        <f t="shared" si="2"/>
        <v>0.8787224051385073</v>
      </c>
      <c r="W13" s="6">
        <f t="shared" si="3"/>
        <v>0.89999992629120007</v>
      </c>
    </row>
    <row r="14" spans="1:23">
      <c r="A14" s="4">
        <v>-7</v>
      </c>
      <c r="B14" s="4">
        <f t="shared" si="0"/>
        <v>2.3352482345050374E-2</v>
      </c>
      <c r="C14" s="4"/>
      <c r="D14" s="4"/>
      <c r="E14" s="4"/>
      <c r="F14" s="4"/>
      <c r="G14" s="4"/>
      <c r="H14" s="4"/>
      <c r="I14" s="5">
        <v>16.94070236039148</v>
      </c>
      <c r="J14" s="5">
        <v>1.3837257331681125E-3</v>
      </c>
      <c r="K14" s="6">
        <f t="shared" si="1"/>
        <v>1.4129165310497488E-3</v>
      </c>
      <c r="L14" s="4"/>
      <c r="M14" s="4"/>
      <c r="N14" s="4"/>
      <c r="O14" s="4"/>
      <c r="P14" s="4"/>
      <c r="Q14" s="4"/>
      <c r="R14" s="4"/>
      <c r="S14" s="4"/>
      <c r="T14" s="4"/>
      <c r="U14" s="6">
        <v>13</v>
      </c>
      <c r="V14" s="6">
        <f t="shared" si="2"/>
        <v>0.87416362824123972</v>
      </c>
      <c r="W14" s="6">
        <f t="shared" si="3"/>
        <v>0.89999981870563084</v>
      </c>
    </row>
    <row r="15" spans="1:23">
      <c r="A15" s="4">
        <v>-6</v>
      </c>
      <c r="B15" s="4">
        <f t="shared" si="0"/>
        <v>4.2675557359664593E-2</v>
      </c>
      <c r="C15" s="4"/>
      <c r="D15" s="4"/>
      <c r="E15" s="4"/>
      <c r="F15" s="4"/>
      <c r="G15" s="4"/>
      <c r="H15" s="4"/>
      <c r="I15" s="5">
        <v>17.447322970639032</v>
      </c>
      <c r="J15" s="5">
        <v>1.5076414704667492E-3</v>
      </c>
      <c r="K15" s="6">
        <f t="shared" si="1"/>
        <v>1.5211946611172027E-3</v>
      </c>
      <c r="L15" s="4"/>
      <c r="M15" s="4"/>
      <c r="N15" s="4"/>
      <c r="O15" s="4"/>
      <c r="P15" s="4"/>
      <c r="Q15" s="4"/>
      <c r="R15" s="4"/>
      <c r="S15" s="4"/>
      <c r="T15" s="4"/>
      <c r="U15" s="6">
        <v>14</v>
      </c>
      <c r="V15" s="6">
        <f t="shared" si="2"/>
        <v>0.8686674217625886</v>
      </c>
      <c r="W15" s="6">
        <f t="shared" si="3"/>
        <v>0.89999955408795318</v>
      </c>
    </row>
    <row r="16" spans="1:23">
      <c r="A16" s="4">
        <v>-5</v>
      </c>
      <c r="B16" s="4">
        <f t="shared" si="0"/>
        <v>7.5424180132017696E-2</v>
      </c>
      <c r="C16" s="4"/>
      <c r="D16" s="4"/>
      <c r="E16" s="4"/>
      <c r="F16" s="4"/>
      <c r="G16" s="4"/>
      <c r="H16" s="4"/>
      <c r="I16" s="5">
        <v>17.961181018175836</v>
      </c>
      <c r="J16" s="5">
        <v>1.6315572077653861E-3</v>
      </c>
      <c r="K16" s="6">
        <f t="shared" si="1"/>
        <v>1.6381747246583566E-3</v>
      </c>
      <c r="L16" s="4"/>
      <c r="M16" s="4"/>
      <c r="N16" s="4"/>
      <c r="O16" s="4"/>
      <c r="P16" s="4"/>
      <c r="Q16" s="4"/>
      <c r="R16" s="4"/>
      <c r="S16" s="4"/>
      <c r="T16" s="4"/>
      <c r="U16" s="6">
        <v>15</v>
      </c>
      <c r="V16" s="6">
        <f t="shared" si="2"/>
        <v>0.86205930145794663</v>
      </c>
      <c r="W16" s="6">
        <f t="shared" si="3"/>
        <v>0.89999890323423448</v>
      </c>
    </row>
    <row r="17" spans="1:23">
      <c r="A17" s="4">
        <v>-4</v>
      </c>
      <c r="B17" s="4">
        <f t="shared" si="0"/>
        <v>0.12892206136241444</v>
      </c>
      <c r="C17" s="4"/>
      <c r="D17" s="4"/>
      <c r="E17" s="4"/>
      <c r="F17" s="4"/>
      <c r="G17" s="4"/>
      <c r="H17" s="4"/>
      <c r="I17" s="5">
        <v>18.475039065712643</v>
      </c>
      <c r="J17" s="5">
        <v>1.74514663362247E-3</v>
      </c>
      <c r="K17" s="6">
        <f t="shared" si="1"/>
        <v>1.7627153404310559E-3</v>
      </c>
      <c r="L17" s="4"/>
      <c r="M17" s="4"/>
      <c r="N17" s="4"/>
      <c r="O17" s="4"/>
      <c r="P17" s="4"/>
      <c r="Q17" s="4"/>
      <c r="R17" s="4"/>
      <c r="S17" s="4"/>
      <c r="T17" s="4"/>
      <c r="U17" s="6">
        <v>16</v>
      </c>
      <c r="V17" s="6">
        <f t="shared" si="2"/>
        <v>0.8541406592809051</v>
      </c>
      <c r="W17" s="6">
        <f t="shared" si="3"/>
        <v>0.89999730239690912</v>
      </c>
    </row>
    <row r="18" spans="1:23">
      <c r="A18" s="4">
        <v>-3</v>
      </c>
      <c r="B18" s="4">
        <f t="shared" si="0"/>
        <v>0.21312241586696479</v>
      </c>
      <c r="C18" s="4"/>
      <c r="D18" s="4"/>
      <c r="E18" s="4"/>
      <c r="F18" s="4"/>
      <c r="G18" s="4"/>
      <c r="H18" s="4"/>
      <c r="I18" s="5">
        <v>18.988897113249443</v>
      </c>
      <c r="J18" s="5">
        <v>1.858736059479554E-3</v>
      </c>
      <c r="K18" s="6">
        <f t="shared" si="1"/>
        <v>1.895180948446624E-3</v>
      </c>
      <c r="L18" s="4"/>
      <c r="M18" s="4"/>
      <c r="N18" s="4"/>
      <c r="O18" s="4"/>
      <c r="P18" s="4"/>
      <c r="Q18" s="4"/>
      <c r="R18" s="4"/>
      <c r="S18" s="4"/>
      <c r="T18" s="4"/>
      <c r="U18" s="6">
        <v>17</v>
      </c>
      <c r="V18" s="6">
        <f t="shared" si="2"/>
        <v>0.8446892637253226</v>
      </c>
      <c r="W18" s="6">
        <f t="shared" si="3"/>
        <v>0.89999336499970084</v>
      </c>
    </row>
    <row r="19" spans="1:23">
      <c r="A19" s="4">
        <v>-2</v>
      </c>
      <c r="B19" s="4">
        <f t="shared" si="0"/>
        <v>0.34073462385516673</v>
      </c>
      <c r="C19" s="4"/>
      <c r="D19" s="4"/>
      <c r="E19" s="4"/>
      <c r="F19" s="4"/>
      <c r="G19" s="4"/>
      <c r="H19" s="4"/>
      <c r="I19" s="5">
        <v>19.502755160786251</v>
      </c>
      <c r="J19" s="5">
        <v>1.9929781082197438E-3</v>
      </c>
      <c r="K19" s="6">
        <f t="shared" si="1"/>
        <v>2.0359434667360237E-3</v>
      </c>
      <c r="L19" s="4"/>
      <c r="M19" s="4"/>
      <c r="N19" s="4"/>
      <c r="O19" s="4"/>
      <c r="P19" s="4"/>
      <c r="Q19" s="4"/>
      <c r="R19" s="4"/>
      <c r="S19" s="4"/>
      <c r="T19" s="4"/>
      <c r="U19" s="6">
        <v>18</v>
      </c>
      <c r="V19" s="6">
        <f t="shared" si="2"/>
        <v>0.83346184280486213</v>
      </c>
      <c r="W19" s="6">
        <f t="shared" si="3"/>
        <v>0.89998368073017609</v>
      </c>
    </row>
    <row r="20" spans="1:23">
      <c r="A20" s="4">
        <v>-1</v>
      </c>
      <c r="B20" s="4">
        <f t="shared" si="0"/>
        <v>0.5268520203000614</v>
      </c>
      <c r="C20" s="4"/>
      <c r="D20" s="4"/>
      <c r="E20" s="4"/>
      <c r="F20" s="4"/>
      <c r="G20" s="4"/>
      <c r="H20" s="4"/>
      <c r="I20" s="5">
        <v>20.002138333744554</v>
      </c>
      <c r="J20" s="5">
        <v>2.168525402726146E-3</v>
      </c>
      <c r="K20" s="6">
        <f t="shared" si="1"/>
        <v>2.1810498752759091E-3</v>
      </c>
      <c r="L20" s="4"/>
      <c r="M20" s="4"/>
      <c r="N20" s="4"/>
      <c r="O20" s="4"/>
      <c r="P20" s="4"/>
      <c r="Q20" s="4"/>
      <c r="R20" s="4"/>
      <c r="S20" s="4"/>
      <c r="T20" s="4"/>
      <c r="U20" s="6">
        <v>19</v>
      </c>
      <c r="V20" s="6">
        <f t="shared" si="2"/>
        <v>0.8201996087042519</v>
      </c>
      <c r="W20" s="6">
        <f t="shared" si="3"/>
        <v>0.89995986226825297</v>
      </c>
    </row>
    <row r="21" spans="1:23">
      <c r="A21" s="4">
        <v>0</v>
      </c>
      <c r="B21" s="4">
        <f t="shared" si="0"/>
        <v>0.78785497080819578</v>
      </c>
      <c r="C21" s="4"/>
      <c r="D21" s="4"/>
      <c r="E21" s="4"/>
      <c r="F21" s="4"/>
      <c r="G21" s="4"/>
      <c r="H21" s="4"/>
      <c r="I21" s="5">
        <v>20.501521506702854</v>
      </c>
      <c r="J21" s="5">
        <v>2.3543990086741014E-3</v>
      </c>
      <c r="K21" s="6">
        <f t="shared" si="1"/>
        <v>2.334703031157109E-3</v>
      </c>
      <c r="L21" s="4"/>
      <c r="M21" s="4"/>
      <c r="N21" s="4"/>
      <c r="O21" s="4"/>
      <c r="P21" s="4"/>
      <c r="Q21" s="4"/>
      <c r="R21" s="4"/>
      <c r="S21" s="4"/>
      <c r="T21" s="4"/>
      <c r="U21" s="6">
        <v>20</v>
      </c>
      <c r="V21" s="6">
        <f t="shared" si="2"/>
        <v>0.80463766238230594</v>
      </c>
      <c r="W21" s="6">
        <f t="shared" si="3"/>
        <v>0.89990128433921102</v>
      </c>
    </row>
    <row r="22" spans="1:23">
      <c r="A22" s="4">
        <v>1</v>
      </c>
      <c r="B22" s="4">
        <f t="shared" si="0"/>
        <v>1.1394339513350575</v>
      </c>
      <c r="C22" s="4"/>
      <c r="D22" s="4"/>
      <c r="E22" s="4"/>
      <c r="F22" s="4"/>
      <c r="G22" s="4"/>
      <c r="H22" s="4"/>
      <c r="I22" s="5">
        <v>21.008142116950406</v>
      </c>
      <c r="J22" s="5">
        <v>2.509293680297398E-3</v>
      </c>
      <c r="K22" s="6">
        <f t="shared" si="1"/>
        <v>2.4996837466181826E-3</v>
      </c>
      <c r="L22" s="4"/>
      <c r="M22" s="4"/>
      <c r="N22" s="4"/>
      <c r="O22" s="4"/>
      <c r="P22" s="4"/>
      <c r="Q22" s="4"/>
      <c r="R22" s="4"/>
      <c r="S22" s="4"/>
      <c r="T22" s="4"/>
      <c r="U22" s="6">
        <v>21</v>
      </c>
      <c r="V22" s="6">
        <f t="shared" si="2"/>
        <v>0.78651914807960988</v>
      </c>
      <c r="W22" s="6">
        <f t="shared" si="3"/>
        <v>0.89975724237597698</v>
      </c>
    </row>
    <row r="23" spans="1:23">
      <c r="A23" s="4">
        <v>2</v>
      </c>
      <c r="B23" s="4">
        <f t="shared" si="0"/>
        <v>1.5937392886328596</v>
      </c>
      <c r="C23" s="4"/>
      <c r="D23" s="4"/>
      <c r="E23" s="4"/>
      <c r="F23" s="4"/>
      <c r="G23" s="4"/>
      <c r="H23" s="4"/>
      <c r="I23" s="5">
        <v>21.514762727197962</v>
      </c>
      <c r="J23" s="5">
        <v>2.6641883519206936E-3</v>
      </c>
      <c r="K23" s="6">
        <f t="shared" si="1"/>
        <v>2.6742062958663342E-3</v>
      </c>
      <c r="L23" s="4"/>
      <c r="M23" s="4"/>
      <c r="N23" s="4"/>
      <c r="O23" s="4"/>
      <c r="P23" s="4"/>
      <c r="Q23" s="4"/>
      <c r="R23" s="4"/>
      <c r="S23" s="4"/>
      <c r="T23" s="4"/>
      <c r="U23" s="6">
        <v>22</v>
      </c>
      <c r="V23" s="6">
        <f t="shared" si="2"/>
        <v>0.76561470810713961</v>
      </c>
      <c r="W23" s="6">
        <f t="shared" si="3"/>
        <v>0.8994031769329307</v>
      </c>
    </row>
    <row r="24" spans="1:23">
      <c r="A24" s="4">
        <v>3</v>
      </c>
      <c r="B24" s="4">
        <f t="shared" si="0"/>
        <v>2.1559101080945759</v>
      </c>
      <c r="C24" s="4"/>
      <c r="D24" s="4"/>
      <c r="E24" s="4"/>
      <c r="F24" s="4"/>
      <c r="G24" s="4"/>
      <c r="H24" s="4"/>
      <c r="I24" s="5">
        <v>22.014145900156265</v>
      </c>
      <c r="J24" s="5">
        <v>2.8500619578686491E-3</v>
      </c>
      <c r="K24" s="6">
        <f t="shared" si="1"/>
        <v>2.8559446362897076E-3</v>
      </c>
      <c r="L24" s="4"/>
      <c r="M24" s="4"/>
      <c r="N24" s="4"/>
      <c r="O24" s="4"/>
      <c r="P24" s="4"/>
      <c r="Q24" s="4"/>
      <c r="R24" s="4"/>
      <c r="S24" s="4"/>
      <c r="T24" s="4"/>
      <c r="U24" s="6">
        <v>23</v>
      </c>
      <c r="V24" s="6">
        <f t="shared" si="2"/>
        <v>0.74174711084686551</v>
      </c>
      <c r="W24" s="6">
        <f t="shared" si="3"/>
        <v>0.89853364884600584</v>
      </c>
    </row>
    <row r="25" spans="1:23">
      <c r="A25" s="4">
        <v>4</v>
      </c>
      <c r="B25" s="4">
        <f t="shared" si="0"/>
        <v>2.8205205301474878</v>
      </c>
      <c r="C25" s="4"/>
      <c r="D25" s="4"/>
      <c r="E25" s="4"/>
      <c r="F25" s="4"/>
      <c r="G25" s="4"/>
      <c r="H25" s="4"/>
      <c r="I25" s="5">
        <v>22.506291635825313</v>
      </c>
      <c r="J25" s="5">
        <v>3.0669144981412644E-3</v>
      </c>
      <c r="K25" s="6">
        <f t="shared" si="1"/>
        <v>3.0448381513665706E-3</v>
      </c>
      <c r="L25" s="4"/>
      <c r="M25" s="4"/>
      <c r="N25" s="4"/>
      <c r="O25" s="4"/>
      <c r="P25" s="4"/>
      <c r="Q25" s="4"/>
      <c r="R25" s="4"/>
      <c r="S25" s="4"/>
      <c r="T25" s="4"/>
      <c r="U25" s="6">
        <v>24</v>
      </c>
      <c r="V25" s="6">
        <f t="shared" si="2"/>
        <v>0.71481982679921419</v>
      </c>
      <c r="W25" s="6">
        <f t="shared" si="3"/>
        <v>0.89640298147124708</v>
      </c>
    </row>
    <row r="26" spans="1:23">
      <c r="A26" s="4">
        <v>5</v>
      </c>
      <c r="B26" s="4">
        <f t="shared" si="0"/>
        <v>3.56872537148223</v>
      </c>
      <c r="C26" s="4"/>
      <c r="D26" s="4"/>
      <c r="E26" s="4"/>
      <c r="F26" s="4"/>
      <c r="G26" s="4"/>
      <c r="H26" s="4"/>
      <c r="I26" s="5">
        <v>22.998437371494369</v>
      </c>
      <c r="J26" s="5">
        <v>3.2837670384138784E-3</v>
      </c>
      <c r="K26" s="6">
        <f t="shared" si="1"/>
        <v>3.2438025808665411E-3</v>
      </c>
      <c r="L26" s="4"/>
      <c r="M26" s="4"/>
      <c r="N26" s="4"/>
      <c r="O26" s="4"/>
      <c r="P26" s="4"/>
      <c r="Q26" s="4"/>
      <c r="R26" s="4"/>
      <c r="S26" s="4"/>
      <c r="T26" s="4"/>
      <c r="U26" s="6">
        <v>25</v>
      </c>
      <c r="V26" s="6">
        <f t="shared" si="2"/>
        <v>0.68484686290400387</v>
      </c>
      <c r="W26" s="6">
        <f t="shared" si="3"/>
        <v>0.89121044589552556</v>
      </c>
    </row>
    <row r="27" spans="1:23">
      <c r="A27" s="4">
        <v>6</v>
      </c>
      <c r="B27" s="4">
        <f t="shared" si="0"/>
        <v>4.3669904115114093</v>
      </c>
      <c r="C27" s="4"/>
      <c r="D27" s="4"/>
      <c r="E27" s="4"/>
      <c r="F27" s="4"/>
      <c r="G27" s="4"/>
      <c r="H27" s="4"/>
      <c r="I27" s="5">
        <v>23.497820544452669</v>
      </c>
      <c r="J27" s="5">
        <v>3.5006195786864928E-3</v>
      </c>
      <c r="K27" s="6">
        <f t="shared" si="1"/>
        <v>3.4563480738936075E-3</v>
      </c>
      <c r="L27" s="4"/>
      <c r="M27" s="4"/>
      <c r="N27" s="4"/>
      <c r="O27" s="4"/>
      <c r="P27" s="4"/>
      <c r="Q27" s="4"/>
      <c r="R27" s="4"/>
      <c r="S27" s="4"/>
      <c r="T27" s="4"/>
      <c r="U27" s="6">
        <v>26</v>
      </c>
      <c r="V27" s="6">
        <f t="shared" si="2"/>
        <v>0.65197958490208996</v>
      </c>
      <c r="W27" s="6">
        <f t="shared" si="3"/>
        <v>0.8787224051385073</v>
      </c>
    </row>
    <row r="28" spans="1:23">
      <c r="A28" s="4">
        <v>7</v>
      </c>
      <c r="B28" s="4">
        <f t="shared" si="0"/>
        <v>5.1681676700907122</v>
      </c>
      <c r="C28" s="4"/>
      <c r="D28" s="4"/>
      <c r="E28" s="4"/>
      <c r="F28" s="4"/>
      <c r="G28" s="4"/>
      <c r="H28" s="4"/>
      <c r="I28" s="5">
        <v>24.004441154700221</v>
      </c>
      <c r="J28" s="5">
        <v>3.7174721189591081E-3</v>
      </c>
      <c r="K28" s="6">
        <f t="shared" si="1"/>
        <v>3.6833150619575089E-3</v>
      </c>
      <c r="L28" s="4"/>
      <c r="M28" s="4"/>
      <c r="N28" s="4"/>
      <c r="O28" s="4"/>
      <c r="P28" s="4"/>
      <c r="Q28" s="4"/>
      <c r="R28" s="4"/>
      <c r="S28" s="4"/>
      <c r="T28" s="4"/>
      <c r="U28" s="6">
        <v>27</v>
      </c>
      <c r="V28" s="6">
        <f t="shared" si="2"/>
        <v>0.61652504498063632</v>
      </c>
      <c r="W28" s="6">
        <f t="shared" si="3"/>
        <v>0.84962131515440287</v>
      </c>
    </row>
    <row r="29" spans="1:23">
      <c r="A29" s="4">
        <v>8</v>
      </c>
      <c r="B29" s="4">
        <f t="shared" si="0"/>
        <v>5.9152921424606406</v>
      </c>
      <c r="C29" s="4"/>
      <c r="D29" s="4"/>
      <c r="E29" s="4"/>
      <c r="F29" s="4"/>
      <c r="G29" s="4"/>
      <c r="H29" s="4"/>
      <c r="I29" s="5">
        <v>24.496586890369272</v>
      </c>
      <c r="J29" s="5">
        <v>3.954977282114829E-3</v>
      </c>
      <c r="K29" s="6">
        <f t="shared" si="1"/>
        <v>3.9150930567361276E-3</v>
      </c>
      <c r="L29" s="4"/>
      <c r="M29" s="4"/>
      <c r="N29" s="4"/>
      <c r="O29" s="4"/>
      <c r="P29" s="4"/>
      <c r="Q29" s="4"/>
      <c r="R29" s="4"/>
      <c r="S29" s="4"/>
      <c r="T29" s="4"/>
      <c r="U29" s="6">
        <v>28</v>
      </c>
      <c r="V29" s="6">
        <f t="shared" si="2"/>
        <v>0.5789501280899616</v>
      </c>
      <c r="W29" s="6">
        <f t="shared" si="3"/>
        <v>0.78651914807960988</v>
      </c>
    </row>
    <row r="30" spans="1:23">
      <c r="A30" s="4">
        <v>9</v>
      </c>
      <c r="B30" s="4">
        <f t="shared" si="0"/>
        <v>6.5478850750530952</v>
      </c>
      <c r="C30" s="4"/>
      <c r="D30" s="4"/>
      <c r="E30" s="4"/>
      <c r="F30" s="4"/>
      <c r="G30" s="4"/>
      <c r="H30" s="4"/>
      <c r="I30" s="5">
        <v>24.988732626038328</v>
      </c>
      <c r="J30" s="5">
        <v>4.2028087567121016E-3</v>
      </c>
      <c r="K30" s="6">
        <f t="shared" si="1"/>
        <v>4.1583504122505851E-3</v>
      </c>
      <c r="L30" s="4"/>
      <c r="M30" s="4"/>
      <c r="N30" s="4"/>
      <c r="O30" s="4"/>
      <c r="P30" s="4"/>
      <c r="Q30" s="4"/>
      <c r="R30" s="4"/>
      <c r="S30" s="4"/>
      <c r="T30" s="4"/>
      <c r="U30" s="6">
        <v>29</v>
      </c>
      <c r="V30" s="6">
        <f t="shared" si="2"/>
        <v>0.53986719784998238</v>
      </c>
      <c r="W30" s="6">
        <f t="shared" si="3"/>
        <v>0.66875960210000318</v>
      </c>
    </row>
    <row r="31" spans="1:23">
      <c r="A31" s="4">
        <v>10</v>
      </c>
      <c r="B31" s="4">
        <f t="shared" si="0"/>
        <v>7.0098890639521096</v>
      </c>
      <c r="C31" s="4"/>
      <c r="D31" s="4"/>
      <c r="E31" s="4"/>
      <c r="F31" s="4"/>
      <c r="G31" s="4"/>
      <c r="H31" s="4"/>
      <c r="I31" s="5">
        <v>25.473640924418127</v>
      </c>
      <c r="J31" s="5">
        <v>4.440313919867823E-3</v>
      </c>
      <c r="K31" s="6">
        <f t="shared" si="1"/>
        <v>4.4095876867296744E-3</v>
      </c>
      <c r="L31" s="4"/>
      <c r="M31" s="4"/>
      <c r="N31" s="4"/>
      <c r="O31" s="4"/>
      <c r="P31" s="4"/>
      <c r="Q31" s="4"/>
      <c r="R31" s="4"/>
      <c r="S31" s="4"/>
      <c r="T31" s="4"/>
      <c r="U31" s="6">
        <v>30</v>
      </c>
      <c r="V31" s="6">
        <f t="shared" si="2"/>
        <v>0.5</v>
      </c>
      <c r="W31" s="6">
        <f t="shared" si="3"/>
        <v>0.5</v>
      </c>
    </row>
    <row r="32" spans="1:23">
      <c r="A32" s="4">
        <v>11</v>
      </c>
      <c r="B32" s="4">
        <f t="shared" si="0"/>
        <v>7.2578249353957265</v>
      </c>
      <c r="C32" s="4"/>
      <c r="D32" s="4"/>
      <c r="E32" s="4"/>
      <c r="F32" s="4"/>
      <c r="G32" s="4"/>
      <c r="H32" s="4"/>
      <c r="I32" s="5">
        <v>25.965786660087179</v>
      </c>
      <c r="J32" s="5">
        <v>4.6881453944650972E-3</v>
      </c>
      <c r="K32" s="6">
        <f t="shared" si="1"/>
        <v>4.6766330366906353E-3</v>
      </c>
      <c r="L32" s="4"/>
      <c r="M32" s="4"/>
      <c r="N32" s="4"/>
      <c r="O32" s="4"/>
      <c r="P32" s="4"/>
      <c r="Q32" s="4"/>
      <c r="R32" s="4"/>
      <c r="S32" s="4"/>
      <c r="T32" s="4"/>
      <c r="U32" s="6">
        <v>31</v>
      </c>
      <c r="V32" s="6">
        <f t="shared" si="2"/>
        <v>0.46013280215001773</v>
      </c>
      <c r="W32" s="6">
        <f t="shared" si="3"/>
        <v>0.33124039789999682</v>
      </c>
    </row>
    <row r="33" spans="1:23">
      <c r="A33" s="4">
        <v>12</v>
      </c>
      <c r="B33" s="4">
        <f t="shared" si="0"/>
        <v>7.2675341064959254</v>
      </c>
      <c r="C33" s="4"/>
      <c r="D33" s="4"/>
      <c r="E33" s="4"/>
      <c r="F33" s="4"/>
      <c r="G33" s="4"/>
      <c r="H33" s="4"/>
      <c r="I33" s="5">
        <v>26.450694958466979</v>
      </c>
      <c r="J33" s="5">
        <v>4.96695580338703E-3</v>
      </c>
      <c r="K33" s="6">
        <f t="shared" si="1"/>
        <v>4.9519468543186406E-3</v>
      </c>
      <c r="L33" s="4"/>
      <c r="M33" s="4"/>
      <c r="N33" s="4"/>
      <c r="O33" s="4"/>
      <c r="P33" s="4"/>
      <c r="Q33" s="4"/>
      <c r="R33" s="4"/>
      <c r="S33" s="4"/>
      <c r="T33" s="4"/>
      <c r="U33" s="6">
        <v>32</v>
      </c>
      <c r="V33" s="6">
        <f t="shared" si="2"/>
        <v>0.4210498719100384</v>
      </c>
      <c r="W33" s="6">
        <f t="shared" si="3"/>
        <v>0.21348085192039024</v>
      </c>
    </row>
    <row r="34" spans="1:23">
      <c r="A34" s="4">
        <v>13</v>
      </c>
      <c r="B34" s="4">
        <f t="shared" si="0"/>
        <v>7.0380591980703162</v>
      </c>
      <c r="C34" s="4"/>
      <c r="D34" s="4"/>
      <c r="E34" s="4"/>
      <c r="F34" s="4"/>
      <c r="G34" s="4"/>
      <c r="H34" s="4"/>
      <c r="I34" s="5">
        <v>26.921128382268279</v>
      </c>
      <c r="J34" s="5">
        <v>5.2560925237505165E-3</v>
      </c>
      <c r="K34" s="6">
        <f t="shared" si="1"/>
        <v>5.2308983142684319E-3</v>
      </c>
      <c r="L34" s="4"/>
      <c r="M34" s="4"/>
      <c r="N34" s="4"/>
      <c r="O34" s="4"/>
      <c r="P34" s="4"/>
      <c r="Q34" s="4"/>
      <c r="R34" s="4"/>
      <c r="S34" s="4"/>
      <c r="T34" s="4"/>
      <c r="U34" s="6">
        <v>33</v>
      </c>
      <c r="V34" s="6">
        <f t="shared" si="2"/>
        <v>0.38347495501936368</v>
      </c>
      <c r="W34" s="6">
        <f t="shared" si="3"/>
        <v>0.15037868484559719</v>
      </c>
    </row>
    <row r="35" spans="1:23">
      <c r="A35" s="4">
        <v>14</v>
      </c>
      <c r="B35" s="4">
        <f t="shared" si="0"/>
        <v>6.5917996491510529</v>
      </c>
      <c r="C35" s="4"/>
      <c r="D35" s="4"/>
      <c r="E35" s="4"/>
      <c r="F35" s="4"/>
      <c r="G35" s="4"/>
      <c r="H35" s="4"/>
      <c r="I35" s="5">
        <v>27.39879924335883</v>
      </c>
      <c r="J35" s="5">
        <v>5.5555555555555558E-3</v>
      </c>
      <c r="K35" s="6">
        <f t="shared" si="1"/>
        <v>5.5263656730180034E-3</v>
      </c>
      <c r="L35" s="4"/>
      <c r="M35" s="4"/>
      <c r="N35" s="4"/>
      <c r="O35" s="4"/>
      <c r="P35" s="4"/>
      <c r="Q35" s="4"/>
      <c r="R35" s="4"/>
      <c r="S35" s="4"/>
      <c r="T35" s="4"/>
      <c r="U35" s="6">
        <v>34</v>
      </c>
      <c r="V35" s="6">
        <f t="shared" si="2"/>
        <v>0.34802041509791004</v>
      </c>
      <c r="W35" s="6">
        <f t="shared" si="3"/>
        <v>0.1212775948614927</v>
      </c>
    </row>
    <row r="36" spans="1:23">
      <c r="A36" s="4">
        <v>15</v>
      </c>
      <c r="B36" s="4">
        <f t="shared" si="0"/>
        <v>5.9709073070842971</v>
      </c>
      <c r="C36" s="4"/>
      <c r="D36" s="4"/>
      <c r="E36" s="4"/>
      <c r="F36" s="4"/>
      <c r="G36" s="4"/>
      <c r="H36" s="4"/>
      <c r="I36" s="5">
        <v>27.869232667160126</v>
      </c>
      <c r="J36" s="5">
        <v>5.8653448988021488E-3</v>
      </c>
      <c r="K36" s="6">
        <f t="shared" si="1"/>
        <v>5.8296551539422838E-3</v>
      </c>
      <c r="L36" s="4"/>
      <c r="M36" s="4"/>
      <c r="N36" s="4"/>
      <c r="O36" s="4"/>
      <c r="P36" s="4"/>
      <c r="Q36" s="4"/>
      <c r="R36" s="4"/>
      <c r="S36" s="4"/>
      <c r="T36" s="4"/>
      <c r="U36" s="6">
        <v>35</v>
      </c>
      <c r="V36" s="6">
        <f t="shared" si="2"/>
        <v>0.31515313709599613</v>
      </c>
      <c r="W36" s="6">
        <f t="shared" si="3"/>
        <v>0.10878955410447455</v>
      </c>
    </row>
    <row r="37" spans="1:23">
      <c r="A37" s="4">
        <v>16</v>
      </c>
      <c r="B37" s="4">
        <f t="shared" si="0"/>
        <v>5.2307252181485451</v>
      </c>
      <c r="C37" s="4"/>
      <c r="D37" s="4"/>
      <c r="E37" s="4"/>
      <c r="F37" s="4"/>
      <c r="G37" s="4"/>
      <c r="H37" s="4"/>
      <c r="I37" s="5">
        <v>28.346903528250678</v>
      </c>
      <c r="J37" s="5">
        <v>6.1854605534902938E-3</v>
      </c>
      <c r="K37" s="6">
        <f t="shared" si="1"/>
        <v>6.1503518972737649E-3</v>
      </c>
      <c r="L37" s="4"/>
      <c r="M37" s="4"/>
      <c r="N37" s="4"/>
      <c r="O37" s="4"/>
      <c r="P37" s="4"/>
      <c r="Q37" s="4"/>
      <c r="R37" s="4"/>
      <c r="S37" s="4"/>
      <c r="T37" s="4"/>
      <c r="U37" s="6">
        <v>36</v>
      </c>
      <c r="V37" s="6">
        <f t="shared" si="2"/>
        <v>0.28518017320078587</v>
      </c>
      <c r="W37" s="6">
        <f t="shared" si="3"/>
        <v>0.10359701852875294</v>
      </c>
    </row>
    <row r="38" spans="1:23">
      <c r="A38" s="4">
        <v>17</v>
      </c>
      <c r="B38" s="4">
        <f t="shared" si="0"/>
        <v>4.4316834308727469</v>
      </c>
      <c r="C38" s="4"/>
      <c r="D38" s="4"/>
      <c r="E38" s="4"/>
      <c r="F38" s="4"/>
      <c r="G38" s="4"/>
      <c r="H38" s="4"/>
      <c r="I38" s="5">
        <v>28.810099514762726</v>
      </c>
      <c r="J38" s="5">
        <v>6.5159025196199916E-3</v>
      </c>
      <c r="K38" s="6">
        <f t="shared" si="1"/>
        <v>6.4738198925955118E-3</v>
      </c>
      <c r="L38" s="4"/>
      <c r="M38" s="4"/>
      <c r="N38" s="4"/>
      <c r="O38" s="4"/>
      <c r="P38" s="4"/>
      <c r="Q38" s="4"/>
      <c r="R38" s="4"/>
      <c r="S38" s="4"/>
      <c r="T38" s="4"/>
      <c r="U38" s="6">
        <v>37</v>
      </c>
      <c r="V38" s="6">
        <f t="shared" si="2"/>
        <v>0.2582528891531346</v>
      </c>
      <c r="W38" s="6">
        <f t="shared" si="3"/>
        <v>0.10146635115399424</v>
      </c>
    </row>
    <row r="39" spans="1:23">
      <c r="A39" s="4">
        <v>18</v>
      </c>
      <c r="B39" s="4">
        <f t="shared" si="0"/>
        <v>3.6312888836153272</v>
      </c>
      <c r="C39" s="4"/>
      <c r="D39" s="4"/>
      <c r="E39" s="4"/>
      <c r="F39" s="4"/>
      <c r="G39" s="4"/>
      <c r="H39" s="4"/>
      <c r="I39" s="5">
        <v>29.273295501274774</v>
      </c>
      <c r="J39" s="5">
        <v>6.8566707971912432E-3</v>
      </c>
      <c r="K39" s="6">
        <f t="shared" si="1"/>
        <v>6.8097952922393174E-3</v>
      </c>
      <c r="L39" s="4"/>
      <c r="M39" s="4"/>
      <c r="N39" s="4"/>
      <c r="O39" s="4"/>
      <c r="P39" s="4"/>
      <c r="Q39" s="4"/>
      <c r="R39" s="4"/>
      <c r="S39" s="4"/>
      <c r="T39" s="4"/>
      <c r="U39" s="6">
        <v>38</v>
      </c>
      <c r="V39" s="6">
        <f t="shared" si="2"/>
        <v>0.23438529189286042</v>
      </c>
      <c r="W39" s="6">
        <f t="shared" si="3"/>
        <v>0.10059682306706937</v>
      </c>
    </row>
    <row r="40" spans="1:23">
      <c r="A40" s="4">
        <v>19</v>
      </c>
      <c r="B40" s="4">
        <f t="shared" si="0"/>
        <v>2.8776509697020138</v>
      </c>
      <c r="C40" s="4"/>
      <c r="D40" s="4"/>
      <c r="E40" s="4"/>
      <c r="F40" s="4"/>
      <c r="G40" s="4"/>
      <c r="H40" s="4"/>
      <c r="I40" s="5">
        <v>29.722016613208325</v>
      </c>
      <c r="J40" s="5">
        <v>7.2180916976456013E-3</v>
      </c>
      <c r="K40" s="6">
        <f t="shared" si="1"/>
        <v>7.1473812678760559E-3</v>
      </c>
      <c r="L40" s="4"/>
      <c r="M40" s="4"/>
      <c r="N40" s="4"/>
      <c r="O40" s="4"/>
      <c r="P40" s="4"/>
      <c r="Q40" s="4"/>
      <c r="R40" s="4"/>
      <c r="S40" s="4"/>
      <c r="T40" s="4"/>
      <c r="U40" s="6">
        <v>39</v>
      </c>
      <c r="V40" s="6">
        <f t="shared" si="2"/>
        <v>0.21348085192039024</v>
      </c>
      <c r="W40" s="6">
        <f t="shared" si="3"/>
        <v>0.10024275762402314</v>
      </c>
    </row>
    <row r="41" spans="1:23">
      <c r="A41" s="4">
        <v>20</v>
      </c>
      <c r="B41" s="4">
        <f t="shared" si="0"/>
        <v>2.2054675945786872</v>
      </c>
      <c r="C41" s="4"/>
      <c r="D41" s="4"/>
      <c r="E41" s="4"/>
      <c r="F41" s="4"/>
      <c r="G41" s="4"/>
      <c r="H41" s="4"/>
      <c r="I41" s="5">
        <v>30.177975162431121</v>
      </c>
      <c r="J41" s="5">
        <v>7.5691862866584048E-3</v>
      </c>
      <c r="K41" s="6">
        <f t="shared" si="1"/>
        <v>7.5027879110338347E-3</v>
      </c>
      <c r="L41" s="4"/>
      <c r="M41" s="4"/>
      <c r="N41" s="4"/>
      <c r="O41" s="4"/>
      <c r="P41" s="4"/>
      <c r="Q41" s="4"/>
      <c r="R41" s="4"/>
      <c r="S41" s="4"/>
      <c r="T41" s="4"/>
      <c r="U41" s="6">
        <v>40</v>
      </c>
      <c r="V41" s="6">
        <f t="shared" si="2"/>
        <v>0.19536233761769406</v>
      </c>
      <c r="W41" s="6">
        <f t="shared" si="3"/>
        <v>0.100098715660789</v>
      </c>
    </row>
    <row r="42" spans="1:23">
      <c r="A42" s="4">
        <v>21</v>
      </c>
      <c r="B42" s="4">
        <f t="shared" si="0"/>
        <v>1.6347392549168207</v>
      </c>
      <c r="C42" s="4"/>
      <c r="D42" s="4"/>
      <c r="E42" s="4"/>
      <c r="F42" s="4"/>
      <c r="G42" s="4"/>
      <c r="H42" s="4"/>
      <c r="I42" s="5">
        <v>30.633933711653917</v>
      </c>
      <c r="J42" s="5">
        <v>7.9202808756712109E-3</v>
      </c>
      <c r="K42" s="6">
        <f t="shared" si="1"/>
        <v>7.8708220145689827E-3</v>
      </c>
      <c r="L42" s="4"/>
      <c r="M42" s="4"/>
      <c r="N42" s="4"/>
      <c r="O42" s="4"/>
      <c r="P42" s="4"/>
      <c r="Q42" s="4"/>
      <c r="R42" s="4"/>
      <c r="S42" s="4"/>
      <c r="T42" s="4"/>
      <c r="U42" s="6">
        <v>41</v>
      </c>
      <c r="V42" s="6">
        <f t="shared" si="2"/>
        <v>0.17980039129574812</v>
      </c>
      <c r="W42" s="6">
        <f t="shared" si="3"/>
        <v>0.10004013773174701</v>
      </c>
    </row>
    <row r="43" spans="1:23">
      <c r="A43" s="4">
        <v>22</v>
      </c>
      <c r="B43" s="4">
        <f t="shared" si="0"/>
        <v>1.1718756994184985</v>
      </c>
      <c r="C43" s="4"/>
      <c r="D43" s="4"/>
      <c r="E43" s="4"/>
      <c r="F43" s="4"/>
      <c r="G43" s="4"/>
      <c r="H43" s="4"/>
      <c r="I43" s="5">
        <v>31.082654823587468</v>
      </c>
      <c r="J43" s="5">
        <v>8.302354399008673E-3</v>
      </c>
      <c r="K43" s="6">
        <f t="shared" si="1"/>
        <v>8.2454751652467802E-3</v>
      </c>
      <c r="L43" s="4"/>
      <c r="M43" s="4"/>
      <c r="N43" s="4"/>
      <c r="O43" s="4"/>
      <c r="P43" s="4"/>
      <c r="Q43" s="4"/>
      <c r="R43" s="4"/>
      <c r="S43" s="4"/>
      <c r="T43" s="4"/>
      <c r="U43" s="6">
        <v>42</v>
      </c>
      <c r="V43" s="6">
        <f t="shared" si="2"/>
        <v>0.16653815719513787</v>
      </c>
      <c r="W43" s="6">
        <f t="shared" si="3"/>
        <v>0.10001631926982395</v>
      </c>
    </row>
    <row r="44" spans="1:23">
      <c r="A44" s="4">
        <v>23</v>
      </c>
      <c r="B44" s="4">
        <f t="shared" si="0"/>
        <v>0.8124560040891633</v>
      </c>
      <c r="C44" s="4"/>
      <c r="D44" s="4"/>
      <c r="E44" s="4"/>
      <c r="F44" s="4"/>
      <c r="G44" s="4"/>
      <c r="H44" s="4"/>
      <c r="I44" s="5">
        <v>31.524138498231764</v>
      </c>
      <c r="J44" s="5">
        <v>8.6947542337876913E-3</v>
      </c>
      <c r="K44" s="6">
        <f t="shared" si="1"/>
        <v>8.6262591450195544E-3</v>
      </c>
      <c r="L44" s="4"/>
      <c r="M44" s="4"/>
      <c r="N44" s="4"/>
      <c r="O44" s="4"/>
      <c r="P44" s="4"/>
      <c r="Q44" s="4"/>
      <c r="R44" s="4"/>
      <c r="S44" s="4"/>
      <c r="T44" s="4"/>
      <c r="U44" s="6">
        <v>43</v>
      </c>
      <c r="V44" s="6">
        <f t="shared" si="2"/>
        <v>0.15531073627467745</v>
      </c>
      <c r="W44" s="6">
        <f t="shared" si="3"/>
        <v>0.10000663500029912</v>
      </c>
    </row>
    <row r="45" spans="1:23">
      <c r="A45" s="4">
        <v>24</v>
      </c>
      <c r="B45" s="4">
        <f t="shared" si="0"/>
        <v>0.54475773194216215</v>
      </c>
      <c r="C45" s="4"/>
      <c r="D45" s="4"/>
      <c r="E45" s="4"/>
      <c r="F45" s="4"/>
      <c r="G45" s="4"/>
      <c r="H45" s="4"/>
      <c r="I45" s="5">
        <v>31.972859610165308</v>
      </c>
      <c r="J45" s="5">
        <v>9.0871540685667079E-3</v>
      </c>
      <c r="K45" s="6">
        <f t="shared" si="1"/>
        <v>9.0257515909665017E-3</v>
      </c>
      <c r="L45" s="4"/>
      <c r="M45" s="4"/>
      <c r="N45" s="4"/>
      <c r="O45" s="4"/>
      <c r="P45" s="4"/>
      <c r="Q45" s="4"/>
      <c r="R45" s="4"/>
      <c r="S45" s="4"/>
      <c r="T45" s="4"/>
      <c r="U45" s="6">
        <v>44</v>
      </c>
      <c r="V45" s="6">
        <f t="shared" si="2"/>
        <v>0.14585934071909498</v>
      </c>
      <c r="W45" s="6">
        <f t="shared" si="3"/>
        <v>0.10000269760309095</v>
      </c>
    </row>
    <row r="46" spans="1:23">
      <c r="A46" s="4">
        <v>25</v>
      </c>
      <c r="B46" s="4">
        <f t="shared" si="0"/>
        <v>0.35325815823044804</v>
      </c>
      <c r="C46" s="4"/>
      <c r="D46" s="4"/>
      <c r="E46" s="4"/>
      <c r="F46" s="4"/>
      <c r="G46" s="4"/>
      <c r="H46" s="4"/>
      <c r="I46" s="5">
        <v>32.414343284809604</v>
      </c>
      <c r="J46" s="5">
        <v>9.4898802147872774E-3</v>
      </c>
      <c r="K46" s="6">
        <f t="shared" si="1"/>
        <v>9.4311378648754066E-3</v>
      </c>
      <c r="L46" s="4"/>
      <c r="M46" s="4"/>
      <c r="N46" s="4"/>
      <c r="O46" s="4"/>
      <c r="P46" s="4"/>
      <c r="Q46" s="4"/>
      <c r="R46" s="4"/>
      <c r="S46" s="4"/>
      <c r="T46" s="4"/>
      <c r="U46" s="6">
        <v>45</v>
      </c>
      <c r="V46" s="6">
        <f t="shared" si="2"/>
        <v>0.13794069854205343</v>
      </c>
      <c r="W46" s="6">
        <f t="shared" si="3"/>
        <v>0.10000109676576549</v>
      </c>
    </row>
    <row r="47" spans="1:23">
      <c r="A47" s="4">
        <v>26</v>
      </c>
      <c r="B47" s="4">
        <f t="shared" si="0"/>
        <v>0.2215471891363025</v>
      </c>
      <c r="C47" s="4"/>
      <c r="D47" s="4"/>
      <c r="E47" s="4"/>
      <c r="F47" s="4"/>
      <c r="G47" s="4"/>
      <c r="H47" s="4"/>
      <c r="I47" s="5">
        <v>32.841352084875396</v>
      </c>
      <c r="J47" s="5">
        <v>9.9235852953325071E-3</v>
      </c>
      <c r="K47" s="6">
        <f t="shared" si="1"/>
        <v>9.8349237001827284E-3</v>
      </c>
      <c r="L47" s="4"/>
      <c r="M47" s="4"/>
      <c r="N47" s="4"/>
      <c r="O47" s="4"/>
      <c r="P47" s="4"/>
      <c r="Q47" s="4"/>
      <c r="R47" s="4"/>
      <c r="S47" s="4"/>
      <c r="T47" s="4"/>
      <c r="U47" s="6">
        <v>46</v>
      </c>
      <c r="V47" s="6">
        <f t="shared" si="2"/>
        <v>0.13133257823741148</v>
      </c>
      <c r="W47" s="6">
        <f t="shared" si="3"/>
        <v>0.10000044591204688</v>
      </c>
    </row>
    <row r="48" spans="1:23">
      <c r="A48" s="4">
        <v>27</v>
      </c>
      <c r="B48" s="4">
        <f t="shared" si="0"/>
        <v>0.1343771837555475</v>
      </c>
      <c r="C48" s="4"/>
      <c r="D48" s="4"/>
      <c r="E48" s="4"/>
      <c r="F48" s="4"/>
      <c r="G48" s="4"/>
      <c r="H48" s="4"/>
      <c r="I48" s="5">
        <v>33.261123447651947</v>
      </c>
      <c r="J48" s="5">
        <v>1.0357290375877737E-2</v>
      </c>
      <c r="K48" s="6">
        <f t="shared" si="1"/>
        <v>1.0243099568563303E-2</v>
      </c>
      <c r="L48" s="4"/>
      <c r="M48" s="4"/>
      <c r="N48" s="4"/>
      <c r="O48" s="4"/>
      <c r="P48" s="4"/>
      <c r="Q48" s="4"/>
      <c r="R48" s="4"/>
      <c r="S48" s="4"/>
      <c r="T48" s="4"/>
      <c r="U48" s="6">
        <v>47</v>
      </c>
      <c r="V48" s="6">
        <f t="shared" si="2"/>
        <v>0.12583637175876039</v>
      </c>
      <c r="W48" s="6">
        <f t="shared" si="3"/>
        <v>0.10000018129436915</v>
      </c>
    </row>
    <row r="49" spans="1:24">
      <c r="A49" s="4">
        <v>28</v>
      </c>
      <c r="B49" s="4">
        <f t="shared" si="0"/>
        <v>7.88261058916742E-2</v>
      </c>
      <c r="C49" s="4"/>
      <c r="D49" s="4"/>
      <c r="E49" s="4"/>
      <c r="F49" s="4"/>
      <c r="G49" s="4"/>
      <c r="H49" s="4"/>
      <c r="I49" s="5">
        <v>33.688132247717739</v>
      </c>
      <c r="J49" s="5">
        <v>1.0780669144981412E-2</v>
      </c>
      <c r="K49" s="6">
        <f t="shared" si="1"/>
        <v>1.0669750663419552E-2</v>
      </c>
      <c r="L49" s="4"/>
      <c r="M49" s="4"/>
      <c r="N49" s="4"/>
      <c r="O49" s="4"/>
      <c r="P49" s="4"/>
      <c r="Q49" s="4"/>
      <c r="R49" s="4"/>
      <c r="S49" s="4"/>
      <c r="T49" s="4"/>
      <c r="U49" s="6">
        <v>48</v>
      </c>
      <c r="V49" s="6">
        <f t="shared" si="2"/>
        <v>0.1212775948614927</v>
      </c>
      <c r="W49" s="6">
        <f t="shared" si="3"/>
        <v>0.10000007370879989</v>
      </c>
    </row>
    <row r="50" spans="1:24">
      <c r="A50" s="4">
        <v>29</v>
      </c>
      <c r="B50" s="4">
        <f t="shared" si="0"/>
        <v>4.4719800402142761E-2</v>
      </c>
      <c r="C50" s="4"/>
      <c r="D50" s="4"/>
      <c r="E50" s="4"/>
      <c r="F50" s="4"/>
      <c r="G50" s="4"/>
      <c r="H50" s="4"/>
      <c r="I50" s="5">
        <v>34.122378485072787</v>
      </c>
      <c r="J50" s="5">
        <v>1.1204047914085089E-2</v>
      </c>
      <c r="K50" s="6">
        <f t="shared" si="1"/>
        <v>1.1115454192745389E-2</v>
      </c>
      <c r="L50" s="4"/>
      <c r="M50" s="4"/>
      <c r="N50" s="4"/>
      <c r="O50" s="4"/>
      <c r="P50" s="4"/>
      <c r="Q50" s="4"/>
      <c r="R50" s="4"/>
      <c r="S50" s="4"/>
      <c r="T50" s="4"/>
      <c r="U50" s="6">
        <v>49</v>
      </c>
      <c r="V50" s="6">
        <f t="shared" si="2"/>
        <v>0.11750501674890437</v>
      </c>
      <c r="W50" s="6">
        <f t="shared" si="3"/>
        <v>0.10000002996776333</v>
      </c>
    </row>
    <row r="51" spans="1:24">
      <c r="A51" s="4">
        <v>30</v>
      </c>
      <c r="B51" s="4">
        <f t="shared" si="0"/>
        <v>2.4536628490190927E-2</v>
      </c>
      <c r="C51" s="4"/>
      <c r="D51" s="4"/>
      <c r="E51" s="4"/>
      <c r="F51" s="4"/>
      <c r="G51" s="4"/>
      <c r="H51" s="4"/>
      <c r="I51" s="5">
        <v>34.542149847849331</v>
      </c>
      <c r="J51" s="5">
        <v>1.1637752994630319E-2</v>
      </c>
      <c r="K51" s="6">
        <f t="shared" si="1"/>
        <v>1.1557603207587848E-2</v>
      </c>
      <c r="L51" s="4"/>
      <c r="M51" s="4"/>
      <c r="N51" s="4"/>
      <c r="O51" s="4"/>
      <c r="P51" s="4"/>
      <c r="Q51" s="4"/>
      <c r="R51" s="4"/>
      <c r="S51" s="4"/>
      <c r="T51" s="4"/>
      <c r="U51" s="6">
        <v>50</v>
      </c>
      <c r="V51" s="6">
        <f t="shared" si="2"/>
        <v>0.11438896796967325</v>
      </c>
      <c r="W51" s="6">
        <f t="shared" si="3"/>
        <v>0.10000001218398362</v>
      </c>
    </row>
    <row r="52" spans="1:24">
      <c r="I52" s="5">
        <v>34.954683773336626</v>
      </c>
      <c r="J52" s="5">
        <v>1.2081784386617101E-2</v>
      </c>
      <c r="K52" s="6">
        <f t="shared" si="1"/>
        <v>1.2002907426517394E-2</v>
      </c>
      <c r="L52" s="4"/>
      <c r="M52" s="4"/>
      <c r="N52" s="4"/>
      <c r="O52" s="4"/>
      <c r="P52" s="4"/>
      <c r="Q52" s="4"/>
      <c r="R52" s="4"/>
      <c r="S52" s="4"/>
      <c r="T52" s="4"/>
      <c r="U52" s="6">
        <v>51</v>
      </c>
      <c r="V52" s="6">
        <f t="shared" si="2"/>
        <v>0.11181922535461845</v>
      </c>
      <c r="W52" s="6">
        <f t="shared" si="3"/>
        <v>0.10000000495363812</v>
      </c>
    </row>
    <row r="53" spans="1:24">
      <c r="I53" s="5">
        <v>35.359980261534659</v>
      </c>
      <c r="J53" s="5">
        <v>1.2536142090045435E-2</v>
      </c>
      <c r="K53" s="6">
        <f t="shared" si="1"/>
        <v>1.2450741952697374E-2</v>
      </c>
      <c r="L53" s="4"/>
      <c r="M53" s="4"/>
      <c r="N53" s="4"/>
      <c r="O53" s="4"/>
      <c r="P53" s="4"/>
      <c r="Q53" s="4"/>
      <c r="R53" s="4"/>
      <c r="S53" s="4"/>
      <c r="T53" s="4"/>
      <c r="U53" s="6">
        <v>52</v>
      </c>
      <c r="V53" s="6">
        <f t="shared" si="2"/>
        <v>0.1097027479874194</v>
      </c>
      <c r="W53" s="6">
        <f t="shared" si="3"/>
        <v>0.10000000201399897</v>
      </c>
    </row>
    <row r="54" spans="1:24">
      <c r="I54" s="5">
        <v>35.765276749732706</v>
      </c>
      <c r="J54" s="5">
        <v>1.3011152416356878E-2</v>
      </c>
      <c r="K54" s="6">
        <f t="shared" si="1"/>
        <v>1.2908747848003919E-2</v>
      </c>
      <c r="L54" s="4"/>
      <c r="M54" s="4"/>
      <c r="N54" s="4"/>
      <c r="O54" s="4"/>
      <c r="P54" s="4"/>
      <c r="Q54" s="4"/>
      <c r="R54" s="4"/>
      <c r="S54" s="4"/>
      <c r="T54" s="4"/>
      <c r="U54" s="6">
        <v>53</v>
      </c>
      <c r="V54" s="6">
        <f t="shared" si="2"/>
        <v>0.10796144149352346</v>
      </c>
      <c r="W54" s="6">
        <f t="shared" si="3"/>
        <v>0.10000000081883088</v>
      </c>
    </row>
    <row r="55" spans="1:24">
      <c r="I55" s="5">
        <v>36.170573237930753</v>
      </c>
      <c r="J55" s="5">
        <v>1.3475836431226764E-2</v>
      </c>
      <c r="K55" s="6">
        <f t="shared" si="1"/>
        <v>1.3376827068199138E-2</v>
      </c>
      <c r="L55" s="4"/>
      <c r="M55" s="4"/>
      <c r="N55" s="4"/>
      <c r="O55" s="4"/>
      <c r="P55" s="4"/>
      <c r="Q55" s="4"/>
      <c r="R55" s="4"/>
      <c r="S55" s="4"/>
      <c r="T55" s="4"/>
      <c r="U55" s="6">
        <v>54</v>
      </c>
      <c r="V55" s="6">
        <f t="shared" si="2"/>
        <v>0.10653005692252791</v>
      </c>
      <c r="W55" s="6">
        <f t="shared" si="3"/>
        <v>0.1000000003329118</v>
      </c>
    </row>
    <row r="56" spans="1:24">
      <c r="I56" s="5">
        <v>36.575869726128794</v>
      </c>
      <c r="J56" s="5">
        <v>1.3940520446096656E-2</v>
      </c>
      <c r="K56" s="6">
        <f t="shared" si="1"/>
        <v>1.3854862414665008E-2</v>
      </c>
      <c r="L56" s="4"/>
      <c r="M56" s="4"/>
      <c r="N56" s="4"/>
      <c r="O56" s="4"/>
      <c r="P56" s="4"/>
      <c r="Q56" s="4"/>
      <c r="R56" s="4"/>
      <c r="S56" s="4"/>
      <c r="T56" s="4"/>
      <c r="U56" s="6">
        <v>55</v>
      </c>
      <c r="V56" s="6">
        <f t="shared" si="2"/>
        <v>0.10535428073942789</v>
      </c>
      <c r="W56" s="6">
        <f t="shared" si="3"/>
        <v>0.10000000013535183</v>
      </c>
    </row>
    <row r="57" spans="1:24">
      <c r="I57" s="5">
        <v>36.981166214326834</v>
      </c>
      <c r="J57" s="5">
        <v>1.4415530772408097E-2</v>
      </c>
      <c r="K57" s="6">
        <f t="shared" si="1"/>
        <v>1.4342717081516533E-2</v>
      </c>
      <c r="L57" s="4"/>
      <c r="M57" s="4"/>
      <c r="N57" s="4"/>
      <c r="O57" s="4"/>
      <c r="P57" s="4"/>
      <c r="Q57" s="4"/>
      <c r="R57" s="4"/>
      <c r="S57" s="4"/>
      <c r="T57" s="4"/>
      <c r="U57" s="6">
        <v>56</v>
      </c>
      <c r="V57" s="6">
        <f t="shared" si="2"/>
        <v>0.10438903911956032</v>
      </c>
      <c r="W57" s="6">
        <f t="shared" si="3"/>
        <v>0.10000000005502996</v>
      </c>
    </row>
    <row r="58" spans="1:24">
      <c r="I58" s="5">
        <v>37.371987827946377</v>
      </c>
      <c r="J58" s="5">
        <v>1.4900867410161089E-2</v>
      </c>
      <c r="K58" s="6">
        <f t="shared" si="1"/>
        <v>1.4822301323057389E-2</v>
      </c>
      <c r="L58" s="4"/>
      <c r="M58" s="4"/>
      <c r="N58" s="4"/>
      <c r="O58" s="4"/>
      <c r="P58" s="4"/>
      <c r="Q58" s="4"/>
      <c r="R58" s="4"/>
      <c r="S58" s="4"/>
      <c r="T58" s="4"/>
      <c r="U58" s="6">
        <v>57</v>
      </c>
      <c r="V58" s="6">
        <f t="shared" si="2"/>
        <v>0.10359701852875294</v>
      </c>
      <c r="W58" s="6">
        <f t="shared" si="3"/>
        <v>0.10000000002237351</v>
      </c>
    </row>
    <row r="59" spans="1:24">
      <c r="I59" s="5">
        <v>37.755572004276672</v>
      </c>
      <c r="J59" s="5">
        <v>1.5396530359355638E-2</v>
      </c>
      <c r="K59" s="6">
        <f t="shared" si="1"/>
        <v>1.5301587907866033E-2</v>
      </c>
      <c r="L59" s="4"/>
      <c r="M59" s="4"/>
      <c r="N59" s="4"/>
      <c r="O59" s="4"/>
      <c r="P59" s="4"/>
      <c r="Q59" s="4"/>
      <c r="R59" s="4"/>
      <c r="S59" s="4"/>
      <c r="T59" s="4"/>
      <c r="U59" s="6">
        <v>58</v>
      </c>
      <c r="V59" s="6">
        <f t="shared" si="2"/>
        <v>0.1029473919195488</v>
      </c>
      <c r="W59" s="6">
        <f t="shared" si="3"/>
        <v>0.1000000000090964</v>
      </c>
    </row>
    <row r="60" spans="1:24">
      <c r="I60" s="5">
        <v>38.13915618060696</v>
      </c>
      <c r="J60" s="5">
        <v>1.5892193308550188E-2</v>
      </c>
      <c r="K60" s="6">
        <f t="shared" si="1"/>
        <v>1.5789210102158877E-2</v>
      </c>
      <c r="L60" s="4"/>
      <c r="M60" s="4"/>
      <c r="N60" s="4"/>
      <c r="O60" s="4"/>
      <c r="P60" s="4"/>
      <c r="Q60" s="4"/>
      <c r="R60" s="4"/>
      <c r="S60" s="4"/>
      <c r="T60" s="4"/>
      <c r="U60" s="6">
        <v>59</v>
      </c>
      <c r="V60" s="6">
        <f t="shared" si="2"/>
        <v>0.10241473305976674</v>
      </c>
      <c r="W60" s="6">
        <f t="shared" si="3"/>
        <v>0.10000000000369832</v>
      </c>
    </row>
    <row r="61" spans="1:24">
      <c r="I61" s="5">
        <v>38.522740356937248</v>
      </c>
      <c r="J61" s="5">
        <v>1.6398182569186286E-2</v>
      </c>
      <c r="K61" s="6">
        <f t="shared" si="1"/>
        <v>1.628498430093353E-2</v>
      </c>
      <c r="L61" s="4"/>
      <c r="M61" s="4"/>
      <c r="N61" s="4"/>
      <c r="O61" s="4"/>
      <c r="P61" s="4"/>
      <c r="Q61" s="4"/>
      <c r="R61" s="4"/>
      <c r="S61" s="4"/>
      <c r="T61" s="4"/>
      <c r="U61" s="6">
        <v>60</v>
      </c>
      <c r="V61" s="6">
        <f t="shared" si="2"/>
        <v>0.10197809852530783</v>
      </c>
      <c r="W61" s="6">
        <f t="shared" si="3"/>
        <v>0.10000000000150362</v>
      </c>
    </row>
    <row r="62" spans="1:24">
      <c r="I62" s="5">
        <v>38.913561970556785</v>
      </c>
      <c r="J62" s="5">
        <v>1.6893845518380836E-2</v>
      </c>
      <c r="K62" s="6">
        <f t="shared" si="1"/>
        <v>1.6798289130013414E-2</v>
      </c>
      <c r="L62" s="4"/>
      <c r="M62" s="4"/>
      <c r="N62" s="4"/>
      <c r="O62" s="4"/>
      <c r="P62" s="4"/>
      <c r="Q62" s="4"/>
      <c r="R62" s="4"/>
      <c r="S62" s="4"/>
      <c r="T62" s="4"/>
      <c r="U62" s="6">
        <v>61</v>
      </c>
      <c r="V62">
        <f>0.1+0.8/(1+EXP(0.2*(90-U62)))</f>
        <v>0.10241473305976674</v>
      </c>
      <c r="W62" s="6">
        <f>0.1+0.8/(1+EXP(0.9*(90-U62)))</f>
        <v>0.10000000000369832</v>
      </c>
      <c r="X62" s="6">
        <f>0.2+0.8/(1+EXP(0.2*(90-U62)))</f>
        <v>0.20241473305976676</v>
      </c>
    </row>
    <row r="63" spans="1:24">
      <c r="I63" s="5">
        <v>39.29714614688708</v>
      </c>
      <c r="J63" s="5">
        <v>1.7399834779016934E-2</v>
      </c>
      <c r="K63" s="6">
        <f t="shared" si="1"/>
        <v>1.7309891782319366E-2</v>
      </c>
      <c r="L63" s="4"/>
      <c r="M63" s="4"/>
      <c r="N63" s="4"/>
      <c r="O63" s="4"/>
      <c r="P63" s="4"/>
      <c r="Q63" s="4"/>
      <c r="R63" s="4"/>
      <c r="S63" s="4"/>
      <c r="T63" s="4"/>
      <c r="U63" s="6">
        <v>62</v>
      </c>
      <c r="V63" s="6">
        <f t="shared" ref="V63:V122" si="4">0.1+0.8/(1+EXP(0.2*(90-U63)))</f>
        <v>0.1029473919195488</v>
      </c>
      <c r="W63" s="6">
        <f t="shared" ref="W63:W122" si="5">0.1+0.8/(1+EXP(0.9*(90-U63)))</f>
        <v>0.1000000000090964</v>
      </c>
      <c r="X63" s="6">
        <f t="shared" ref="X63:X122" si="6">0.2+0.8/(1+EXP(0.2*(90-U63)))</f>
        <v>0.2029473919195488</v>
      </c>
    </row>
    <row r="64" spans="1:24">
      <c r="I64" s="5">
        <v>39.680730323217368</v>
      </c>
      <c r="J64" s="5">
        <v>1.7895497728211484E-2</v>
      </c>
      <c r="K64" s="6">
        <f t="shared" si="1"/>
        <v>1.7828987965088534E-2</v>
      </c>
      <c r="L64" s="4"/>
      <c r="M64" s="4"/>
      <c r="N64" s="4"/>
      <c r="O64" s="4"/>
      <c r="P64" s="4"/>
      <c r="Q64" s="4"/>
      <c r="R64" s="4"/>
      <c r="S64" s="4"/>
      <c r="T64" s="4"/>
      <c r="U64" s="6">
        <v>63</v>
      </c>
      <c r="V64" s="6">
        <f t="shared" si="4"/>
        <v>0.10359701852875294</v>
      </c>
      <c r="W64" s="6">
        <f t="shared" si="5"/>
        <v>0.10000000002237351</v>
      </c>
      <c r="X64" s="6">
        <f t="shared" si="6"/>
        <v>0.20359701852875295</v>
      </c>
    </row>
    <row r="65" spans="9:24">
      <c r="I65" s="5">
        <v>40.04983962496916</v>
      </c>
      <c r="J65" s="5">
        <v>1.8411813300289136E-2</v>
      </c>
      <c r="K65" s="6">
        <f t="shared" si="1"/>
        <v>1.8335334546041662E-2</v>
      </c>
      <c r="L65" s="4"/>
      <c r="M65" s="4"/>
      <c r="N65" s="4"/>
      <c r="O65" s="4"/>
      <c r="P65" s="4"/>
      <c r="Q65" s="4"/>
      <c r="R65" s="4"/>
      <c r="S65" s="4"/>
      <c r="T65" s="4"/>
      <c r="U65" s="6">
        <v>64</v>
      </c>
      <c r="V65" s="6">
        <f t="shared" si="4"/>
        <v>0.10438903911956032</v>
      </c>
      <c r="W65" s="6">
        <f t="shared" si="5"/>
        <v>0.10000000005502996</v>
      </c>
      <c r="X65" s="6">
        <f t="shared" si="6"/>
        <v>0.20438903911956033</v>
      </c>
    </row>
    <row r="66" spans="9:24">
      <c r="I66" s="5">
        <v>40.411711489431696</v>
      </c>
      <c r="J66" s="5">
        <v>1.8938455183808343E-2</v>
      </c>
      <c r="K66" s="6">
        <f t="shared" ref="K66:K129" si="7">0.046*EXP(-1/2*((I66-64.48)/18.012)^2)</f>
        <v>1.8838029104183453E-2</v>
      </c>
      <c r="L66" s="4"/>
      <c r="M66" s="4"/>
      <c r="N66" s="4"/>
      <c r="O66" s="4"/>
      <c r="P66" s="4"/>
      <c r="Q66" s="4"/>
      <c r="R66" s="4"/>
      <c r="S66" s="4"/>
      <c r="T66" s="4"/>
      <c r="U66" s="6">
        <v>65</v>
      </c>
      <c r="V66" s="6">
        <f t="shared" si="4"/>
        <v>0.10535428073942789</v>
      </c>
      <c r="W66" s="6">
        <f t="shared" si="5"/>
        <v>0.10000000013535183</v>
      </c>
      <c r="X66" s="6">
        <f t="shared" si="6"/>
        <v>0.20535428073942791</v>
      </c>
    </row>
    <row r="67" spans="9:24">
      <c r="I67" s="5">
        <v>40.773583353894232</v>
      </c>
      <c r="J67" s="5">
        <v>1.946509706732755E-2</v>
      </c>
      <c r="K67" s="6">
        <f t="shared" si="7"/>
        <v>1.9346695368889267E-2</v>
      </c>
      <c r="L67" s="4"/>
      <c r="M67" s="4"/>
      <c r="N67" s="4"/>
      <c r="O67" s="4"/>
      <c r="P67" s="4"/>
      <c r="Q67" s="4"/>
      <c r="R67" s="4"/>
      <c r="S67" s="4"/>
      <c r="T67" s="4"/>
      <c r="U67" s="6">
        <v>66</v>
      </c>
      <c r="V67" s="6">
        <f t="shared" si="4"/>
        <v>0.10653005692252791</v>
      </c>
      <c r="W67" s="6">
        <f t="shared" si="5"/>
        <v>0.1000000003329118</v>
      </c>
      <c r="X67" s="6">
        <f t="shared" si="6"/>
        <v>0.20653005692252793</v>
      </c>
    </row>
    <row r="68" spans="9:24">
      <c r="I68" s="5">
        <v>41.135455218356768</v>
      </c>
      <c r="J68" s="5">
        <v>1.9991738950846757E-2</v>
      </c>
      <c r="K68" s="6">
        <f t="shared" si="7"/>
        <v>1.9861078500696325E-2</v>
      </c>
      <c r="L68" s="4"/>
      <c r="M68" s="4"/>
      <c r="N68" s="4"/>
      <c r="O68" s="4"/>
      <c r="P68" s="4"/>
      <c r="Q68" s="4"/>
      <c r="R68" s="4"/>
      <c r="S68" s="4"/>
      <c r="T68" s="4"/>
      <c r="U68" s="6">
        <v>67</v>
      </c>
      <c r="V68" s="6">
        <f t="shared" si="4"/>
        <v>0.10796144149352346</v>
      </c>
      <c r="W68" s="6">
        <f t="shared" si="5"/>
        <v>0.10000000081883088</v>
      </c>
      <c r="X68" s="6">
        <f t="shared" si="6"/>
        <v>0.20796144149352347</v>
      </c>
    </row>
    <row r="69" spans="9:24">
      <c r="I69" s="5">
        <v>41.490089645530063</v>
      </c>
      <c r="J69" s="5">
        <v>2.0528707145807519E-2</v>
      </c>
      <c r="K69" s="6">
        <f t="shared" si="7"/>
        <v>2.0370461604909195E-2</v>
      </c>
      <c r="L69" s="4"/>
      <c r="M69" s="4"/>
      <c r="N69" s="4"/>
      <c r="O69" s="4"/>
      <c r="P69" s="4"/>
      <c r="Q69" s="4"/>
      <c r="R69" s="4"/>
      <c r="S69" s="4"/>
      <c r="T69" s="4"/>
      <c r="U69" s="6">
        <v>68</v>
      </c>
      <c r="V69" s="6">
        <f t="shared" si="4"/>
        <v>0.1097027479874194</v>
      </c>
      <c r="W69" s="6">
        <f t="shared" si="5"/>
        <v>0.10000000201399897</v>
      </c>
      <c r="X69" s="6">
        <f t="shared" si="6"/>
        <v>0.20970274798741939</v>
      </c>
    </row>
    <row r="70" spans="9:24">
      <c r="I70" s="5">
        <v>41.84472407270335</v>
      </c>
      <c r="J70" s="5">
        <v>2.1065675340768277E-2</v>
      </c>
      <c r="K70" s="6">
        <f t="shared" si="7"/>
        <v>2.0884811480525307E-2</v>
      </c>
      <c r="L70" s="4"/>
      <c r="M70" s="4"/>
      <c r="N70" s="4"/>
      <c r="O70" s="4"/>
      <c r="P70" s="4"/>
      <c r="Q70" s="4"/>
      <c r="R70" s="4"/>
      <c r="S70" s="4"/>
      <c r="T70" s="4"/>
      <c r="U70" s="6">
        <v>69</v>
      </c>
      <c r="V70" s="6">
        <f t="shared" si="4"/>
        <v>0.11181922535461845</v>
      </c>
      <c r="W70" s="6">
        <f t="shared" si="5"/>
        <v>0.10000000495363812</v>
      </c>
      <c r="X70" s="6">
        <f t="shared" si="6"/>
        <v>0.21181922535461845</v>
      </c>
    </row>
    <row r="71" spans="9:24">
      <c r="I71" s="5">
        <v>42.213833374455135</v>
      </c>
      <c r="J71" s="5">
        <v>2.1592317224287484E-2</v>
      </c>
      <c r="K71" s="6">
        <f t="shared" si="7"/>
        <v>2.1425130474305182E-2</v>
      </c>
      <c r="L71" s="4"/>
      <c r="M71" s="4"/>
      <c r="N71" s="4"/>
      <c r="O71" s="4"/>
      <c r="P71" s="4"/>
      <c r="Q71" s="4"/>
      <c r="R71" s="4"/>
      <c r="S71" s="4"/>
      <c r="T71" s="4"/>
      <c r="U71" s="6">
        <v>70</v>
      </c>
      <c r="V71" s="6">
        <f t="shared" si="4"/>
        <v>0.11438896796967325</v>
      </c>
      <c r="W71" s="6">
        <f t="shared" si="5"/>
        <v>0.10000001218398362</v>
      </c>
      <c r="X71" s="6">
        <f t="shared" si="6"/>
        <v>0.21438896796967327</v>
      </c>
    </row>
    <row r="72" spans="9:24">
      <c r="I72" s="5">
        <v>42.582942676206926</v>
      </c>
      <c r="J72" s="5">
        <v>2.2108632796365137E-2</v>
      </c>
      <c r="K72" s="6">
        <f t="shared" si="7"/>
        <v>2.1970200189565466E-2</v>
      </c>
      <c r="L72" s="4"/>
      <c r="M72" s="4"/>
      <c r="N72" s="4"/>
      <c r="O72" s="4"/>
      <c r="P72" s="4"/>
      <c r="Q72" s="4"/>
      <c r="R72" s="4"/>
      <c r="S72" s="4"/>
      <c r="T72" s="4"/>
      <c r="U72" s="6">
        <v>71</v>
      </c>
      <c r="V72" s="6">
        <f t="shared" si="4"/>
        <v>0.11750501674890437</v>
      </c>
      <c r="W72" s="6">
        <f t="shared" si="5"/>
        <v>0.10000002996776333</v>
      </c>
      <c r="X72" s="6">
        <f t="shared" si="6"/>
        <v>0.21750501674890438</v>
      </c>
    </row>
    <row r="73" spans="9:24">
      <c r="I73" s="5">
        <v>42.959289415247966</v>
      </c>
      <c r="J73" s="5">
        <v>2.2624948368442796E-2</v>
      </c>
      <c r="K73" s="6">
        <f t="shared" si="7"/>
        <v>2.253049372921008E-2</v>
      </c>
      <c r="L73" s="4"/>
      <c r="M73" s="4"/>
      <c r="N73" s="4"/>
      <c r="O73" s="4"/>
      <c r="P73" s="4"/>
      <c r="Q73" s="4"/>
      <c r="R73" s="4"/>
      <c r="S73" s="4"/>
      <c r="T73" s="4"/>
      <c r="U73" s="6">
        <v>72</v>
      </c>
      <c r="V73" s="6">
        <f t="shared" si="4"/>
        <v>0.1212775948614927</v>
      </c>
      <c r="W73" s="6">
        <f t="shared" si="5"/>
        <v>0.10000007370879989</v>
      </c>
      <c r="X73" s="6">
        <f t="shared" si="6"/>
        <v>0.2212775948614927</v>
      </c>
    </row>
    <row r="74" spans="9:24">
      <c r="I74" s="5">
        <v>43.321161279710502</v>
      </c>
      <c r="J74" s="5">
        <v>2.3161916563403554E-2</v>
      </c>
      <c r="K74" s="6">
        <f t="shared" si="7"/>
        <v>2.3073206894730153E-2</v>
      </c>
      <c r="L74" s="4"/>
      <c r="M74" s="4"/>
      <c r="N74" s="4"/>
      <c r="O74" s="4"/>
      <c r="P74" s="4"/>
      <c r="Q74" s="4"/>
      <c r="R74" s="4"/>
      <c r="S74" s="4"/>
      <c r="T74" s="4"/>
      <c r="U74" s="6">
        <v>73</v>
      </c>
      <c r="V74" s="6">
        <f t="shared" si="4"/>
        <v>0.12583637175876039</v>
      </c>
      <c r="W74" s="6">
        <f t="shared" si="5"/>
        <v>0.10000018129436915</v>
      </c>
      <c r="X74" s="6">
        <f t="shared" si="6"/>
        <v>0.22583637175876042</v>
      </c>
    </row>
    <row r="75" spans="9:24">
      <c r="I75" s="5">
        <v>43.661320832305286</v>
      </c>
      <c r="J75" s="5">
        <v>2.3719537381247418E-2</v>
      </c>
      <c r="K75" s="6">
        <f t="shared" si="7"/>
        <v>2.3586589168819116E-2</v>
      </c>
      <c r="L75" s="4"/>
      <c r="M75" s="4"/>
      <c r="N75" s="4"/>
      <c r="O75" s="4"/>
      <c r="P75" s="4"/>
      <c r="Q75" s="4"/>
      <c r="R75" s="4"/>
      <c r="S75" s="4"/>
      <c r="T75" s="4"/>
      <c r="U75" s="6">
        <v>74</v>
      </c>
      <c r="V75" s="6">
        <f t="shared" si="4"/>
        <v>0.13133257823741148</v>
      </c>
      <c r="W75" s="6">
        <f t="shared" si="5"/>
        <v>0.10000044591204688</v>
      </c>
      <c r="X75" s="6">
        <f t="shared" si="6"/>
        <v>0.23133257823741149</v>
      </c>
    </row>
    <row r="76" spans="9:24">
      <c r="I76" s="5">
        <v>44.001480384900077</v>
      </c>
      <c r="J76" s="5">
        <v>2.4277158199091282E-2</v>
      </c>
      <c r="K76" s="6">
        <f t="shared" si="7"/>
        <v>2.410279649421879E-2</v>
      </c>
      <c r="L76" s="4"/>
      <c r="M76" s="4"/>
      <c r="N76" s="4"/>
      <c r="O76" s="4"/>
      <c r="P76" s="4"/>
      <c r="Q76" s="4"/>
      <c r="R76" s="4"/>
      <c r="S76" s="4"/>
      <c r="T76" s="4"/>
      <c r="U76" s="6">
        <v>75</v>
      </c>
      <c r="V76" s="6">
        <f t="shared" si="4"/>
        <v>0.13794069854205343</v>
      </c>
      <c r="W76" s="6">
        <f t="shared" si="5"/>
        <v>0.10000109676576549</v>
      </c>
      <c r="X76" s="6">
        <f t="shared" si="6"/>
        <v>0.23794069854205344</v>
      </c>
    </row>
    <row r="77" spans="9:24">
      <c r="I77" s="5">
        <v>44.356114812073358</v>
      </c>
      <c r="J77" s="5">
        <v>2.4824452705493594E-2</v>
      </c>
      <c r="K77" s="6">
        <f t="shared" si="7"/>
        <v>2.4643642788975493E-2</v>
      </c>
      <c r="L77" s="4"/>
      <c r="M77" s="4"/>
      <c r="N77" s="4"/>
      <c r="O77" s="4"/>
      <c r="P77" s="4"/>
      <c r="Q77" s="4"/>
      <c r="R77" s="4"/>
      <c r="S77" s="4"/>
      <c r="T77" s="4"/>
      <c r="U77" s="6">
        <v>76</v>
      </c>
      <c r="V77" s="6">
        <f t="shared" si="4"/>
        <v>0.14585934071909498</v>
      </c>
      <c r="W77" s="6">
        <f t="shared" si="5"/>
        <v>0.10000269760309095</v>
      </c>
      <c r="X77" s="6">
        <f t="shared" si="6"/>
        <v>0.24585934071909499</v>
      </c>
    </row>
    <row r="78" spans="9:24">
      <c r="I78" s="5">
        <v>44.717986676535901</v>
      </c>
      <c r="J78" s="5">
        <v>2.5351094589012808E-2</v>
      </c>
      <c r="K78" s="6">
        <f t="shared" si="7"/>
        <v>2.5197967820734274E-2</v>
      </c>
      <c r="L78" s="4"/>
      <c r="M78" s="4"/>
      <c r="N78" s="4"/>
      <c r="O78" s="4"/>
      <c r="P78" s="4"/>
      <c r="Q78" s="4"/>
      <c r="R78" s="4"/>
      <c r="S78" s="4"/>
      <c r="T78" s="4"/>
      <c r="U78" s="6">
        <v>77</v>
      </c>
      <c r="V78" s="6">
        <f t="shared" si="4"/>
        <v>0.15531073627467745</v>
      </c>
      <c r="W78" s="6">
        <f t="shared" si="5"/>
        <v>0.10000663500029912</v>
      </c>
      <c r="X78" s="6">
        <f t="shared" si="6"/>
        <v>0.25531073627467749</v>
      </c>
    </row>
    <row r="79" spans="9:24">
      <c r="I79" s="5">
        <v>45.072621103709189</v>
      </c>
      <c r="J79" s="5">
        <v>2.5888062783973566E-2</v>
      </c>
      <c r="K79" s="6">
        <f t="shared" si="7"/>
        <v>2.5743218642144017E-2</v>
      </c>
      <c r="L79" s="4"/>
      <c r="M79" s="4"/>
      <c r="N79" s="4"/>
      <c r="O79" s="4"/>
      <c r="P79" s="4"/>
      <c r="Q79" s="4"/>
      <c r="R79" s="4"/>
      <c r="S79" s="4"/>
      <c r="T79" s="4"/>
      <c r="U79" s="6">
        <v>78</v>
      </c>
      <c r="V79" s="6">
        <f t="shared" si="4"/>
        <v>0.16653815719513787</v>
      </c>
      <c r="W79" s="6">
        <f t="shared" si="5"/>
        <v>0.10001631926982395</v>
      </c>
      <c r="X79" s="6">
        <f t="shared" si="6"/>
        <v>0.2665381571951379</v>
      </c>
    </row>
    <row r="80" spans="9:24">
      <c r="I80" s="5">
        <v>45.427255530882476</v>
      </c>
      <c r="J80" s="5">
        <v>2.6435357290375876E-2</v>
      </c>
      <c r="K80" s="6">
        <f t="shared" si="7"/>
        <v>2.6290074693902384E-2</v>
      </c>
      <c r="L80" s="4"/>
      <c r="M80" s="4"/>
      <c r="N80" s="4"/>
      <c r="O80" s="4"/>
      <c r="P80" s="4"/>
      <c r="Q80" s="4"/>
      <c r="R80" s="4"/>
      <c r="S80" s="4"/>
      <c r="T80" s="4"/>
      <c r="U80" s="6">
        <v>79</v>
      </c>
      <c r="V80" s="6">
        <f t="shared" si="4"/>
        <v>0.17980039129574812</v>
      </c>
      <c r="W80" s="6">
        <f t="shared" si="5"/>
        <v>0.10004013773174701</v>
      </c>
      <c r="X80" s="6">
        <f t="shared" si="6"/>
        <v>0.27980039129574813</v>
      </c>
    </row>
    <row r="81" spans="9:24">
      <c r="I81" s="5">
        <v>45.774652520766509</v>
      </c>
      <c r="J81" s="5">
        <v>2.6992978108219746E-2</v>
      </c>
      <c r="K81" s="6">
        <f t="shared" si="7"/>
        <v>2.6826947183740357E-2</v>
      </c>
      <c r="L81" s="4"/>
      <c r="M81" s="4"/>
      <c r="N81" s="4"/>
      <c r="O81" s="4"/>
      <c r="P81" s="4"/>
      <c r="Q81" s="4"/>
      <c r="R81" s="4"/>
      <c r="S81" s="4"/>
      <c r="T81" s="4"/>
      <c r="U81" s="6">
        <v>80</v>
      </c>
      <c r="V81" s="6">
        <f t="shared" si="4"/>
        <v>0.19536233761769406</v>
      </c>
      <c r="W81" s="6">
        <f t="shared" si="5"/>
        <v>0.100098715660789</v>
      </c>
      <c r="X81" s="6">
        <f t="shared" si="6"/>
        <v>0.29536233761769404</v>
      </c>
    </row>
    <row r="82" spans="9:24">
      <c r="I82" s="5">
        <v>46.107574636072044</v>
      </c>
      <c r="J82" s="5">
        <v>2.7560925237505165E-2</v>
      </c>
      <c r="K82" s="6">
        <f t="shared" si="7"/>
        <v>2.7342189151746129E-2</v>
      </c>
      <c r="L82" s="4"/>
      <c r="M82" s="4"/>
      <c r="N82" s="4"/>
      <c r="O82" s="4"/>
      <c r="P82" s="4"/>
      <c r="Q82" s="4"/>
      <c r="R82" s="4"/>
      <c r="S82" s="4"/>
      <c r="T82" s="4"/>
      <c r="U82" s="6">
        <v>81</v>
      </c>
      <c r="V82" s="6">
        <f t="shared" si="4"/>
        <v>0.21348085192039024</v>
      </c>
      <c r="W82" s="6">
        <f t="shared" si="5"/>
        <v>0.10024275762402314</v>
      </c>
      <c r="X82" s="6">
        <f t="shared" si="6"/>
        <v>0.31348085192039021</v>
      </c>
    </row>
    <row r="83" spans="9:24">
      <c r="I83" s="5">
        <v>46.447734188666828</v>
      </c>
      <c r="J83" s="5">
        <v>2.812887236679058E-2</v>
      </c>
      <c r="K83" s="6">
        <f t="shared" si="7"/>
        <v>2.7869018818151316E-2</v>
      </c>
      <c r="L83" s="4"/>
      <c r="M83" s="4"/>
      <c r="N83" s="4"/>
      <c r="O83" s="4"/>
      <c r="P83" s="4"/>
      <c r="Q83" s="4"/>
      <c r="R83" s="4"/>
      <c r="S83" s="4"/>
      <c r="T83" s="4"/>
      <c r="U83" s="6">
        <v>82</v>
      </c>
      <c r="V83" s="6">
        <f t="shared" si="4"/>
        <v>0.23438529189286042</v>
      </c>
      <c r="W83" s="6">
        <f t="shared" si="5"/>
        <v>0.10059682306706937</v>
      </c>
      <c r="X83" s="6">
        <f t="shared" si="6"/>
        <v>0.33438529189286043</v>
      </c>
    </row>
    <row r="84" spans="9:24">
      <c r="I84" s="5">
        <v>46.809606053129372</v>
      </c>
      <c r="J84" s="5">
        <v>2.8665840561751345E-2</v>
      </c>
      <c r="K84" s="6">
        <f t="shared" si="7"/>
        <v>2.8429491013962985E-2</v>
      </c>
      <c r="L84" s="4"/>
      <c r="M84" s="4"/>
      <c r="N84" s="4"/>
      <c r="O84" s="4"/>
      <c r="P84" s="4"/>
      <c r="Q84" s="4"/>
      <c r="R84" s="4"/>
      <c r="S84" s="4"/>
      <c r="T84" s="4"/>
      <c r="U84" s="6">
        <v>83</v>
      </c>
      <c r="V84" s="6">
        <f t="shared" si="4"/>
        <v>0.2582528891531346</v>
      </c>
      <c r="W84" s="6">
        <f t="shared" si="5"/>
        <v>0.10146635115399424</v>
      </c>
      <c r="X84" s="6">
        <f t="shared" si="6"/>
        <v>0.35825288915313458</v>
      </c>
    </row>
    <row r="85" spans="9:24">
      <c r="I85" s="5">
        <v>47.185952792170411</v>
      </c>
      <c r="J85" s="5">
        <v>2.9182156133828997E-2</v>
      </c>
      <c r="K85" s="6">
        <f t="shared" si="7"/>
        <v>2.901191744716055E-2</v>
      </c>
      <c r="L85" s="4"/>
      <c r="M85" s="4"/>
      <c r="N85" s="4"/>
      <c r="O85" s="4"/>
      <c r="P85" s="4"/>
      <c r="Q85" s="4"/>
      <c r="R85" s="4"/>
      <c r="S85" s="4"/>
      <c r="T85" s="4"/>
      <c r="U85" s="6">
        <v>84</v>
      </c>
      <c r="V85" s="6">
        <f t="shared" si="4"/>
        <v>0.28518017320078587</v>
      </c>
      <c r="W85" s="6">
        <f t="shared" si="5"/>
        <v>0.10359701852875294</v>
      </c>
      <c r="X85" s="6">
        <f t="shared" si="6"/>
        <v>0.3851801732007859</v>
      </c>
    </row>
    <row r="86" spans="9:24">
      <c r="I86" s="5">
        <v>47.555062093922196</v>
      </c>
      <c r="J86" s="5">
        <v>2.9719124328789759E-2</v>
      </c>
      <c r="K86" s="6">
        <f t="shared" si="7"/>
        <v>2.9582184705786524E-2</v>
      </c>
      <c r="L86" s="4"/>
      <c r="M86" s="4"/>
      <c r="N86" s="4"/>
      <c r="O86" s="4"/>
      <c r="P86" s="4"/>
      <c r="Q86" s="4"/>
      <c r="R86" s="4"/>
      <c r="S86" s="4"/>
      <c r="T86" s="4"/>
      <c r="U86" s="6">
        <v>85</v>
      </c>
      <c r="V86" s="6">
        <f t="shared" si="4"/>
        <v>0.31515313709599613</v>
      </c>
      <c r="W86" s="6">
        <f t="shared" si="5"/>
        <v>0.10878955410447455</v>
      </c>
      <c r="X86" s="6">
        <f t="shared" si="6"/>
        <v>0.41515313709599611</v>
      </c>
    </row>
    <row r="87" spans="9:24">
      <c r="I87" s="5">
        <v>47.902459083806235</v>
      </c>
      <c r="J87" s="5">
        <v>3.0266418835192072E-2</v>
      </c>
      <c r="K87" s="6">
        <f t="shared" si="7"/>
        <v>3.0117586904572693E-2</v>
      </c>
      <c r="L87" s="4"/>
      <c r="M87" s="4"/>
      <c r="N87" s="4"/>
      <c r="O87" s="4"/>
      <c r="P87" s="4"/>
      <c r="Q87" s="4"/>
      <c r="R87" s="4"/>
      <c r="S87" s="4"/>
      <c r="T87" s="4"/>
      <c r="U87" s="6">
        <v>86</v>
      </c>
      <c r="V87" s="6">
        <f t="shared" si="4"/>
        <v>0.34802041509791004</v>
      </c>
      <c r="W87" s="6">
        <f t="shared" si="5"/>
        <v>0.1212775948614927</v>
      </c>
      <c r="X87" s="6">
        <f t="shared" si="6"/>
        <v>0.44802041509791002</v>
      </c>
    </row>
    <row r="88" spans="9:24">
      <c r="I88" s="5">
        <v>48.242618636401019</v>
      </c>
      <c r="J88" s="5">
        <v>3.0813713341594388E-2</v>
      </c>
      <c r="K88" s="6">
        <f t="shared" si="7"/>
        <v>3.0640177098492562E-2</v>
      </c>
      <c r="L88" s="4"/>
      <c r="M88" s="4"/>
      <c r="N88" s="4"/>
      <c r="O88" s="4"/>
      <c r="P88" s="4"/>
      <c r="Q88" s="4"/>
      <c r="R88" s="4"/>
      <c r="S88" s="4"/>
      <c r="T88" s="4"/>
      <c r="U88" s="6">
        <v>87</v>
      </c>
      <c r="V88" s="6">
        <f t="shared" si="4"/>
        <v>0.38347495501936368</v>
      </c>
      <c r="W88" s="6">
        <f t="shared" si="5"/>
        <v>0.15037868484559719</v>
      </c>
      <c r="X88" s="6">
        <f t="shared" si="6"/>
        <v>0.48347495501936366</v>
      </c>
    </row>
    <row r="89" spans="9:24">
      <c r="I89" s="5">
        <v>48.597253063574307</v>
      </c>
      <c r="J89" s="5">
        <v>3.1350681536555139E-2</v>
      </c>
      <c r="K89" s="6">
        <f t="shared" si="7"/>
        <v>3.1182818831324455E-2</v>
      </c>
      <c r="L89" s="4"/>
      <c r="M89" s="4"/>
      <c r="N89" s="4"/>
      <c r="O89" s="4"/>
      <c r="P89" s="4"/>
      <c r="Q89" s="4"/>
      <c r="R89" s="4"/>
      <c r="S89" s="4"/>
      <c r="T89" s="4"/>
      <c r="U89" s="6">
        <v>88</v>
      </c>
      <c r="V89" s="6">
        <f t="shared" si="4"/>
        <v>0.4210498719100384</v>
      </c>
      <c r="W89" s="6">
        <f t="shared" si="5"/>
        <v>0.21348085192039024</v>
      </c>
      <c r="X89" s="6">
        <f t="shared" si="6"/>
        <v>0.52104987191003849</v>
      </c>
    </row>
    <row r="90" spans="9:24">
      <c r="I90" s="5">
        <v>48.951887490747595</v>
      </c>
      <c r="J90" s="5">
        <v>3.18876497315159E-2</v>
      </c>
      <c r="K90" s="6">
        <f t="shared" si="7"/>
        <v>3.1722771160666859E-2</v>
      </c>
      <c r="L90" s="4"/>
      <c r="M90" s="4"/>
      <c r="N90" s="4"/>
      <c r="O90" s="4"/>
      <c r="P90" s="4"/>
      <c r="Q90" s="4"/>
      <c r="R90" s="4"/>
      <c r="S90" s="4"/>
      <c r="T90" s="4"/>
      <c r="U90" s="6">
        <v>89</v>
      </c>
      <c r="V90" s="6">
        <f t="shared" si="4"/>
        <v>0.46013280215001773</v>
      </c>
      <c r="W90" s="6">
        <f t="shared" si="5"/>
        <v>0.33124039789999682</v>
      </c>
      <c r="X90" s="6">
        <f t="shared" si="6"/>
        <v>0.56013280215001782</v>
      </c>
    </row>
    <row r="91" spans="9:24">
      <c r="I91" s="5">
        <v>49.313759355210138</v>
      </c>
      <c r="J91" s="5">
        <v>3.2424617926476662E-2</v>
      </c>
      <c r="K91" s="6">
        <f t="shared" si="7"/>
        <v>3.2270484141254038E-2</v>
      </c>
      <c r="L91" s="4"/>
      <c r="M91" s="4"/>
      <c r="N91" s="4"/>
      <c r="O91" s="4"/>
      <c r="P91" s="4"/>
      <c r="Q91" s="4"/>
      <c r="R91" s="4"/>
      <c r="S91" s="4"/>
      <c r="T91" s="4"/>
      <c r="U91" s="6">
        <v>90</v>
      </c>
      <c r="V91" s="6">
        <f t="shared" si="4"/>
        <v>0.5</v>
      </c>
      <c r="W91" s="6">
        <f t="shared" si="5"/>
        <v>0.5</v>
      </c>
      <c r="X91" s="6">
        <f t="shared" si="6"/>
        <v>0.60000000000000009</v>
      </c>
    </row>
    <row r="92" spans="9:24">
      <c r="I92" s="5">
        <v>49.668393782383419</v>
      </c>
      <c r="J92" s="5">
        <v>3.2961586121437424E-2</v>
      </c>
      <c r="K92" s="6">
        <f t="shared" si="7"/>
        <v>3.2803568081192593E-2</v>
      </c>
      <c r="L92" s="4"/>
      <c r="M92" s="4"/>
      <c r="N92" s="4"/>
      <c r="O92" s="4"/>
      <c r="P92" s="4"/>
      <c r="Q92" s="4"/>
      <c r="R92" s="4"/>
      <c r="S92" s="4"/>
      <c r="T92" s="4"/>
      <c r="U92" s="6">
        <v>91</v>
      </c>
      <c r="V92" s="6">
        <f t="shared" si="4"/>
        <v>0.53986719784998238</v>
      </c>
      <c r="W92" s="6">
        <f t="shared" si="5"/>
        <v>0.66875960210000318</v>
      </c>
      <c r="X92" s="6">
        <f t="shared" si="6"/>
        <v>0.63986719784998236</v>
      </c>
    </row>
    <row r="93" spans="9:24">
      <c r="I93" s="5">
        <v>50.015790772267458</v>
      </c>
      <c r="J93" s="5">
        <v>3.3508880627839736E-2</v>
      </c>
      <c r="K93" s="6">
        <f t="shared" si="7"/>
        <v>3.332178344724359E-2</v>
      </c>
      <c r="L93" s="4"/>
      <c r="M93" s="4"/>
      <c r="N93" s="4"/>
      <c r="O93" s="4"/>
      <c r="P93" s="4"/>
      <c r="Q93" s="4"/>
      <c r="R93" s="4"/>
      <c r="S93" s="4"/>
      <c r="T93" s="4"/>
      <c r="U93" s="6">
        <v>92</v>
      </c>
      <c r="V93" s="6">
        <f t="shared" si="4"/>
        <v>0.5789501280899616</v>
      </c>
      <c r="W93" s="6">
        <f t="shared" si="5"/>
        <v>0.78651914807960988</v>
      </c>
      <c r="X93" s="6">
        <f t="shared" si="6"/>
        <v>0.67895012808996169</v>
      </c>
    </row>
    <row r="94" spans="9:24">
      <c r="I94" s="5">
        <v>50.36318776215149</v>
      </c>
      <c r="J94" s="5">
        <v>3.4056175134242049E-2</v>
      </c>
      <c r="K94" s="6">
        <f t="shared" si="7"/>
        <v>3.3835596579561859E-2</v>
      </c>
      <c r="L94" s="4"/>
      <c r="M94" s="4"/>
      <c r="N94" s="4"/>
      <c r="O94" s="4"/>
      <c r="P94" s="4"/>
      <c r="Q94" s="4"/>
      <c r="R94" s="4"/>
      <c r="S94" s="4"/>
      <c r="T94" s="4"/>
      <c r="U94" s="6">
        <v>93</v>
      </c>
      <c r="V94" s="6">
        <f t="shared" si="4"/>
        <v>0.61652504498063632</v>
      </c>
      <c r="W94" s="6">
        <f t="shared" si="5"/>
        <v>0.84962131515440287</v>
      </c>
      <c r="X94" s="6">
        <f t="shared" si="6"/>
        <v>0.71652504498063641</v>
      </c>
    </row>
    <row r="95" spans="9:24">
      <c r="I95" s="5">
        <v>50.717822189324778</v>
      </c>
      <c r="J95" s="5">
        <v>3.4582817017761253E-2</v>
      </c>
      <c r="K95" s="6">
        <f t="shared" si="7"/>
        <v>3.4355102863705723E-2</v>
      </c>
      <c r="L95" s="4"/>
      <c r="M95" s="4"/>
      <c r="N95" s="4"/>
      <c r="O95" s="4"/>
      <c r="P95" s="4"/>
      <c r="Q95" s="4"/>
      <c r="R95" s="4"/>
      <c r="S95" s="4"/>
      <c r="T95" s="4"/>
      <c r="U95" s="6">
        <v>94</v>
      </c>
      <c r="V95" s="6">
        <f t="shared" si="4"/>
        <v>0.65197958490208996</v>
      </c>
      <c r="W95" s="6">
        <f t="shared" si="5"/>
        <v>0.8787224051385073</v>
      </c>
      <c r="X95" s="6">
        <f t="shared" si="6"/>
        <v>0.75197958490209005</v>
      </c>
    </row>
    <row r="96" spans="9:24">
      <c r="I96" s="5">
        <v>51.079694053787314</v>
      </c>
      <c r="J96" s="5">
        <v>3.5119785212722014E-2</v>
      </c>
      <c r="K96" s="6">
        <f t="shared" si="7"/>
        <v>3.4879493939478812E-2</v>
      </c>
      <c r="L96" s="4"/>
      <c r="M96" s="4"/>
      <c r="N96" s="4"/>
      <c r="O96" s="4"/>
      <c r="P96" s="4"/>
      <c r="Q96" s="4"/>
      <c r="R96" s="4"/>
      <c r="S96" s="4"/>
      <c r="T96" s="4"/>
      <c r="U96" s="6">
        <v>95</v>
      </c>
      <c r="V96" s="6">
        <f t="shared" si="4"/>
        <v>0.68484686290400387</v>
      </c>
      <c r="W96" s="6">
        <f t="shared" si="5"/>
        <v>0.89121044589552556</v>
      </c>
      <c r="X96" s="6">
        <f t="shared" si="6"/>
        <v>0.78484686290400396</v>
      </c>
    </row>
    <row r="97" spans="9:24">
      <c r="I97" s="5">
        <v>51.448803355539106</v>
      </c>
      <c r="J97" s="5">
        <v>3.5646427096241225E-2</v>
      </c>
      <c r="K97" s="6">
        <f t="shared" si="7"/>
        <v>3.5407893188973867E-2</v>
      </c>
      <c r="L97" s="4"/>
      <c r="M97" s="4"/>
      <c r="N97" s="4"/>
      <c r="O97" s="4"/>
      <c r="P97" s="4"/>
      <c r="Q97" s="4"/>
      <c r="R97" s="4"/>
      <c r="S97" s="4"/>
      <c r="T97" s="4"/>
      <c r="U97" s="6">
        <v>96</v>
      </c>
      <c r="V97" s="6">
        <f t="shared" si="4"/>
        <v>0.71481982679921419</v>
      </c>
      <c r="W97" s="6">
        <f t="shared" si="5"/>
        <v>0.89640298147124708</v>
      </c>
      <c r="X97" s="6">
        <f t="shared" si="6"/>
        <v>0.81481982679921416</v>
      </c>
    </row>
    <row r="98" spans="9:24">
      <c r="I98" s="5">
        <v>51.832387531869394</v>
      </c>
      <c r="J98" s="5">
        <v>3.6152416356877326E-2</v>
      </c>
      <c r="K98" s="6">
        <f t="shared" si="7"/>
        <v>3.5949497754758461E-2</v>
      </c>
      <c r="L98" s="4"/>
      <c r="M98" s="4"/>
      <c r="N98" s="4"/>
      <c r="O98" s="4"/>
      <c r="P98" s="4"/>
      <c r="Q98" s="4"/>
      <c r="R98" s="4"/>
      <c r="S98" s="4"/>
      <c r="T98" s="4"/>
      <c r="U98" s="6">
        <v>97</v>
      </c>
      <c r="V98" s="6">
        <f t="shared" si="4"/>
        <v>0.74174711084686551</v>
      </c>
      <c r="W98" s="6">
        <f t="shared" si="5"/>
        <v>0.89853364884600584</v>
      </c>
      <c r="X98" s="6">
        <f t="shared" si="6"/>
        <v>0.84174711084686549</v>
      </c>
    </row>
    <row r="99" spans="9:24">
      <c r="I99" s="5">
        <v>52.201496833621185</v>
      </c>
      <c r="J99" s="5">
        <v>3.6668731928954978E-2</v>
      </c>
      <c r="K99" s="6">
        <f t="shared" si="7"/>
        <v>3.6462868587971785E-2</v>
      </c>
      <c r="L99" s="4"/>
      <c r="M99" s="4"/>
      <c r="N99" s="4"/>
      <c r="O99" s="4"/>
      <c r="P99" s="4"/>
      <c r="Q99" s="4"/>
      <c r="R99" s="4"/>
      <c r="S99" s="4"/>
      <c r="T99" s="4"/>
      <c r="U99" s="6">
        <v>98</v>
      </c>
      <c r="V99" s="6">
        <f t="shared" si="4"/>
        <v>0.76561470810713961</v>
      </c>
      <c r="W99" s="6">
        <f t="shared" si="5"/>
        <v>0.8994031769329307</v>
      </c>
      <c r="X99" s="6">
        <f t="shared" si="6"/>
        <v>0.8656147081071397</v>
      </c>
    </row>
    <row r="100" spans="9:24">
      <c r="I100" s="5">
        <v>52.563368698083721</v>
      </c>
      <c r="J100" s="5">
        <v>3.7195373812474182E-2</v>
      </c>
      <c r="K100" s="6">
        <f t="shared" si="7"/>
        <v>3.6958219787210728E-2</v>
      </c>
      <c r="L100" s="4"/>
      <c r="M100" s="4"/>
      <c r="N100" s="4"/>
      <c r="O100" s="4"/>
      <c r="P100" s="4"/>
      <c r="Q100" s="4"/>
      <c r="R100" s="4"/>
      <c r="S100" s="4"/>
      <c r="T100" s="4"/>
      <c r="U100" s="6">
        <v>99</v>
      </c>
      <c r="V100" s="6">
        <f t="shared" si="4"/>
        <v>0.78651914807960988</v>
      </c>
      <c r="W100" s="6">
        <f t="shared" si="5"/>
        <v>0.89975724237597698</v>
      </c>
      <c r="X100" s="6">
        <f t="shared" si="6"/>
        <v>0.88651914807960996</v>
      </c>
    </row>
    <row r="101" spans="9:24">
      <c r="I101" s="5">
        <v>52.939715437124761</v>
      </c>
      <c r="J101" s="5">
        <v>3.7701363073110283E-2</v>
      </c>
      <c r="K101" s="6">
        <f t="shared" si="7"/>
        <v>3.7464480145340893E-2</v>
      </c>
      <c r="L101" s="4"/>
      <c r="M101" s="4"/>
      <c r="N101" s="4"/>
      <c r="O101" s="4"/>
      <c r="P101" s="4"/>
      <c r="Q101" s="4"/>
      <c r="R101" s="4"/>
      <c r="S101" s="4"/>
      <c r="T101" s="4"/>
      <c r="U101" s="6">
        <v>100</v>
      </c>
      <c r="V101" s="6">
        <f t="shared" si="4"/>
        <v>0.80463766238230594</v>
      </c>
      <c r="W101" s="6">
        <f t="shared" si="5"/>
        <v>0.89990128433921102</v>
      </c>
      <c r="X101" s="6">
        <f t="shared" si="6"/>
        <v>0.90463766238230603</v>
      </c>
    </row>
    <row r="102" spans="9:24">
      <c r="I102" s="5">
        <v>53.337774488033553</v>
      </c>
      <c r="J102" s="5">
        <v>3.8186699710863282E-2</v>
      </c>
      <c r="K102" s="6">
        <f t="shared" si="7"/>
        <v>3.7989444206107247E-2</v>
      </c>
      <c r="L102" s="4"/>
      <c r="M102" s="4"/>
      <c r="N102" s="4"/>
      <c r="O102" s="4"/>
      <c r="P102" s="4"/>
      <c r="Q102" s="4"/>
      <c r="R102" s="4"/>
      <c r="S102" s="4"/>
      <c r="T102" s="4"/>
      <c r="U102" s="6">
        <v>101</v>
      </c>
      <c r="V102" s="6">
        <f t="shared" si="4"/>
        <v>0.8201996087042519</v>
      </c>
      <c r="W102" s="6">
        <f t="shared" si="5"/>
        <v>0.89995986226825297</v>
      </c>
      <c r="X102" s="6">
        <f t="shared" si="6"/>
        <v>0.92019960870425188</v>
      </c>
    </row>
    <row r="103" spans="9:24">
      <c r="I103" s="5">
        <v>53.728596101653096</v>
      </c>
      <c r="J103" s="5">
        <v>3.8672036348616275E-2</v>
      </c>
      <c r="K103" s="6">
        <f t="shared" si="7"/>
        <v>3.8493724558503584E-2</v>
      </c>
      <c r="L103" s="4"/>
      <c r="M103" s="4"/>
      <c r="N103" s="4"/>
      <c r="O103" s="4"/>
      <c r="P103" s="4"/>
      <c r="Q103" s="4"/>
      <c r="R103" s="4"/>
      <c r="S103" s="4"/>
      <c r="T103" s="4"/>
      <c r="U103" s="6">
        <v>102</v>
      </c>
      <c r="V103" s="6">
        <f t="shared" si="4"/>
        <v>0.83346184280486213</v>
      </c>
      <c r="W103" s="6">
        <f t="shared" si="5"/>
        <v>0.89998368073017609</v>
      </c>
      <c r="X103" s="6">
        <f t="shared" si="6"/>
        <v>0.93346184280486222</v>
      </c>
    </row>
    <row r="104" spans="9:24">
      <c r="I104" s="5">
        <v>54.104942840694136</v>
      </c>
      <c r="J104" s="5">
        <v>3.9178025609252376E-2</v>
      </c>
      <c r="K104" s="6">
        <f t="shared" si="7"/>
        <v>3.8968310106600686E-2</v>
      </c>
      <c r="L104" s="4"/>
      <c r="M104" s="4"/>
      <c r="N104" s="4"/>
      <c r="O104" s="4"/>
      <c r="P104" s="4"/>
      <c r="Q104" s="4"/>
      <c r="R104" s="4"/>
      <c r="S104" s="4"/>
      <c r="T104" s="4"/>
      <c r="U104" s="6">
        <v>103</v>
      </c>
      <c r="V104" s="6">
        <f t="shared" si="4"/>
        <v>0.8446892637253226</v>
      </c>
      <c r="W104" s="6">
        <f t="shared" si="5"/>
        <v>0.89999336499970084</v>
      </c>
      <c r="X104" s="6">
        <f t="shared" si="6"/>
        <v>0.94468926372532258</v>
      </c>
    </row>
    <row r="105" spans="9:24">
      <c r="I105" s="5">
        <v>54.488527017024424</v>
      </c>
      <c r="J105" s="5">
        <v>3.9673688558446926E-2</v>
      </c>
      <c r="K105" s="6">
        <f t="shared" si="7"/>
        <v>3.9440321506867437E-2</v>
      </c>
      <c r="L105" s="4"/>
      <c r="M105" s="4"/>
      <c r="N105" s="4"/>
      <c r="O105" s="4"/>
      <c r="P105" s="4"/>
      <c r="Q105" s="4"/>
      <c r="R105" s="4"/>
      <c r="S105" s="4"/>
      <c r="T105" s="4"/>
      <c r="U105" s="6">
        <v>104</v>
      </c>
      <c r="V105" s="6">
        <f t="shared" si="4"/>
        <v>0.8541406592809051</v>
      </c>
      <c r="W105" s="6">
        <f t="shared" si="5"/>
        <v>0.89999730239690912</v>
      </c>
      <c r="X105" s="6">
        <f t="shared" si="6"/>
        <v>0.95414065928090519</v>
      </c>
    </row>
    <row r="106" spans="9:24">
      <c r="I106" s="5">
        <v>54.879348630643975</v>
      </c>
      <c r="J106" s="5">
        <v>4.0159025196199918E-2</v>
      </c>
      <c r="K106" s="6">
        <f t="shared" si="7"/>
        <v>3.9908500234142517E-2</v>
      </c>
      <c r="L106" s="4"/>
      <c r="M106" s="4"/>
      <c r="N106" s="4"/>
      <c r="O106" s="4"/>
      <c r="P106" s="4"/>
      <c r="Q106" s="4"/>
      <c r="R106" s="4"/>
      <c r="S106" s="4"/>
      <c r="T106" s="4"/>
      <c r="U106" s="6">
        <v>105</v>
      </c>
      <c r="V106" s="6">
        <f t="shared" si="4"/>
        <v>0.86205930145794663</v>
      </c>
      <c r="W106" s="6">
        <f t="shared" si="5"/>
        <v>0.89999890323423448</v>
      </c>
      <c r="X106" s="6">
        <f t="shared" si="6"/>
        <v>0.9620593014579466</v>
      </c>
    </row>
    <row r="107" spans="9:24">
      <c r="I107" s="5">
        <v>55.277407681552759</v>
      </c>
      <c r="J107" s="5">
        <v>4.0634035522511353E-2</v>
      </c>
      <c r="K107" s="6">
        <f t="shared" si="7"/>
        <v>4.037151950286625E-2</v>
      </c>
      <c r="L107" s="4"/>
      <c r="M107" s="4"/>
      <c r="N107" s="4"/>
      <c r="O107" s="4"/>
      <c r="P107" s="4"/>
      <c r="Q107" s="4"/>
      <c r="R107" s="4"/>
      <c r="S107" s="4"/>
      <c r="T107" s="4"/>
      <c r="U107" s="6">
        <v>106</v>
      </c>
      <c r="V107" s="6">
        <f t="shared" si="4"/>
        <v>0.8686674217625886</v>
      </c>
      <c r="W107" s="6">
        <f t="shared" si="5"/>
        <v>0.89999955408795318</v>
      </c>
      <c r="X107" s="6">
        <f t="shared" si="6"/>
        <v>0.96866742176258858</v>
      </c>
    </row>
    <row r="108" spans="9:24">
      <c r="I108" s="5">
        <v>55.668229295172303</v>
      </c>
      <c r="J108" s="5">
        <v>4.1119372160264352E-2</v>
      </c>
      <c r="K108" s="6">
        <f t="shared" si="7"/>
        <v>4.0811949570953986E-2</v>
      </c>
      <c r="L108" s="4"/>
      <c r="M108" s="4"/>
      <c r="N108" s="4"/>
      <c r="O108" s="4"/>
      <c r="P108" s="4"/>
      <c r="Q108" s="4"/>
      <c r="R108" s="4"/>
      <c r="S108" s="4"/>
      <c r="T108" s="4"/>
      <c r="U108" s="6">
        <v>107</v>
      </c>
      <c r="V108" s="6">
        <f t="shared" si="4"/>
        <v>0.87416362824123972</v>
      </c>
      <c r="W108" s="6">
        <f t="shared" si="5"/>
        <v>0.89999981870563084</v>
      </c>
      <c r="X108" s="6">
        <f t="shared" si="6"/>
        <v>0.97416362824123981</v>
      </c>
    </row>
    <row r="109" spans="9:24">
      <c r="I109" s="5">
        <v>56.073525783370343</v>
      </c>
      <c r="J109" s="5">
        <v>4.1584056175134249E-2</v>
      </c>
      <c r="K109" s="6">
        <f t="shared" si="7"/>
        <v>4.1253248312361025E-2</v>
      </c>
      <c r="L109" s="4"/>
      <c r="M109" s="4"/>
      <c r="N109" s="4"/>
      <c r="O109" s="4"/>
      <c r="P109" s="4"/>
      <c r="Q109" s="4"/>
      <c r="R109" s="4"/>
      <c r="S109" s="4"/>
      <c r="T109" s="4"/>
      <c r="U109" s="6">
        <v>108</v>
      </c>
      <c r="V109" s="6">
        <f t="shared" si="4"/>
        <v>0.8787224051385073</v>
      </c>
      <c r="W109" s="6">
        <f t="shared" si="5"/>
        <v>0.89999992629120007</v>
      </c>
      <c r="X109" s="6">
        <f t="shared" si="6"/>
        <v>0.97872240513850728</v>
      </c>
    </row>
    <row r="110" spans="9:24">
      <c r="I110" s="5">
        <v>56.500534583436142</v>
      </c>
      <c r="J110" s="5">
        <v>4.200743494423792E-2</v>
      </c>
      <c r="K110" s="6">
        <f t="shared" si="7"/>
        <v>4.1700504272483042E-2</v>
      </c>
      <c r="L110" s="4"/>
      <c r="M110" s="4"/>
      <c r="N110" s="4"/>
      <c r="O110" s="4"/>
      <c r="P110" s="4"/>
      <c r="Q110" s="4"/>
      <c r="R110" s="4"/>
      <c r="S110" s="4"/>
      <c r="T110" s="4"/>
      <c r="U110" s="6">
        <v>109</v>
      </c>
      <c r="V110" s="6">
        <f t="shared" si="4"/>
        <v>0.88249498325109565</v>
      </c>
      <c r="W110" s="6">
        <f t="shared" si="5"/>
        <v>0.89999997003223675</v>
      </c>
      <c r="X110" s="6">
        <f t="shared" si="6"/>
        <v>0.98249498325109563</v>
      </c>
    </row>
    <row r="111" spans="9:24">
      <c r="I111" s="5">
        <v>56.934780820791183</v>
      </c>
      <c r="J111" s="5">
        <v>4.2420487401900041E-2</v>
      </c>
      <c r="K111" s="6">
        <f t="shared" si="7"/>
        <v>4.2136020500960054E-2</v>
      </c>
      <c r="L111" s="4"/>
      <c r="M111" s="4"/>
      <c r="N111" s="4"/>
      <c r="O111" s="4"/>
      <c r="P111" s="4"/>
      <c r="Q111" s="4"/>
      <c r="R111" s="4"/>
      <c r="S111" s="4"/>
      <c r="T111" s="4"/>
      <c r="U111" s="6">
        <v>110</v>
      </c>
      <c r="V111" s="6">
        <f t="shared" si="4"/>
        <v>0.88561103203032676</v>
      </c>
      <c r="W111" s="6">
        <f t="shared" si="5"/>
        <v>0.89999998781601642</v>
      </c>
      <c r="X111" s="6">
        <f t="shared" si="6"/>
        <v>0.98561103203032685</v>
      </c>
    </row>
    <row r="112" spans="9:24">
      <c r="I112" s="5">
        <v>57.361789620856982</v>
      </c>
      <c r="J112" s="5">
        <v>4.282321354812061E-2</v>
      </c>
      <c r="K112" s="6">
        <f t="shared" si="7"/>
        <v>4.2544593008855415E-2</v>
      </c>
      <c r="L112" s="4"/>
      <c r="M112" s="4"/>
      <c r="N112" s="4"/>
      <c r="O112" s="4"/>
      <c r="P112" s="4"/>
      <c r="Q112" s="4"/>
      <c r="R112" s="4"/>
      <c r="S112" s="4"/>
      <c r="T112" s="4"/>
      <c r="U112" s="6">
        <v>111</v>
      </c>
      <c r="V112" s="6">
        <f t="shared" si="4"/>
        <v>0.88818077464538159</v>
      </c>
      <c r="W112" s="6">
        <f t="shared" si="5"/>
        <v>0.89999999504636186</v>
      </c>
      <c r="X112" s="6">
        <f t="shared" si="6"/>
        <v>0.98818077464538168</v>
      </c>
    </row>
    <row r="113" spans="9:24">
      <c r="I113" s="5">
        <v>57.788798420922774</v>
      </c>
      <c r="J113" s="5">
        <v>4.3215613382899622E-2</v>
      </c>
      <c r="K113" s="6">
        <f t="shared" si="7"/>
        <v>4.2932991375106151E-2</v>
      </c>
      <c r="L113" s="4"/>
      <c r="M113" s="4"/>
      <c r="N113" s="4"/>
      <c r="O113" s="4"/>
      <c r="P113" s="4"/>
      <c r="Q113" s="4"/>
      <c r="R113" s="4"/>
      <c r="S113" s="4"/>
      <c r="T113" s="4"/>
      <c r="U113" s="6">
        <v>112</v>
      </c>
      <c r="V113" s="6">
        <f t="shared" si="4"/>
        <v>0.89029725201258059</v>
      </c>
      <c r="W113" s="6">
        <f t="shared" si="5"/>
        <v>0.89999999798600105</v>
      </c>
      <c r="X113" s="6">
        <f t="shared" si="6"/>
        <v>0.99029725201258056</v>
      </c>
    </row>
    <row r="114" spans="9:24">
      <c r="I114" s="5">
        <v>58.23028209556707</v>
      </c>
      <c r="J114" s="5">
        <v>4.3597686906237089E-2</v>
      </c>
      <c r="K114" s="6">
        <f t="shared" si="7"/>
        <v>4.3312682486088827E-2</v>
      </c>
      <c r="L114" s="4"/>
      <c r="M114" s="4"/>
      <c r="N114" s="4"/>
      <c r="O114" s="4"/>
      <c r="P114" s="4"/>
      <c r="Q114" s="4"/>
      <c r="R114" s="4"/>
      <c r="S114" s="4"/>
      <c r="T114" s="4"/>
      <c r="U114" s="6">
        <v>113</v>
      </c>
      <c r="V114" s="6">
        <f t="shared" si="4"/>
        <v>0.89203855850647662</v>
      </c>
      <c r="W114" s="6">
        <f t="shared" si="5"/>
        <v>0.89999999918116913</v>
      </c>
      <c r="X114" s="6">
        <f t="shared" si="6"/>
        <v>0.9920385585064766</v>
      </c>
    </row>
    <row r="115" spans="9:24">
      <c r="I115" s="5">
        <v>58.671765770211366</v>
      </c>
      <c r="J115" s="5">
        <v>4.3969434118133005E-2</v>
      </c>
      <c r="K115" s="6">
        <f t="shared" si="7"/>
        <v>4.3669488481559222E-2</v>
      </c>
      <c r="L115" s="4"/>
      <c r="M115" s="4"/>
      <c r="N115" s="4"/>
      <c r="O115" s="4"/>
      <c r="P115" s="4"/>
      <c r="Q115" s="4"/>
      <c r="R115" s="4"/>
      <c r="S115" s="4"/>
      <c r="T115" s="4"/>
      <c r="U115" s="6">
        <v>114</v>
      </c>
      <c r="V115" s="6">
        <f t="shared" si="4"/>
        <v>0.89346994307747207</v>
      </c>
      <c r="W115" s="6">
        <f t="shared" si="5"/>
        <v>0.89999999966708821</v>
      </c>
      <c r="X115" s="6">
        <f t="shared" si="6"/>
        <v>0.99346994307747205</v>
      </c>
    </row>
    <row r="116" spans="9:24">
      <c r="I116" s="5">
        <v>59.134961756723413</v>
      </c>
      <c r="J116" s="5">
        <v>4.4320528707145812E-2</v>
      </c>
      <c r="K116" s="6">
        <f t="shared" si="7"/>
        <v>4.4018565590287953E-2</v>
      </c>
      <c r="L116" s="4"/>
      <c r="M116" s="4"/>
      <c r="N116" s="4"/>
      <c r="O116" s="4"/>
      <c r="P116" s="4"/>
      <c r="Q116" s="4"/>
      <c r="R116" s="4"/>
      <c r="S116" s="4"/>
      <c r="T116" s="4"/>
      <c r="U116" s="6">
        <v>115</v>
      </c>
      <c r="V116" s="6">
        <f t="shared" si="4"/>
        <v>0.89464571926057224</v>
      </c>
      <c r="W116" s="6">
        <f t="shared" si="5"/>
        <v>0.89999999986464818</v>
      </c>
      <c r="X116" s="6">
        <f t="shared" si="6"/>
        <v>0.99464571926057221</v>
      </c>
    </row>
    <row r="117" spans="9:24">
      <c r="I117" s="5">
        <v>59.605395180524717</v>
      </c>
      <c r="J117" s="5">
        <v>4.4640644361833959E-2</v>
      </c>
      <c r="K117" s="6">
        <f t="shared" si="7"/>
        <v>4.4345925750867106E-2</v>
      </c>
      <c r="L117" s="4"/>
      <c r="M117" s="4"/>
      <c r="N117" s="4"/>
      <c r="O117" s="4"/>
      <c r="P117" s="4"/>
      <c r="Q117" s="4"/>
      <c r="R117" s="4"/>
      <c r="S117" s="4"/>
      <c r="T117" s="4"/>
      <c r="U117" s="6">
        <v>116</v>
      </c>
      <c r="V117" s="6">
        <f t="shared" si="4"/>
        <v>0.89561096088043957</v>
      </c>
      <c r="W117" s="6">
        <f t="shared" si="5"/>
        <v>0.89999999994497004</v>
      </c>
      <c r="X117" s="6">
        <f t="shared" si="6"/>
        <v>0.99561096088043954</v>
      </c>
    </row>
    <row r="118" spans="9:24">
      <c r="I118" s="5">
        <v>60.083066041615261</v>
      </c>
      <c r="J118" s="5">
        <v>4.4940107393638989E-2</v>
      </c>
      <c r="K118" s="6">
        <f t="shared" si="7"/>
        <v>4.464963874727268E-2</v>
      </c>
      <c r="L118" s="4"/>
      <c r="M118" s="4"/>
      <c r="N118" s="4"/>
      <c r="O118" s="4"/>
      <c r="P118" s="4"/>
      <c r="Q118" s="4"/>
      <c r="R118" s="4"/>
      <c r="S118" s="4"/>
      <c r="T118" s="4"/>
      <c r="U118" s="6">
        <v>117</v>
      </c>
      <c r="V118" s="6">
        <f t="shared" si="4"/>
        <v>0.89640298147124708</v>
      </c>
      <c r="W118" s="6">
        <f t="shared" si="5"/>
        <v>0.89999999997762647</v>
      </c>
      <c r="X118" s="6">
        <f t="shared" si="6"/>
        <v>0.99640298147124717</v>
      </c>
    </row>
    <row r="119" spans="9:24">
      <c r="I119" s="5">
        <v>60.560736902705813</v>
      </c>
      <c r="J119" s="5">
        <v>4.5208591491119367E-2</v>
      </c>
      <c r="K119" s="6">
        <f t="shared" si="7"/>
        <v>4.4923826259409869E-2</v>
      </c>
      <c r="L119" s="4"/>
      <c r="M119" s="4"/>
      <c r="N119" s="4"/>
      <c r="O119" s="4"/>
      <c r="P119" s="4"/>
      <c r="Q119" s="4"/>
      <c r="R119" s="4"/>
      <c r="S119" s="4"/>
      <c r="T119" s="4"/>
      <c r="U119" s="6">
        <v>118</v>
      </c>
      <c r="V119" s="6">
        <f t="shared" si="4"/>
        <v>0.89705260808045129</v>
      </c>
      <c r="W119" s="6">
        <f t="shared" si="5"/>
        <v>0.89999999999090363</v>
      </c>
      <c r="X119" s="6">
        <f t="shared" si="6"/>
        <v>0.99705260808045137</v>
      </c>
    </row>
    <row r="120" spans="9:24">
      <c r="I120" s="5">
        <v>61.04564520108562</v>
      </c>
      <c r="J120" s="5">
        <v>4.54667492771582E-2</v>
      </c>
      <c r="K120" s="6">
        <f t="shared" si="7"/>
        <v>4.517138451896234E-2</v>
      </c>
      <c r="L120" s="4"/>
      <c r="M120" s="4"/>
      <c r="N120" s="4"/>
      <c r="O120" s="4"/>
      <c r="P120" s="4"/>
      <c r="Q120" s="4"/>
      <c r="R120" s="4"/>
      <c r="S120" s="4"/>
      <c r="T120" s="4"/>
      <c r="U120" s="6">
        <v>119</v>
      </c>
      <c r="V120" s="6">
        <f t="shared" si="4"/>
        <v>0.89758526694023333</v>
      </c>
      <c r="W120" s="6">
        <f t="shared" si="5"/>
        <v>0.89999999999630165</v>
      </c>
      <c r="X120" s="6">
        <f t="shared" si="6"/>
        <v>0.99758526694023342</v>
      </c>
    </row>
    <row r="121" spans="9:24">
      <c r="I121" s="5">
        <v>61.523316062176164</v>
      </c>
      <c r="J121" s="5">
        <v>4.5704254440313917E-2</v>
      </c>
      <c r="K121" s="6">
        <f t="shared" si="7"/>
        <v>4.5384410108528804E-2</v>
      </c>
      <c r="L121" s="4"/>
      <c r="M121" s="4"/>
      <c r="N121" s="4"/>
      <c r="O121" s="4"/>
      <c r="P121" s="4"/>
      <c r="Q121" s="4"/>
      <c r="R121" s="4"/>
      <c r="S121" s="4"/>
      <c r="T121" s="4"/>
      <c r="U121" s="6">
        <v>120</v>
      </c>
      <c r="V121" s="6">
        <f t="shared" si="4"/>
        <v>0.8980219014746923</v>
      </c>
      <c r="W121" s="6">
        <f t="shared" si="5"/>
        <v>0.89999999999849634</v>
      </c>
      <c r="X121" s="6">
        <f t="shared" si="6"/>
        <v>0.99802190147469227</v>
      </c>
    </row>
    <row r="122" spans="9:24">
      <c r="I122" s="5">
        <v>61.993749485977467</v>
      </c>
      <c r="J122" s="5">
        <v>4.5890128046261872E-2</v>
      </c>
      <c r="K122" s="6">
        <f t="shared" si="7"/>
        <v>4.5563859207570362E-2</v>
      </c>
      <c r="L122" s="4"/>
      <c r="M122" s="4"/>
      <c r="N122" s="4"/>
      <c r="O122" s="4"/>
      <c r="P122" s="4"/>
      <c r="Q122" s="4"/>
      <c r="R122" s="4"/>
      <c r="S122" s="4"/>
      <c r="T122" s="4"/>
      <c r="U122">
        <v>121</v>
      </c>
      <c r="V122" s="6">
        <f t="shared" si="4"/>
        <v>0.89837974368876006</v>
      </c>
      <c r="W122" s="6">
        <f t="shared" si="5"/>
        <v>0.89999999999938873</v>
      </c>
      <c r="X122" s="6">
        <f t="shared" si="6"/>
        <v>0.99837974368876004</v>
      </c>
    </row>
    <row r="123" spans="9:24">
      <c r="I123" s="5">
        <v>62.47865778435726</v>
      </c>
      <c r="J123" s="5">
        <v>4.6034696406443622E-2</v>
      </c>
      <c r="K123" s="6">
        <f t="shared" si="7"/>
        <v>4.5716921468064324E-2</v>
      </c>
      <c r="L123" s="4"/>
      <c r="M123" s="4"/>
      <c r="N123" s="4"/>
      <c r="O123" s="4"/>
      <c r="P123" s="4"/>
      <c r="Q123" s="4"/>
      <c r="R123" s="4"/>
      <c r="S123" s="4"/>
      <c r="T123" s="4"/>
    </row>
    <row r="124" spans="9:24">
      <c r="I124" s="5">
        <v>62.970803520026323</v>
      </c>
      <c r="J124" s="5">
        <v>4.6158612143742256E-2</v>
      </c>
      <c r="K124" s="6">
        <f t="shared" si="7"/>
        <v>4.5838811702171411E-2</v>
      </c>
      <c r="L124" s="4"/>
      <c r="M124" s="4"/>
      <c r="N124" s="4"/>
      <c r="O124" s="4"/>
      <c r="P124" s="4"/>
      <c r="Q124" s="4"/>
      <c r="R124" s="4"/>
      <c r="S124" s="4"/>
      <c r="T124" s="4"/>
    </row>
    <row r="125" spans="9:24">
      <c r="I125" s="5">
        <v>63.484661567563116</v>
      </c>
      <c r="J125" s="5">
        <v>4.6220570012391576E-2</v>
      </c>
      <c r="K125" s="6">
        <f t="shared" si="7"/>
        <v>4.5929819896540991E-2</v>
      </c>
      <c r="L125" s="4"/>
      <c r="M125" s="4"/>
      <c r="N125" s="4"/>
      <c r="O125" s="4"/>
      <c r="P125" s="4"/>
      <c r="Q125" s="4"/>
      <c r="R125" s="4"/>
      <c r="S125" s="4"/>
      <c r="T125" s="4"/>
    </row>
    <row r="126" spans="9:24">
      <c r="I126" s="5">
        <v>64.005757052389171</v>
      </c>
      <c r="J126" s="5">
        <v>4.6241222635274679E-2</v>
      </c>
      <c r="K126" s="6">
        <f t="shared" si="7"/>
        <v>4.5984058453232057E-2</v>
      </c>
      <c r="L126" s="4"/>
      <c r="M126" s="4"/>
      <c r="N126" s="4"/>
      <c r="O126" s="4"/>
      <c r="P126" s="4"/>
      <c r="Q126" s="4"/>
      <c r="R126" s="4"/>
      <c r="S126" s="4"/>
      <c r="T126" s="4"/>
    </row>
    <row r="127" spans="9:24">
      <c r="I127" s="5">
        <v>64.519615099925971</v>
      </c>
      <c r="J127" s="5">
        <v>4.625154894671623E-2</v>
      </c>
      <c r="K127" s="6">
        <f t="shared" si="7"/>
        <v>4.5999888743614686E-2</v>
      </c>
      <c r="L127" s="4"/>
      <c r="M127" s="4"/>
      <c r="N127" s="4"/>
      <c r="O127" s="4"/>
      <c r="P127" s="4"/>
      <c r="Q127" s="4"/>
      <c r="R127" s="4"/>
      <c r="S127" s="4"/>
      <c r="T127" s="4"/>
    </row>
    <row r="128" spans="9:24">
      <c r="I128" s="5">
        <v>65.033473147462786</v>
      </c>
      <c r="J128" s="5">
        <v>4.625154894671623E-2</v>
      </c>
      <c r="K128" s="6">
        <f t="shared" si="7"/>
        <v>4.5978288263598989E-2</v>
      </c>
      <c r="L128" s="4"/>
      <c r="M128" s="4"/>
      <c r="N128" s="4"/>
      <c r="O128" s="4"/>
      <c r="P128" s="4"/>
      <c r="Q128" s="4"/>
      <c r="R128" s="4"/>
      <c r="S128" s="4"/>
      <c r="T128" s="4"/>
    </row>
    <row r="129" spans="9:20">
      <c r="I129" s="5">
        <v>65.540093757710338</v>
      </c>
      <c r="J129" s="5">
        <v>4.6199917389508467E-2</v>
      </c>
      <c r="K129" s="6">
        <f t="shared" si="7"/>
        <v>4.5920399374479691E-2</v>
      </c>
      <c r="L129" s="4"/>
      <c r="M129" s="4"/>
      <c r="N129" s="4"/>
      <c r="O129" s="4"/>
      <c r="P129" s="4"/>
      <c r="Q129" s="4"/>
      <c r="R129" s="4"/>
      <c r="S129" s="4"/>
      <c r="T129" s="4"/>
    </row>
    <row r="130" spans="9:20">
      <c r="I130" s="5">
        <v>66.04671436795789</v>
      </c>
      <c r="J130" s="5">
        <v>4.6096654275092935E-2</v>
      </c>
      <c r="K130" s="6">
        <f t="shared" ref="K130:K141" si="8">0.046*EXP(-1/2*((I130-64.48)/18.012)^2)</f>
        <v>4.5826314956058198E-2</v>
      </c>
      <c r="L130" s="4"/>
      <c r="M130" s="4"/>
      <c r="N130" s="4"/>
      <c r="O130" s="4"/>
      <c r="P130" s="4"/>
      <c r="Q130" s="4"/>
      <c r="R130" s="4"/>
      <c r="S130" s="4"/>
      <c r="T130" s="4"/>
    </row>
    <row r="131" spans="9:20">
      <c r="I131" s="5">
        <v>66.56057241549469</v>
      </c>
      <c r="J131" s="5">
        <v>4.596241222635275E-2</v>
      </c>
      <c r="K131" s="6">
        <f t="shared" si="8"/>
        <v>4.5694140637852522E-2</v>
      </c>
      <c r="L131" s="4"/>
      <c r="M131" s="4"/>
      <c r="N131" s="4"/>
      <c r="O131" s="4"/>
      <c r="P131" s="4"/>
      <c r="Q131" s="4"/>
      <c r="R131" s="4"/>
      <c r="S131" s="4"/>
      <c r="T131" s="4"/>
    </row>
    <row r="132" spans="9:20">
      <c r="I132" s="5">
        <v>67.067193025742256</v>
      </c>
      <c r="J132" s="5">
        <v>4.5786864931846347E-2</v>
      </c>
      <c r="K132" s="6">
        <f t="shared" si="8"/>
        <v>4.5527911417895285E-2</v>
      </c>
      <c r="L132" s="4"/>
      <c r="M132" s="4"/>
      <c r="N132" s="4"/>
      <c r="O132" s="4"/>
      <c r="P132" s="4"/>
      <c r="Q132" s="4"/>
      <c r="R132" s="4"/>
      <c r="S132" s="4"/>
      <c r="T132" s="4"/>
    </row>
    <row r="133" spans="9:20">
      <c r="I133" s="5">
        <v>67.566576198700545</v>
      </c>
      <c r="J133" s="5">
        <v>4.5570012391573725E-2</v>
      </c>
      <c r="K133" s="6">
        <f t="shared" si="8"/>
        <v>4.532953887573949E-2</v>
      </c>
      <c r="L133" s="4"/>
      <c r="M133" s="4"/>
      <c r="N133" s="4"/>
      <c r="O133" s="4"/>
      <c r="P133" s="4"/>
      <c r="Q133" s="4"/>
      <c r="R133" s="4"/>
      <c r="S133" s="4"/>
      <c r="T133" s="4"/>
    </row>
    <row r="134" spans="9:20">
      <c r="I134" s="5">
        <v>68.065959371658849</v>
      </c>
      <c r="J134" s="5">
        <v>4.5342833539859566E-2</v>
      </c>
      <c r="K134" s="6">
        <f t="shared" si="8"/>
        <v>4.5097352047574243E-2</v>
      </c>
      <c r="L134" s="4"/>
      <c r="M134" s="4"/>
      <c r="N134" s="4"/>
      <c r="O134" s="4"/>
      <c r="P134" s="4"/>
      <c r="Q134" s="4"/>
      <c r="R134" s="4"/>
      <c r="S134" s="4"/>
      <c r="T134" s="4"/>
    </row>
    <row r="135" spans="9:20">
      <c r="I135" s="5">
        <v>68.558105107327918</v>
      </c>
      <c r="J135" s="5">
        <v>4.5095002065262291E-2</v>
      </c>
      <c r="K135" s="6">
        <f t="shared" si="8"/>
        <v>4.4835962399013343E-2</v>
      </c>
      <c r="L135" s="4"/>
      <c r="M135" s="4"/>
      <c r="N135" s="4"/>
      <c r="O135" s="4"/>
      <c r="P135" s="4"/>
      <c r="Q135" s="4"/>
      <c r="R135" s="4"/>
      <c r="S135" s="4"/>
      <c r="T135" s="4"/>
    </row>
    <row r="136" spans="9:20">
      <c r="I136" s="5">
        <v>69.028538531129215</v>
      </c>
      <c r="J136" s="5">
        <v>4.4805865344898804E-2</v>
      </c>
      <c r="K136" s="6">
        <f t="shared" si="8"/>
        <v>4.455641514348458E-2</v>
      </c>
      <c r="L136" s="4"/>
      <c r="M136" s="4"/>
      <c r="N136" s="4"/>
      <c r="O136" s="4"/>
      <c r="P136" s="4"/>
      <c r="Q136" s="4"/>
      <c r="R136" s="4"/>
      <c r="S136" s="4"/>
      <c r="T136" s="4"/>
    </row>
    <row r="137" spans="9:20">
      <c r="I137" s="5">
        <v>69.491734517641248</v>
      </c>
      <c r="J137" s="5">
        <v>4.4485749690210658E-2</v>
      </c>
      <c r="K137" s="6">
        <f t="shared" si="8"/>
        <v>4.4253367898992875E-2</v>
      </c>
      <c r="L137" s="4"/>
      <c r="M137" s="4"/>
      <c r="N137" s="4"/>
      <c r="O137" s="4"/>
      <c r="P137" s="4"/>
      <c r="Q137" s="4"/>
      <c r="R137" s="4"/>
      <c r="S137" s="4"/>
      <c r="T137" s="4"/>
    </row>
    <row r="138" spans="9:20">
      <c r="I138" s="5">
        <v>69.962167941442544</v>
      </c>
      <c r="J138" s="5">
        <v>4.4165634035522511E-2</v>
      </c>
      <c r="K138" s="6">
        <f t="shared" si="8"/>
        <v>4.3917957441089672E-2</v>
      </c>
      <c r="L138" s="4"/>
      <c r="M138" s="4"/>
      <c r="N138" s="4"/>
      <c r="O138" s="4"/>
      <c r="P138" s="4"/>
      <c r="Q138" s="4"/>
      <c r="R138" s="4"/>
      <c r="S138" s="4"/>
      <c r="T138" s="4"/>
    </row>
    <row r="139" spans="9:20">
      <c r="I139" s="5">
        <v>70.425363927954606</v>
      </c>
      <c r="J139" s="5">
        <v>4.3814539446509711E-2</v>
      </c>
      <c r="K139" s="6">
        <f t="shared" si="8"/>
        <v>4.3561148860283207E-2</v>
      </c>
      <c r="L139" s="4"/>
      <c r="M139" s="4"/>
      <c r="N139" s="4"/>
      <c r="O139" s="4"/>
      <c r="P139" s="4"/>
      <c r="Q139" s="4"/>
      <c r="R139" s="4"/>
      <c r="S139" s="4"/>
      <c r="T139" s="4"/>
    </row>
    <row r="140" spans="9:20">
      <c r="I140" s="5">
        <v>70.866847602598909</v>
      </c>
      <c r="J140" s="5">
        <v>4.3432465923172243E-2</v>
      </c>
      <c r="K140" s="6">
        <f t="shared" si="8"/>
        <v>4.3197166523572604E-2</v>
      </c>
      <c r="L140" s="4"/>
      <c r="M140" s="4"/>
      <c r="N140" s="4"/>
      <c r="O140" s="4"/>
      <c r="P140" s="4"/>
      <c r="Q140" s="4"/>
      <c r="R140" s="4"/>
      <c r="S140" s="4"/>
      <c r="T140" s="4"/>
    </row>
    <row r="141" spans="9:20">
      <c r="I141" s="5">
        <v>71.308331277243184</v>
      </c>
      <c r="J141" s="5">
        <v>4.3040066088393225E-2</v>
      </c>
      <c r="K141" s="6">
        <f t="shared" si="8"/>
        <v>4.2810498677477063E-2</v>
      </c>
      <c r="L141" s="4"/>
      <c r="M141" s="4"/>
      <c r="N141" s="4"/>
      <c r="O141" s="4"/>
      <c r="P141" s="4"/>
      <c r="Q141" s="4"/>
      <c r="R141" s="4"/>
      <c r="S141" s="4"/>
      <c r="T141" s="4"/>
    </row>
    <row r="142" spans="9:20">
      <c r="I142" s="5">
        <v>71.749814951887487</v>
      </c>
      <c r="J142" s="5">
        <v>4.2637339942172663E-2</v>
      </c>
      <c r="K142" s="4">
        <f t="shared" ref="K142:K193" si="9">0.0463*EXP(-1/2*((I142-64.48)/18.012)^2)</f>
        <v>4.267834430931064E-2</v>
      </c>
      <c r="L142" s="4"/>
      <c r="M142" s="4"/>
      <c r="N142" s="4"/>
      <c r="O142" s="4"/>
      <c r="P142" s="4"/>
      <c r="Q142" s="4"/>
      <c r="R142" s="4"/>
      <c r="S142" s="4"/>
      <c r="T142" s="4"/>
    </row>
    <row r="143" spans="9:20">
      <c r="I143" s="5">
        <v>72.169586314664031</v>
      </c>
      <c r="J143" s="5">
        <v>4.2203634861627426E-2</v>
      </c>
      <c r="K143" s="4">
        <f t="shared" si="9"/>
        <v>4.2267307312646059E-2</v>
      </c>
      <c r="L143" s="4"/>
      <c r="M143" s="4"/>
      <c r="N143" s="4"/>
      <c r="O143" s="4"/>
      <c r="P143" s="4"/>
      <c r="Q143" s="4"/>
      <c r="R143" s="4"/>
      <c r="S143" s="4"/>
      <c r="T143" s="4"/>
    </row>
    <row r="144" spans="9:20">
      <c r="I144" s="5">
        <v>72.582120240151326</v>
      </c>
      <c r="J144" s="5">
        <v>4.1769929781082196E-2</v>
      </c>
      <c r="K144" s="4">
        <f t="shared" si="9"/>
        <v>4.1845065629724135E-2</v>
      </c>
      <c r="L144" s="4"/>
      <c r="M144" s="4"/>
      <c r="N144" s="4"/>
      <c r="O144" s="4"/>
      <c r="P144" s="4"/>
      <c r="Q144" s="4"/>
      <c r="R144" s="4"/>
      <c r="S144" s="4"/>
      <c r="T144" s="4"/>
    </row>
    <row r="145" spans="9:20">
      <c r="I145" s="5">
        <v>73.00189160292787</v>
      </c>
      <c r="J145" s="5">
        <v>4.1346551011978525E-2</v>
      </c>
      <c r="K145" s="4">
        <f t="shared" si="9"/>
        <v>4.1397449439573422E-2</v>
      </c>
      <c r="L145" s="4"/>
      <c r="M145" s="4"/>
      <c r="N145" s="4"/>
      <c r="O145" s="4"/>
      <c r="P145" s="4"/>
      <c r="Q145" s="4"/>
      <c r="R145" s="4"/>
      <c r="S145" s="4"/>
      <c r="T145" s="4"/>
    </row>
    <row r="146" spans="9:20">
      <c r="I146" s="5">
        <v>73.414425528415165</v>
      </c>
      <c r="J146" s="5">
        <v>4.0892193308550179E-2</v>
      </c>
      <c r="K146" s="4">
        <f t="shared" si="9"/>
        <v>4.0940546178779937E-2</v>
      </c>
      <c r="L146" s="4"/>
      <c r="M146" s="4"/>
      <c r="N146" s="4"/>
      <c r="O146" s="4"/>
      <c r="P146" s="4"/>
      <c r="Q146" s="4"/>
      <c r="R146" s="4"/>
      <c r="S146" s="4"/>
      <c r="T146" s="4"/>
    </row>
    <row r="147" spans="9:20">
      <c r="I147" s="5">
        <v>73.81248457932395</v>
      </c>
      <c r="J147" s="5">
        <v>4.0406856670797194E-2</v>
      </c>
      <c r="K147" s="4">
        <f t="shared" si="9"/>
        <v>4.0484318920302693E-2</v>
      </c>
      <c r="L147" s="4"/>
      <c r="M147" s="4"/>
      <c r="N147" s="4"/>
      <c r="O147" s="4"/>
      <c r="P147" s="4"/>
      <c r="Q147" s="4"/>
      <c r="R147" s="4"/>
      <c r="S147" s="4"/>
      <c r="T147" s="4"/>
    </row>
    <row r="148" spans="9:20">
      <c r="I148" s="5">
        <v>74.210543630232749</v>
      </c>
      <c r="J148" s="5">
        <v>3.9921520033044194E-2</v>
      </c>
      <c r="K148" s="4">
        <f t="shared" si="9"/>
        <v>4.0013628474784659E-2</v>
      </c>
      <c r="L148" s="4"/>
      <c r="M148" s="4"/>
      <c r="N148" s="4"/>
      <c r="O148" s="4"/>
      <c r="P148" s="4"/>
      <c r="Q148" s="4"/>
      <c r="R148" s="4"/>
      <c r="S148" s="4"/>
      <c r="T148" s="4"/>
    </row>
    <row r="149" spans="9:20">
      <c r="I149" s="5">
        <v>74.615840118430796</v>
      </c>
      <c r="J149" s="5">
        <v>3.9456836018174311E-2</v>
      </c>
      <c r="K149" s="4">
        <f t="shared" si="9"/>
        <v>3.9520166236626089E-2</v>
      </c>
      <c r="L149" s="4"/>
      <c r="M149" s="4"/>
      <c r="N149" s="4"/>
      <c r="O149" s="4"/>
      <c r="P149" s="4"/>
      <c r="Q149" s="4"/>
      <c r="R149" s="4"/>
      <c r="S149" s="4"/>
      <c r="T149" s="4"/>
    </row>
    <row r="150" spans="9:20">
      <c r="I150" s="5">
        <v>75.013899169339581</v>
      </c>
      <c r="J150" s="5">
        <v>3.8981825691862863E-2</v>
      </c>
      <c r="K150" s="4">
        <f t="shared" si="9"/>
        <v>3.9022203533733646E-2</v>
      </c>
      <c r="L150" s="4"/>
      <c r="M150" s="4"/>
      <c r="N150" s="4"/>
      <c r="O150" s="4"/>
      <c r="P150" s="4"/>
      <c r="Q150" s="4"/>
      <c r="R150" s="4"/>
      <c r="S150" s="4"/>
      <c r="T150" s="4"/>
    </row>
    <row r="151" spans="9:20">
      <c r="I151" s="5">
        <v>75.41195822024838</v>
      </c>
      <c r="J151" s="5">
        <v>3.8506815365551422E-2</v>
      </c>
      <c r="K151" s="4">
        <f t="shared" si="9"/>
        <v>3.8511701756384395E-2</v>
      </c>
      <c r="L151" s="4"/>
      <c r="M151" s="4"/>
      <c r="N151" s="4"/>
      <c r="O151" s="4"/>
      <c r="P151" s="4"/>
      <c r="Q151" s="4"/>
      <c r="R151" s="4"/>
      <c r="S151" s="4"/>
      <c r="T151" s="4"/>
    </row>
    <row r="152" spans="9:20">
      <c r="I152" s="5">
        <v>75.802779833867916</v>
      </c>
      <c r="J152" s="5">
        <v>3.802147872779843E-2</v>
      </c>
      <c r="K152" s="4">
        <f t="shared" si="9"/>
        <v>3.7998920169560538E-2</v>
      </c>
      <c r="L152" s="4"/>
      <c r="M152" s="4"/>
      <c r="N152" s="4"/>
      <c r="O152" s="4"/>
      <c r="P152" s="4"/>
      <c r="Q152" s="4"/>
      <c r="R152" s="4"/>
      <c r="S152" s="4"/>
      <c r="T152" s="4"/>
    </row>
    <row r="153" spans="9:20">
      <c r="I153" s="5">
        <v>76.171889135619708</v>
      </c>
      <c r="J153" s="5">
        <v>3.7505163155720778E-2</v>
      </c>
      <c r="K153" s="4">
        <f t="shared" si="9"/>
        <v>3.7504680823535773E-2</v>
      </c>
      <c r="L153" s="4"/>
      <c r="M153" s="4"/>
      <c r="N153" s="4"/>
      <c r="O153" s="4"/>
      <c r="P153" s="4"/>
      <c r="Q153" s="4"/>
      <c r="R153" s="4"/>
      <c r="S153" s="4"/>
      <c r="T153" s="4"/>
    </row>
    <row r="154" spans="9:20">
      <c r="I154" s="5">
        <v>76.540998437371499</v>
      </c>
      <c r="J154" s="5">
        <v>3.6988847583643125E-2</v>
      </c>
      <c r="K154" s="4">
        <f t="shared" si="9"/>
        <v>3.700132832466721E-2</v>
      </c>
      <c r="L154" s="4"/>
      <c r="M154" s="4"/>
      <c r="N154" s="4"/>
      <c r="O154" s="4"/>
      <c r="P154" s="4"/>
      <c r="Q154" s="4"/>
      <c r="R154" s="4"/>
      <c r="S154" s="4"/>
      <c r="T154" s="4"/>
    </row>
    <row r="155" spans="9:20">
      <c r="I155" s="5">
        <v>76.924582613701787</v>
      </c>
      <c r="J155" s="5">
        <v>3.6482858323007024E-2</v>
      </c>
      <c r="K155" s="4">
        <f t="shared" si="9"/>
        <v>3.646916227514127E-2</v>
      </c>
      <c r="L155" s="4"/>
      <c r="M155" s="4"/>
      <c r="N155" s="4"/>
      <c r="O155" s="4"/>
      <c r="P155" s="4"/>
      <c r="Q155" s="4"/>
      <c r="R155" s="4"/>
      <c r="S155" s="4"/>
      <c r="T155" s="4"/>
    </row>
    <row r="156" spans="9:20">
      <c r="I156" s="5">
        <v>77.300929352742827</v>
      </c>
      <c r="J156" s="5">
        <v>3.5976869062370923E-2</v>
      </c>
      <c r="K156" s="4">
        <f t="shared" si="9"/>
        <v>3.5938632283496967E-2</v>
      </c>
      <c r="L156" s="4"/>
      <c r="M156" s="4"/>
      <c r="N156" s="4"/>
      <c r="O156" s="4"/>
      <c r="P156" s="4"/>
      <c r="Q156" s="4"/>
      <c r="R156" s="4"/>
      <c r="S156" s="4"/>
      <c r="T156" s="4"/>
    </row>
    <row r="157" spans="9:20">
      <c r="I157" s="5">
        <v>77.670038654494618</v>
      </c>
      <c r="J157" s="5">
        <v>3.546055349029327E-2</v>
      </c>
      <c r="K157" s="4">
        <f t="shared" si="9"/>
        <v>3.5410782764292936E-2</v>
      </c>
      <c r="L157" s="4"/>
      <c r="M157" s="4"/>
      <c r="N157" s="4"/>
      <c r="O157" s="4"/>
      <c r="P157" s="4"/>
      <c r="Q157" s="4"/>
      <c r="R157" s="4"/>
      <c r="S157" s="4"/>
      <c r="T157" s="4"/>
    </row>
    <row r="158" spans="9:20">
      <c r="I158" s="5">
        <v>78.031910518957162</v>
      </c>
      <c r="J158" s="5">
        <v>3.493391160677406E-2</v>
      </c>
      <c r="K158" s="4">
        <f t="shared" si="9"/>
        <v>3.4886585169561196E-2</v>
      </c>
      <c r="L158" s="4"/>
      <c r="M158" s="4"/>
      <c r="N158" s="4"/>
      <c r="O158" s="4"/>
      <c r="P158" s="4"/>
      <c r="Q158" s="4"/>
      <c r="R158" s="4"/>
      <c r="S158" s="4"/>
      <c r="T158" s="4"/>
    </row>
    <row r="159" spans="9:20">
      <c r="I159" s="5">
        <v>78.386544946130442</v>
      </c>
      <c r="J159" s="5">
        <v>3.4396943411813298E-2</v>
      </c>
      <c r="K159" s="4">
        <f t="shared" si="9"/>
        <v>3.4366940035806946E-2</v>
      </c>
      <c r="L159" s="4"/>
      <c r="M159" s="4"/>
      <c r="N159" s="4"/>
      <c r="O159" s="4"/>
      <c r="P159" s="4"/>
      <c r="Q159" s="4"/>
      <c r="R159" s="4"/>
      <c r="S159" s="4"/>
      <c r="T159" s="4"/>
    </row>
    <row r="160" spans="9:20">
      <c r="I160" s="5">
        <v>78.741179373303723</v>
      </c>
      <c r="J160" s="5">
        <v>3.3849648905410985E-2</v>
      </c>
      <c r="K160" s="4">
        <f t="shared" si="9"/>
        <v>3.3841913852791262E-2</v>
      </c>
      <c r="L160" s="4"/>
      <c r="M160" s="4"/>
      <c r="N160" s="4"/>
      <c r="O160" s="4"/>
      <c r="P160" s="4"/>
      <c r="Q160" s="4"/>
      <c r="R160" s="4"/>
      <c r="S160" s="4"/>
      <c r="T160" s="4"/>
    </row>
    <row r="161" spans="9:20">
      <c r="I161" s="5">
        <v>79.103051237766266</v>
      </c>
      <c r="J161" s="5">
        <v>3.330235439900868E-2</v>
      </c>
      <c r="K161" s="4">
        <f t="shared" si="9"/>
        <v>3.3301130404298405E-2</v>
      </c>
      <c r="L161" s="4"/>
      <c r="M161" s="4"/>
      <c r="N161" s="4"/>
      <c r="O161" s="4"/>
      <c r="P161" s="4"/>
      <c r="Q161" s="4"/>
      <c r="R161" s="4"/>
      <c r="S161" s="4"/>
      <c r="T161" s="4"/>
    </row>
    <row r="162" spans="9:20">
      <c r="I162" s="5">
        <v>79.472160539518057</v>
      </c>
      <c r="J162" s="5">
        <v>3.2775712515489469E-2</v>
      </c>
      <c r="K162" s="4">
        <f t="shared" si="9"/>
        <v>3.2744814023586123E-2</v>
      </c>
      <c r="L162" s="4"/>
      <c r="M162" s="4"/>
      <c r="N162" s="4"/>
      <c r="O162" s="4"/>
      <c r="P162" s="4"/>
      <c r="Q162" s="4"/>
      <c r="R162" s="4"/>
      <c r="S162" s="4"/>
      <c r="T162" s="4"/>
    </row>
    <row r="163" spans="9:20">
      <c r="I163" s="5">
        <v>79.841269841269835</v>
      </c>
      <c r="J163" s="5">
        <v>3.2249070631970266E-2</v>
      </c>
      <c r="K163" s="4">
        <f t="shared" si="9"/>
        <v>3.2184272992467726E-2</v>
      </c>
      <c r="L163" s="4"/>
      <c r="M163" s="4"/>
      <c r="N163" s="4"/>
      <c r="O163" s="4"/>
      <c r="P163" s="4"/>
      <c r="Q163" s="4"/>
      <c r="R163" s="4"/>
      <c r="S163" s="4"/>
      <c r="T163" s="4"/>
    </row>
    <row r="164" spans="9:20">
      <c r="I164" s="5">
        <v>80.188666831153867</v>
      </c>
      <c r="J164" s="5">
        <v>3.1712102437009497E-2</v>
      </c>
      <c r="K164" s="4">
        <f t="shared" si="9"/>
        <v>3.1653328526614379E-2</v>
      </c>
      <c r="L164" s="4"/>
      <c r="M164" s="4"/>
      <c r="N164" s="4"/>
      <c r="O164" s="4"/>
      <c r="P164" s="4"/>
      <c r="Q164" s="4"/>
      <c r="R164" s="4"/>
      <c r="S164" s="4"/>
      <c r="T164" s="4"/>
    </row>
    <row r="165" spans="9:20">
      <c r="I165" s="5">
        <v>80.528826383748665</v>
      </c>
      <c r="J165" s="5">
        <v>3.1164807930607184E-2</v>
      </c>
      <c r="K165" s="4">
        <f t="shared" si="9"/>
        <v>3.1130710676344816E-2</v>
      </c>
      <c r="L165" s="4"/>
      <c r="M165" s="4"/>
      <c r="N165" s="4"/>
      <c r="O165" s="4"/>
      <c r="P165" s="4"/>
      <c r="Q165" s="4"/>
      <c r="R165" s="4"/>
      <c r="S165" s="4"/>
      <c r="T165" s="4"/>
    </row>
    <row r="166" spans="9:20">
      <c r="I166" s="5">
        <v>80.88346081092196</v>
      </c>
      <c r="J166" s="5">
        <v>3.0617513424204872E-2</v>
      </c>
      <c r="K166" s="4">
        <f t="shared" si="9"/>
        <v>3.0583423100814751E-2</v>
      </c>
      <c r="L166" s="4"/>
      <c r="M166" s="4"/>
      <c r="N166" s="4"/>
      <c r="O166" s="4"/>
      <c r="P166" s="4"/>
      <c r="Q166" s="4"/>
      <c r="R166" s="4"/>
      <c r="S166" s="4"/>
      <c r="T166" s="4"/>
    </row>
    <row r="167" spans="9:20">
      <c r="I167" s="5">
        <v>81.238095238095241</v>
      </c>
      <c r="J167" s="5">
        <v>3.0070218917802559E-2</v>
      </c>
      <c r="K167" s="4">
        <f t="shared" si="9"/>
        <v>3.0034112080932429E-2</v>
      </c>
      <c r="L167" s="4"/>
      <c r="M167" s="4"/>
      <c r="N167" s="4"/>
      <c r="O167" s="4"/>
      <c r="P167" s="4"/>
      <c r="Q167" s="4"/>
      <c r="R167" s="4"/>
      <c r="S167" s="4"/>
      <c r="T167" s="4"/>
    </row>
    <row r="168" spans="9:20">
      <c r="I168" s="5">
        <v>81.592729665268521</v>
      </c>
      <c r="J168" s="5">
        <v>2.9533250722841804E-2</v>
      </c>
      <c r="K168" s="4">
        <f t="shared" si="9"/>
        <v>2.9483235932502145E-2</v>
      </c>
      <c r="L168" s="4"/>
      <c r="M168" s="4"/>
      <c r="N168" s="4"/>
      <c r="O168" s="4"/>
      <c r="P168" s="4"/>
      <c r="Q168" s="4"/>
      <c r="R168" s="4"/>
      <c r="S168" s="4"/>
      <c r="T168" s="4"/>
    </row>
    <row r="169" spans="9:20">
      <c r="I169" s="5">
        <v>81.947364092441816</v>
      </c>
      <c r="J169" s="5">
        <v>2.8996282527881043E-2</v>
      </c>
      <c r="K169" s="4">
        <f t="shared" si="9"/>
        <v>2.8931246456238392E-2</v>
      </c>
      <c r="L169" s="4"/>
      <c r="M169" s="4"/>
      <c r="N169" s="4"/>
      <c r="O169" s="4"/>
      <c r="P169" s="4"/>
      <c r="Q169" s="4"/>
      <c r="R169" s="4"/>
      <c r="S169" s="4"/>
      <c r="T169" s="4"/>
    </row>
    <row r="170" spans="9:20">
      <c r="I170" s="5">
        <v>82.301998519615097</v>
      </c>
      <c r="J170" s="5">
        <v>2.8448988021478726E-2</v>
      </c>
      <c r="K170" s="4">
        <f t="shared" si="9"/>
        <v>2.8378588363334675E-2</v>
      </c>
      <c r="L170" s="4"/>
      <c r="M170" s="4"/>
      <c r="N170" s="4"/>
      <c r="O170" s="4"/>
      <c r="P170" s="4"/>
      <c r="Q170" s="4"/>
      <c r="R170" s="4"/>
      <c r="S170" s="4"/>
      <c r="T170" s="4"/>
    </row>
    <row r="171" spans="9:20">
      <c r="I171" s="5">
        <v>82.649395509499143</v>
      </c>
      <c r="J171" s="5">
        <v>2.7891367203634859E-2</v>
      </c>
      <c r="K171" s="4">
        <f t="shared" si="9"/>
        <v>2.7836981658502832E-2</v>
      </c>
      <c r="L171" s="4"/>
      <c r="M171" s="4"/>
      <c r="N171" s="4"/>
      <c r="O171" s="4"/>
      <c r="P171" s="4"/>
      <c r="Q171" s="4"/>
      <c r="R171" s="4"/>
      <c r="S171" s="4"/>
      <c r="T171" s="4"/>
    </row>
    <row r="172" spans="9:20">
      <c r="I172" s="5">
        <v>82.996792499383176</v>
      </c>
      <c r="J172" s="5">
        <v>2.7333746385790999E-2</v>
      </c>
      <c r="K172" s="4">
        <f t="shared" si="9"/>
        <v>2.7295556051748174E-2</v>
      </c>
      <c r="L172" s="4"/>
      <c r="M172" s="4"/>
      <c r="N172" s="4"/>
      <c r="O172" s="4"/>
      <c r="P172" s="4"/>
      <c r="Q172" s="4"/>
      <c r="R172" s="4"/>
      <c r="S172" s="4"/>
      <c r="T172" s="4"/>
    </row>
    <row r="173" spans="9:20">
      <c r="I173" s="5">
        <v>83.344189489267208</v>
      </c>
      <c r="J173" s="5">
        <v>2.6786451879388683E-2</v>
      </c>
      <c r="K173" s="4">
        <f t="shared" si="9"/>
        <v>2.6754706836287539E-2</v>
      </c>
      <c r="L173" s="4"/>
      <c r="M173" s="4"/>
      <c r="N173" s="4"/>
      <c r="O173" s="4"/>
      <c r="P173" s="4"/>
      <c r="Q173" s="4"/>
      <c r="R173" s="4"/>
      <c r="S173" s="4"/>
      <c r="T173" s="4"/>
    </row>
    <row r="174" spans="9:20">
      <c r="I174" s="5">
        <v>83.698823916440489</v>
      </c>
      <c r="J174" s="5">
        <v>2.6259809995869476E-2</v>
      </c>
      <c r="K174" s="4">
        <f t="shared" si="9"/>
        <v>2.620358625274942E-2</v>
      </c>
      <c r="L174" s="4"/>
      <c r="M174" s="4"/>
      <c r="N174" s="4"/>
      <c r="O174" s="4"/>
      <c r="P174" s="4"/>
      <c r="Q174" s="4"/>
      <c r="R174" s="4"/>
      <c r="S174" s="4"/>
      <c r="T174" s="4"/>
    </row>
    <row r="175" spans="9:20">
      <c r="I175" s="5">
        <v>84.046220906324535</v>
      </c>
      <c r="J175" s="5">
        <v>2.5712515489467163E-2</v>
      </c>
      <c r="K175" s="4">
        <f t="shared" si="9"/>
        <v>2.5665073610921539E-2</v>
      </c>
      <c r="L175" s="4"/>
      <c r="M175" s="4"/>
      <c r="N175" s="4"/>
      <c r="O175" s="4"/>
      <c r="P175" s="4"/>
      <c r="Q175" s="4"/>
      <c r="R175" s="4"/>
      <c r="S175" s="4"/>
      <c r="T175" s="4"/>
    </row>
    <row r="176" spans="9:20">
      <c r="I176" s="5">
        <v>84.386380458919319</v>
      </c>
      <c r="J176" s="5">
        <v>2.5154894671623299E-2</v>
      </c>
      <c r="K176" s="4">
        <f t="shared" si="9"/>
        <v>2.5139442125459772E-2</v>
      </c>
      <c r="L176" s="4"/>
      <c r="M176" s="4"/>
      <c r="N176" s="4"/>
      <c r="O176" s="4"/>
      <c r="P176" s="4"/>
      <c r="Q176" s="4"/>
      <c r="R176" s="4"/>
      <c r="S176" s="4"/>
      <c r="T176" s="4"/>
    </row>
    <row r="177" spans="9:20">
      <c r="I177" s="5">
        <v>84.741014886092614</v>
      </c>
      <c r="J177" s="5">
        <v>2.4607600165220983E-2</v>
      </c>
      <c r="K177" s="4">
        <f t="shared" si="9"/>
        <v>2.4593561172333616E-2</v>
      </c>
      <c r="L177" s="4"/>
      <c r="M177" s="4"/>
      <c r="N177" s="4"/>
      <c r="O177" s="4"/>
      <c r="P177" s="4"/>
      <c r="Q177" s="4"/>
      <c r="R177" s="4"/>
      <c r="S177" s="4"/>
      <c r="T177" s="4"/>
    </row>
    <row r="178" spans="9:20">
      <c r="I178" s="5">
        <v>85.102886750555143</v>
      </c>
      <c r="J178" s="5">
        <v>2.4080958281701776E-2</v>
      </c>
      <c r="K178" s="4">
        <f t="shared" si="9"/>
        <v>2.4039148765604694E-2</v>
      </c>
      <c r="L178" s="4"/>
      <c r="M178" s="4"/>
      <c r="N178" s="4"/>
      <c r="O178" s="4"/>
      <c r="P178" s="4"/>
      <c r="Q178" s="4"/>
      <c r="R178" s="4"/>
      <c r="S178" s="4"/>
      <c r="T178" s="4"/>
    </row>
    <row r="179" spans="9:20">
      <c r="I179" s="5">
        <v>85.464758615017686</v>
      </c>
      <c r="J179" s="5">
        <v>2.3543990086741014E-2</v>
      </c>
      <c r="K179" s="4">
        <f t="shared" si="9"/>
        <v>2.3487752146653634E-2</v>
      </c>
      <c r="L179" s="4"/>
      <c r="M179" s="4"/>
      <c r="N179" s="4"/>
      <c r="O179" s="4"/>
      <c r="P179" s="4"/>
      <c r="Q179" s="4"/>
      <c r="R179" s="4"/>
      <c r="S179" s="4"/>
      <c r="T179" s="4"/>
    </row>
    <row r="180" spans="9:20">
      <c r="I180" s="5">
        <v>85.826630479480215</v>
      </c>
      <c r="J180" s="5">
        <v>2.3007021891780256E-2</v>
      </c>
      <c r="K180" s="4">
        <f t="shared" si="9"/>
        <v>2.2939742070052012E-2</v>
      </c>
      <c r="L180" s="4"/>
      <c r="M180" s="4"/>
      <c r="N180" s="4"/>
      <c r="O180" s="4"/>
      <c r="P180" s="4"/>
      <c r="Q180" s="4"/>
      <c r="R180" s="4"/>
      <c r="S180" s="4"/>
      <c r="T180" s="4"/>
    </row>
    <row r="181" spans="9:20">
      <c r="I181" s="5">
        <v>86.18126490665351</v>
      </c>
      <c r="J181" s="5">
        <v>2.245972738537794E-2</v>
      </c>
      <c r="K181" s="4">
        <f t="shared" si="9"/>
        <v>2.2406323017772966E-2</v>
      </c>
      <c r="L181" s="4"/>
      <c r="M181" s="4"/>
      <c r="N181" s="4"/>
      <c r="O181" s="4"/>
      <c r="P181" s="4"/>
      <c r="Q181" s="4"/>
      <c r="R181" s="4"/>
      <c r="S181" s="4"/>
      <c r="T181" s="4"/>
    </row>
    <row r="182" spans="9:20">
      <c r="I182" s="5">
        <v>86.528661896537542</v>
      </c>
      <c r="J182" s="5">
        <v>2.1902106567534076E-2</v>
      </c>
      <c r="K182" s="4">
        <f t="shared" si="9"/>
        <v>2.1887590219029716E-2</v>
      </c>
      <c r="L182" s="4"/>
      <c r="M182" s="4"/>
      <c r="N182" s="4"/>
      <c r="O182" s="4"/>
      <c r="P182" s="4"/>
      <c r="Q182" s="4"/>
      <c r="R182" s="4"/>
      <c r="S182" s="4"/>
      <c r="T182" s="4"/>
    </row>
    <row r="183" spans="9:20">
      <c r="I183" s="5">
        <v>86.883296323710837</v>
      </c>
      <c r="J183" s="5">
        <v>2.1365138372573318E-2</v>
      </c>
      <c r="K183" s="4">
        <f t="shared" si="9"/>
        <v>2.1362237548195925E-2</v>
      </c>
      <c r="L183" s="4"/>
      <c r="M183" s="4"/>
      <c r="N183" s="4"/>
      <c r="O183" s="4"/>
      <c r="P183" s="4"/>
      <c r="Q183" s="4"/>
      <c r="R183" s="4"/>
      <c r="S183" s="4"/>
      <c r="T183" s="4"/>
    </row>
    <row r="184" spans="9:20">
      <c r="I184" s="5">
        <v>87.24516818817338</v>
      </c>
      <c r="J184" s="5">
        <v>2.0838496489054111E-2</v>
      </c>
      <c r="K184" s="4">
        <f t="shared" si="9"/>
        <v>2.0830833994235378E-2</v>
      </c>
      <c r="L184" s="4"/>
      <c r="M184" s="4"/>
      <c r="N184" s="4"/>
      <c r="O184" s="4"/>
      <c r="P184" s="4"/>
      <c r="Q184" s="4"/>
      <c r="R184" s="4"/>
      <c r="S184" s="4"/>
      <c r="T184" s="4"/>
    </row>
    <row r="185" spans="9:20">
      <c r="I185" s="5">
        <v>87.607040052635909</v>
      </c>
      <c r="J185" s="5">
        <v>2.0291201982651795E-2</v>
      </c>
      <c r="K185" s="4">
        <f t="shared" si="9"/>
        <v>2.0304452364701589E-2</v>
      </c>
      <c r="L185" s="4"/>
      <c r="M185" s="4"/>
      <c r="N185" s="4"/>
      <c r="O185" s="4"/>
      <c r="P185" s="4"/>
      <c r="Q185" s="4"/>
      <c r="R185" s="4"/>
      <c r="S185" s="4"/>
      <c r="T185" s="4"/>
    </row>
    <row r="186" spans="9:20">
      <c r="I186" s="5">
        <v>87.968911917098453</v>
      </c>
      <c r="J186" s="5">
        <v>1.9743907476249482E-2</v>
      </c>
      <c r="K186" s="4">
        <f t="shared" si="9"/>
        <v>1.9783385234431853E-2</v>
      </c>
      <c r="L186" s="4"/>
      <c r="M186" s="4"/>
      <c r="N186" s="4"/>
      <c r="O186" s="4"/>
      <c r="P186" s="4"/>
      <c r="Q186" s="4"/>
      <c r="R186" s="4"/>
      <c r="S186" s="4"/>
      <c r="T186" s="4"/>
    </row>
    <row r="187" spans="9:20">
      <c r="I187" s="5">
        <v>88.33802121885023</v>
      </c>
      <c r="J187" s="5">
        <v>1.9227591904171826E-2</v>
      </c>
      <c r="K187" s="4">
        <f t="shared" si="9"/>
        <v>1.9257660793634241E-2</v>
      </c>
      <c r="L187" s="4"/>
      <c r="M187" s="4"/>
      <c r="N187" s="4"/>
      <c r="O187" s="4"/>
      <c r="P187" s="4"/>
      <c r="Q187" s="4"/>
      <c r="R187" s="4"/>
      <c r="S187" s="4"/>
      <c r="T187" s="4"/>
    </row>
    <row r="188" spans="9:20">
      <c r="I188" s="5">
        <v>88.714367957891284</v>
      </c>
      <c r="J188" s="5">
        <v>1.8721602643535729E-2</v>
      </c>
      <c r="K188" s="4">
        <f t="shared" si="9"/>
        <v>1.872791057161011E-2</v>
      </c>
      <c r="L188" s="4"/>
      <c r="M188" s="4"/>
      <c r="N188" s="4"/>
      <c r="O188" s="4"/>
      <c r="P188" s="4"/>
      <c r="Q188" s="4"/>
      <c r="R188" s="4"/>
      <c r="S188" s="4"/>
      <c r="T188" s="4"/>
    </row>
    <row r="189" spans="9:20">
      <c r="I189" s="5">
        <v>89.090714696932324</v>
      </c>
      <c r="J189" s="5">
        <v>1.8205287071458076E-2</v>
      </c>
      <c r="K189" s="4">
        <f t="shared" si="9"/>
        <v>1.8204783636287719E-2</v>
      </c>
      <c r="L189" s="4"/>
      <c r="M189" s="4"/>
      <c r="N189" s="4"/>
      <c r="O189" s="4"/>
      <c r="P189" s="4"/>
      <c r="Q189" s="4"/>
      <c r="R189" s="4"/>
      <c r="S189" s="4"/>
      <c r="T189" s="4"/>
    </row>
    <row r="190" spans="9:20">
      <c r="I190" s="5">
        <v>89.467061435973363</v>
      </c>
      <c r="J190" s="5">
        <v>1.768897149938042E-2</v>
      </c>
      <c r="K190" s="4">
        <f t="shared" si="9"/>
        <v>1.7688545263192683E-2</v>
      </c>
      <c r="L190" s="4"/>
      <c r="M190" s="4"/>
      <c r="N190" s="4"/>
      <c r="O190" s="4"/>
      <c r="P190" s="4"/>
      <c r="Q190" s="4"/>
      <c r="R190" s="4"/>
      <c r="S190" s="4"/>
      <c r="T190" s="4"/>
    </row>
    <row r="191" spans="9:20">
      <c r="I191" s="5">
        <v>89.857883049592886</v>
      </c>
      <c r="J191" s="5">
        <v>1.7193308550185873E-2</v>
      </c>
      <c r="K191" s="4">
        <f t="shared" si="9"/>
        <v>1.716000931448421E-2</v>
      </c>
      <c r="L191" s="4"/>
      <c r="M191" s="4"/>
      <c r="N191" s="4"/>
      <c r="O191" s="4"/>
      <c r="P191" s="4"/>
      <c r="Q191" s="4"/>
      <c r="R191" s="4"/>
      <c r="S191" s="4"/>
      <c r="T191" s="4"/>
    </row>
    <row r="192" spans="9:20">
      <c r="I192" s="5">
        <v>90.241467225923188</v>
      </c>
      <c r="J192" s="5">
        <v>1.6687319289549772E-2</v>
      </c>
      <c r="K192" s="4">
        <f t="shared" si="9"/>
        <v>1.6648997015476879E-2</v>
      </c>
      <c r="L192" s="4"/>
      <c r="M192" s="4"/>
      <c r="N192" s="4"/>
      <c r="O192" s="4"/>
      <c r="P192" s="4"/>
      <c r="Q192" s="4"/>
      <c r="R192" s="4"/>
      <c r="S192" s="4"/>
      <c r="T192" s="4"/>
    </row>
    <row r="193" spans="9:20">
      <c r="I193" s="5">
        <v>90.610576527674965</v>
      </c>
      <c r="J193" s="5">
        <v>1.617100371747212E-2</v>
      </c>
      <c r="K193" s="4">
        <f t="shared" si="9"/>
        <v>1.6164717874522529E-2</v>
      </c>
      <c r="L193" s="4"/>
      <c r="M193" s="4"/>
      <c r="N193" s="4"/>
      <c r="O193" s="4"/>
      <c r="P193" s="4"/>
      <c r="Q193" s="4"/>
      <c r="R193" s="4"/>
      <c r="S193" s="4"/>
      <c r="T193" s="4"/>
    </row>
    <row r="194" spans="9:20">
      <c r="I194" s="5">
        <v>90.994160704005267</v>
      </c>
      <c r="J194" s="5">
        <v>1.5665014456836018E-2</v>
      </c>
      <c r="K194" s="4">
        <f t="shared" ref="K194:K215" si="10">0.0463*EXP(-1/2*((I194-64.48)/18.012)^2)</f>
        <v>1.5669393771641248E-2</v>
      </c>
      <c r="L194" s="4"/>
      <c r="M194" s="4"/>
      <c r="N194" s="4"/>
      <c r="O194" s="4"/>
      <c r="P194" s="4"/>
      <c r="Q194" s="4"/>
      <c r="R194" s="4"/>
      <c r="S194" s="4"/>
      <c r="T194" s="4"/>
    </row>
    <row r="195" spans="9:20">
      <c r="I195" s="5">
        <v>91.384982317624804</v>
      </c>
      <c r="J195" s="5">
        <v>1.5169351507641472E-2</v>
      </c>
      <c r="K195" s="4">
        <f t="shared" si="10"/>
        <v>1.5173252010619257E-2</v>
      </c>
      <c r="L195" s="4"/>
      <c r="M195" s="4"/>
      <c r="N195" s="4"/>
      <c r="O195" s="4"/>
      <c r="P195" s="4"/>
      <c r="Q195" s="4"/>
      <c r="R195" s="4"/>
      <c r="S195" s="4"/>
      <c r="T195" s="4"/>
    </row>
    <row r="196" spans="9:20">
      <c r="I196" s="5">
        <v>91.783041368533588</v>
      </c>
      <c r="J196" s="5">
        <v>1.4694341181330029E-2</v>
      </c>
      <c r="K196" s="4">
        <f t="shared" si="10"/>
        <v>1.4676963007609352E-2</v>
      </c>
      <c r="L196" s="4"/>
      <c r="M196" s="4"/>
      <c r="N196" s="4"/>
      <c r="O196" s="4"/>
      <c r="P196" s="4"/>
      <c r="Q196" s="4"/>
      <c r="R196" s="4"/>
      <c r="S196" s="4"/>
      <c r="T196" s="4"/>
    </row>
    <row r="197" spans="9:20">
      <c r="I197" s="5">
        <v>92.173862982153139</v>
      </c>
      <c r="J197" s="5">
        <v>1.4219330855018588E-2</v>
      </c>
      <c r="K197" s="4">
        <f t="shared" si="10"/>
        <v>1.4198745047594739E-2</v>
      </c>
      <c r="L197" s="4"/>
      <c r="M197" s="4"/>
      <c r="N197" s="4"/>
      <c r="O197" s="4"/>
      <c r="P197" s="4"/>
      <c r="Q197" s="4"/>
      <c r="R197" s="4"/>
      <c r="S197" s="4"/>
      <c r="T197" s="4"/>
    </row>
    <row r="198" spans="9:20">
      <c r="I198" s="5">
        <v>92.564684595772675</v>
      </c>
      <c r="J198" s="5">
        <v>1.3723667905824039E-2</v>
      </c>
      <c r="K198" s="4">
        <f t="shared" si="10"/>
        <v>1.3729643423100403E-2</v>
      </c>
      <c r="L198" s="4"/>
      <c r="M198" s="4"/>
      <c r="N198" s="4"/>
      <c r="O198" s="4"/>
      <c r="P198" s="4"/>
      <c r="Q198" s="4"/>
      <c r="R198" s="4"/>
      <c r="S198" s="4"/>
      <c r="T198" s="4"/>
    </row>
    <row r="199" spans="9:20">
      <c r="I199" s="5">
        <v>92.962743646681474</v>
      </c>
      <c r="J199" s="5">
        <v>1.3238331268071047E-2</v>
      </c>
      <c r="K199" s="4">
        <f t="shared" si="10"/>
        <v>1.3261363460186635E-2</v>
      </c>
      <c r="L199" s="4"/>
      <c r="M199" s="4"/>
      <c r="N199" s="4"/>
      <c r="O199" s="4"/>
      <c r="P199" s="4"/>
      <c r="Q199" s="4"/>
      <c r="R199" s="4"/>
      <c r="S199" s="4"/>
      <c r="T199" s="4"/>
    </row>
    <row r="200" spans="9:20">
      <c r="I200" s="5">
        <v>93.360802697590259</v>
      </c>
      <c r="J200" s="5">
        <v>1.2763320941759604E-2</v>
      </c>
      <c r="K200" s="4">
        <f t="shared" si="10"/>
        <v>1.2802800874827892E-2</v>
      </c>
      <c r="L200" s="4"/>
      <c r="M200" s="4"/>
      <c r="N200" s="4"/>
      <c r="O200" s="4"/>
      <c r="P200" s="4"/>
      <c r="Q200" s="4"/>
      <c r="R200" s="4"/>
      <c r="S200" s="4"/>
      <c r="T200" s="4"/>
    </row>
    <row r="201" spans="9:20">
      <c r="I201" s="5">
        <v>93.773336623077554</v>
      </c>
      <c r="J201" s="5">
        <v>1.2308963238331267E-2</v>
      </c>
      <c r="K201" s="4">
        <f t="shared" si="10"/>
        <v>1.2337928081257797E-2</v>
      </c>
      <c r="L201" s="4"/>
      <c r="M201" s="4"/>
      <c r="N201" s="4"/>
      <c r="O201" s="4"/>
      <c r="P201" s="4"/>
      <c r="Q201" s="4"/>
      <c r="R201" s="4"/>
      <c r="S201" s="4"/>
      <c r="T201" s="4"/>
    </row>
    <row r="202" spans="9:20">
      <c r="I202" s="5">
        <v>94.193107985854098</v>
      </c>
      <c r="J202" s="5">
        <v>1.1864931846344486E-2</v>
      </c>
      <c r="K202" s="4">
        <f t="shared" si="10"/>
        <v>1.187582614992359E-2</v>
      </c>
      <c r="L202" s="4"/>
      <c r="M202" s="4"/>
      <c r="N202" s="4"/>
      <c r="O202" s="4"/>
      <c r="P202" s="4"/>
      <c r="Q202" s="4"/>
      <c r="R202" s="4"/>
      <c r="S202" s="4"/>
      <c r="T202" s="4"/>
    </row>
    <row r="203" spans="9:20">
      <c r="I203" s="5">
        <v>94.612879348630642</v>
      </c>
      <c r="J203" s="5">
        <v>1.1420900454357704E-2</v>
      </c>
      <c r="K203" s="4">
        <f t="shared" si="10"/>
        <v>1.1424824857270151E-2</v>
      </c>
      <c r="L203" s="4"/>
      <c r="M203" s="4"/>
      <c r="N203" s="4"/>
      <c r="O203" s="4"/>
      <c r="P203" s="4"/>
      <c r="Q203" s="4"/>
      <c r="R203" s="4"/>
      <c r="S203" s="4"/>
      <c r="T203" s="4"/>
    </row>
    <row r="204" spans="9:20">
      <c r="I204" s="5">
        <v>95.032650711407186</v>
      </c>
      <c r="J204" s="5">
        <v>1.0987195373812472E-2</v>
      </c>
      <c r="K204" s="4">
        <f t="shared" si="10"/>
        <v>1.0984983110335321E-2</v>
      </c>
      <c r="L204" s="4"/>
      <c r="M204" s="4"/>
      <c r="N204" s="4"/>
      <c r="O204" s="4"/>
      <c r="P204" s="4"/>
      <c r="Q204" s="4"/>
      <c r="R204" s="4"/>
      <c r="S204" s="4"/>
      <c r="T204" s="4"/>
    </row>
    <row r="205" spans="9:20">
      <c r="I205" s="5">
        <v>95.445184636894481</v>
      </c>
      <c r="J205" s="5">
        <v>1.0532837670384139E-2</v>
      </c>
      <c r="K205" s="4">
        <f t="shared" si="10"/>
        <v>1.0563635130224592E-2</v>
      </c>
      <c r="L205" s="4"/>
      <c r="M205" s="4"/>
      <c r="N205" s="4"/>
      <c r="O205" s="4"/>
      <c r="P205" s="4"/>
      <c r="Q205" s="4"/>
      <c r="R205" s="4"/>
      <c r="S205" s="4"/>
      <c r="T205" s="4"/>
    </row>
    <row r="206" spans="9:20">
      <c r="I206" s="5">
        <v>95.857718562381777</v>
      </c>
      <c r="J206" s="5">
        <v>1.0078479966955801E-2</v>
      </c>
      <c r="K206" s="4">
        <f t="shared" si="10"/>
        <v>1.015312135682042E-2</v>
      </c>
      <c r="L206" s="4"/>
      <c r="M206" s="4"/>
      <c r="N206" s="4"/>
      <c r="O206" s="4"/>
      <c r="P206" s="4"/>
      <c r="Q206" s="4"/>
      <c r="R206" s="4"/>
      <c r="S206" s="4"/>
      <c r="T206" s="4"/>
    </row>
    <row r="207" spans="9:20">
      <c r="I207" s="5">
        <v>96.284727362447569</v>
      </c>
      <c r="J207" s="5">
        <v>9.655101197852128E-3</v>
      </c>
      <c r="K207" s="4">
        <f t="shared" si="10"/>
        <v>9.7396157786342787E-3</v>
      </c>
      <c r="L207" s="4"/>
      <c r="M207" s="4"/>
      <c r="N207" s="4"/>
      <c r="O207" s="4"/>
      <c r="P207" s="4"/>
      <c r="Q207" s="4"/>
      <c r="R207" s="4"/>
      <c r="S207" s="4"/>
      <c r="T207" s="4"/>
    </row>
    <row r="208" spans="9:20">
      <c r="I208" s="5">
        <v>96.726211037091872</v>
      </c>
      <c r="J208" s="5">
        <v>9.2627013630731097E-3</v>
      </c>
      <c r="K208" s="4">
        <f t="shared" si="10"/>
        <v>9.3242801298905401E-3</v>
      </c>
      <c r="L208" s="4"/>
      <c r="M208" s="4"/>
      <c r="N208" s="4"/>
      <c r="O208" s="4"/>
      <c r="P208" s="4"/>
      <c r="Q208" s="4"/>
      <c r="R208" s="4"/>
      <c r="S208" s="4"/>
      <c r="T208" s="4"/>
    </row>
    <row r="209" spans="9:20">
      <c r="I209" s="5">
        <v>97.167694711736161</v>
      </c>
      <c r="J209" s="5">
        <v>8.8703015282940931E-3</v>
      </c>
      <c r="K209" s="4">
        <f t="shared" si="10"/>
        <v>8.9212948103193045E-3</v>
      </c>
      <c r="L209" s="4"/>
      <c r="M209" s="4"/>
      <c r="N209" s="4"/>
      <c r="O209" s="4"/>
      <c r="P209" s="4"/>
      <c r="Q209" s="4"/>
      <c r="R209" s="4"/>
      <c r="S209" s="4"/>
      <c r="T209" s="4"/>
    </row>
    <row r="210" spans="9:20">
      <c r="I210" s="5">
        <v>97.601940949091201</v>
      </c>
      <c r="J210" s="5">
        <v>8.4779016935150765E-3</v>
      </c>
      <c r="K210" s="4">
        <f t="shared" si="10"/>
        <v>8.5369057948375127E-3</v>
      </c>
      <c r="L210" s="4"/>
      <c r="M210" s="4"/>
      <c r="N210" s="4"/>
      <c r="O210" s="4"/>
      <c r="P210" s="4"/>
      <c r="Q210" s="4"/>
      <c r="R210" s="4"/>
      <c r="S210" s="4"/>
      <c r="T210" s="4"/>
    </row>
    <row r="211" spans="9:20">
      <c r="I211" s="5">
        <v>98.043424623735504</v>
      </c>
      <c r="J211" s="5">
        <v>8.0958281701776127E-3</v>
      </c>
      <c r="K211" s="4">
        <f t="shared" si="10"/>
        <v>8.1582221294220162E-3</v>
      </c>
      <c r="L211" s="4"/>
      <c r="M211" s="4"/>
      <c r="N211" s="4"/>
      <c r="O211" s="4"/>
      <c r="P211" s="4"/>
      <c r="Q211" s="4"/>
      <c r="R211" s="4"/>
      <c r="S211" s="4"/>
      <c r="T211" s="4"/>
    </row>
    <row r="212" spans="9:20">
      <c r="I212" s="5">
        <v>98.492145735669055</v>
      </c>
      <c r="J212" s="5">
        <v>7.7240809582817026E-3</v>
      </c>
      <c r="K212" s="4">
        <f t="shared" si="10"/>
        <v>7.7857449099217896E-3</v>
      </c>
      <c r="L212" s="4"/>
      <c r="M212" s="4"/>
      <c r="N212" s="4"/>
      <c r="O212" s="4"/>
      <c r="P212" s="4"/>
      <c r="Q212" s="4"/>
      <c r="R212" s="4"/>
      <c r="S212" s="4"/>
      <c r="T212" s="4"/>
    </row>
    <row r="213" spans="9:20">
      <c r="I213" s="5">
        <v>98.955341722181103</v>
      </c>
      <c r="J213" s="5">
        <v>7.3833126807104511E-3</v>
      </c>
      <c r="K213" s="4">
        <f t="shared" si="10"/>
        <v>7.4142531442175467E-3</v>
      </c>
      <c r="L213" s="4"/>
      <c r="M213" s="4"/>
      <c r="N213" s="4"/>
      <c r="O213" s="4"/>
      <c r="P213" s="4"/>
      <c r="Q213" s="4"/>
      <c r="R213" s="4"/>
      <c r="S213" s="4"/>
      <c r="T213" s="4"/>
    </row>
    <row r="214" spans="9:20">
      <c r="I214" s="5">
        <v>99.396825396825392</v>
      </c>
      <c r="J214" s="5">
        <v>7.0012391573729855E-3</v>
      </c>
      <c r="K214" s="4">
        <f t="shared" si="10"/>
        <v>7.0723315147175414E-3</v>
      </c>
      <c r="L214" s="4"/>
      <c r="M214" s="4"/>
      <c r="N214" s="4"/>
      <c r="O214" s="4"/>
      <c r="P214" s="4"/>
      <c r="Q214" s="4"/>
      <c r="R214" s="4"/>
      <c r="S214" s="4"/>
      <c r="T214" s="4"/>
    </row>
    <row r="215" spans="9:20">
      <c r="I215" s="5">
        <v>99.765934698577198</v>
      </c>
      <c r="J215" s="5">
        <v>6.4849235852953322E-3</v>
      </c>
      <c r="K215" s="4">
        <f t="shared" si="10"/>
        <v>6.7954621104944837E-3</v>
      </c>
      <c r="L215" s="4"/>
      <c r="M215" s="4"/>
      <c r="N215" s="4"/>
      <c r="O215" s="4"/>
      <c r="P215" s="4"/>
      <c r="Q215" s="4"/>
      <c r="R215" s="4"/>
      <c r="S215" s="4"/>
      <c r="T215" s="4"/>
    </row>
  </sheetData>
  <mergeCells count="2">
    <mergeCell ref="G1:H1"/>
    <mergeCell ref="P1:Q1"/>
  </mergeCells>
  <phoneticPr fontId="2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0"/>
  <sheetViews>
    <sheetView topLeftCell="G1" workbookViewId="0">
      <selection activeCell="I2" sqref="I2"/>
    </sheetView>
  </sheetViews>
  <sheetFormatPr defaultRowHeight="14.4"/>
  <cols>
    <col min="1" max="1" width="13.44140625" customWidth="1"/>
    <col min="15" max="15" width="8.88671875" style="6"/>
    <col min="16" max="16" width="8" style="9" customWidth="1"/>
    <col min="34" max="34" width="8.88671875" style="14"/>
  </cols>
  <sheetData>
    <row r="1" spans="1:46" s="6" customFormat="1">
      <c r="A1" s="2" t="s">
        <v>1</v>
      </c>
      <c r="B1" s="8" t="s">
        <v>2</v>
      </c>
      <c r="C1" s="6" t="s">
        <v>3</v>
      </c>
      <c r="D1" s="6" t="s">
        <v>0</v>
      </c>
      <c r="E1" s="6" t="s">
        <v>4</v>
      </c>
      <c r="F1" s="6" t="s">
        <v>5</v>
      </c>
      <c r="G1" s="6" t="s">
        <v>13</v>
      </c>
      <c r="I1" s="31" t="s">
        <v>19</v>
      </c>
      <c r="J1" s="31"/>
      <c r="K1" s="31"/>
      <c r="L1" s="31"/>
      <c r="M1" s="31"/>
      <c r="N1" s="31"/>
      <c r="O1" s="31"/>
      <c r="P1" s="9" t="s">
        <v>15</v>
      </c>
      <c r="Q1" s="6" t="s">
        <v>14</v>
      </c>
      <c r="S1" s="31" t="s">
        <v>17</v>
      </c>
      <c r="T1" s="31"/>
      <c r="U1" s="31"/>
      <c r="V1" s="31"/>
      <c r="W1" s="31"/>
      <c r="Y1" s="14" t="s">
        <v>47</v>
      </c>
      <c r="Z1" s="14"/>
      <c r="AA1" s="31" t="s">
        <v>19</v>
      </c>
      <c r="AB1" s="31"/>
      <c r="AC1" s="31"/>
      <c r="AD1" s="31"/>
      <c r="AE1" s="31"/>
      <c r="AF1" s="31"/>
      <c r="AG1" s="31"/>
      <c r="AH1" s="24"/>
      <c r="AI1" s="9" t="s">
        <v>15</v>
      </c>
      <c r="AJ1" s="14" t="s">
        <v>14</v>
      </c>
      <c r="AK1" s="14"/>
      <c r="AL1" s="31" t="s">
        <v>17</v>
      </c>
      <c r="AM1" s="31"/>
      <c r="AN1" s="31"/>
      <c r="AO1" s="31"/>
      <c r="AP1" s="31"/>
      <c r="AQ1" s="14"/>
      <c r="AR1" s="14" t="s">
        <v>16</v>
      </c>
    </row>
    <row r="2" spans="1:46">
      <c r="A2" s="15">
        <v>43861</v>
      </c>
      <c r="B2" s="14" t="s">
        <v>21</v>
      </c>
      <c r="C2" s="14">
        <v>20.074999999999999</v>
      </c>
      <c r="D2" s="14">
        <v>78.550000000000011</v>
      </c>
      <c r="E2" s="14">
        <v>-5</v>
      </c>
      <c r="F2" s="14">
        <v>2</v>
      </c>
      <c r="G2" s="14">
        <v>2</v>
      </c>
      <c r="I2" s="19">
        <v>0.21162829794018201</v>
      </c>
      <c r="J2" s="19">
        <v>2.0298019945881901E-2</v>
      </c>
      <c r="K2" s="19">
        <v>0.28873335536185402</v>
      </c>
      <c r="L2" s="19">
        <v>42.494628087608902</v>
      </c>
      <c r="M2" s="19">
        <v>8.6488617671089604E-2</v>
      </c>
      <c r="N2" s="19">
        <v>0.99572486876590005</v>
      </c>
      <c r="P2" s="9">
        <v>0.211628425061824</v>
      </c>
      <c r="Q2">
        <v>1</v>
      </c>
      <c r="S2" s="14">
        <v>37579.963927498502</v>
      </c>
      <c r="T2" s="14">
        <v>22385.3761650956</v>
      </c>
      <c r="U2" s="14">
        <v>4771.5559027783302</v>
      </c>
      <c r="V2" s="14">
        <v>0.23192631788606399</v>
      </c>
      <c r="W2" s="14">
        <v>8.6488617671089604E-2</v>
      </c>
      <c r="Y2" s="14">
        <v>2</v>
      </c>
      <c r="AA2" s="3">
        <v>4.76837158203125E-7</v>
      </c>
      <c r="AB2" s="14">
        <v>1.86204095753939E-2</v>
      </c>
      <c r="AC2" s="14">
        <v>0.139992248074469</v>
      </c>
      <c r="AD2" s="14">
        <v>92.709442068326396</v>
      </c>
      <c r="AE2" s="3">
        <v>2.7488685507564299E-5</v>
      </c>
      <c r="AF2" s="14">
        <v>1.59309709834464E-2</v>
      </c>
      <c r="AG2" s="14">
        <v>0.99581592494300697</v>
      </c>
      <c r="AI2" s="3">
        <v>5.2629671024610201E-7</v>
      </c>
      <c r="AL2" s="14">
        <v>141525294.86027801</v>
      </c>
      <c r="AM2" s="14">
        <v>1035240.7852915101</v>
      </c>
      <c r="AN2" s="14">
        <v>356597.86804223398</v>
      </c>
      <c r="AO2" s="14">
        <v>338636.33084363799</v>
      </c>
      <c r="AP2" s="14">
        <v>23997.3951218654</v>
      </c>
      <c r="AQ2" s="14">
        <v>684719.99359989795</v>
      </c>
      <c r="AR2" s="14">
        <v>4738.8826403322901</v>
      </c>
      <c r="AS2" s="3">
        <v>2.7488685507564299E-5</v>
      </c>
      <c r="AT2" s="14">
        <v>1.59309709834464E-2</v>
      </c>
    </row>
    <row r="3" spans="1:46">
      <c r="A3" s="15">
        <v>43862</v>
      </c>
      <c r="B3" s="14" t="s">
        <v>21</v>
      </c>
      <c r="C3" s="14">
        <v>16.033333333333331</v>
      </c>
      <c r="D3" s="14">
        <v>84.15</v>
      </c>
      <c r="E3" s="14">
        <v>-5.05</v>
      </c>
      <c r="F3" s="14">
        <v>0</v>
      </c>
      <c r="G3" s="14">
        <v>0.25027961478146898</v>
      </c>
      <c r="I3" s="14">
        <v>0.20151305637598499</v>
      </c>
      <c r="J3" s="14">
        <v>2.0190780684912899E-2</v>
      </c>
      <c r="K3" s="14">
        <v>0.277478673328583</v>
      </c>
      <c r="L3" s="14">
        <v>41.936454270729101</v>
      </c>
      <c r="M3" s="14">
        <v>7.6460394013382102E-2</v>
      </c>
      <c r="N3" s="14">
        <v>0.99572405406307996</v>
      </c>
      <c r="P3" s="9">
        <v>0.21162846761363099</v>
      </c>
      <c r="Q3">
        <v>2</v>
      </c>
      <c r="Y3" s="14">
        <v>3.1861941966892897E-2</v>
      </c>
      <c r="AA3" s="14">
        <v>0</v>
      </c>
      <c r="AB3" s="14">
        <v>0.1330586320471</v>
      </c>
      <c r="AC3" s="14">
        <v>0.13664484057739701</v>
      </c>
      <c r="AD3" s="14">
        <v>107.346584020045</v>
      </c>
      <c r="AE3" s="3">
        <v>9.6195124737515804E-5</v>
      </c>
      <c r="AF3" s="14">
        <v>1.46702141896263E-2</v>
      </c>
      <c r="AG3" s="14">
        <v>0.99576397889786095</v>
      </c>
      <c r="AI3" s="3">
        <v>5.3372872129298898E-7</v>
      </c>
    </row>
    <row r="4" spans="1:46">
      <c r="A4" s="15">
        <v>43863</v>
      </c>
      <c r="B4" s="14" t="s">
        <v>21</v>
      </c>
      <c r="C4" s="14">
        <v>16.68333333333333</v>
      </c>
      <c r="D4" s="14">
        <v>82.375</v>
      </c>
      <c r="E4" s="14">
        <v>-6.05</v>
      </c>
      <c r="F4" s="14">
        <v>0</v>
      </c>
      <c r="G4" s="14">
        <v>0.28159965332251202</v>
      </c>
      <c r="I4" s="14">
        <v>0.21279499792743201</v>
      </c>
      <c r="J4" s="14">
        <v>2.12320067818688E-2</v>
      </c>
      <c r="K4" s="14">
        <v>0.447399435202676</v>
      </c>
      <c r="L4" s="14">
        <v>40.275690783666398</v>
      </c>
      <c r="M4" s="14">
        <v>8.8704256971329595E-2</v>
      </c>
      <c r="N4" s="14">
        <v>0.99571594089603199</v>
      </c>
      <c r="P4" s="9">
        <v>0.211628524408771</v>
      </c>
      <c r="Q4" s="6">
        <v>3</v>
      </c>
      <c r="Y4" s="14">
        <v>2.6930350589257201E-2</v>
      </c>
      <c r="AA4" s="14">
        <v>0</v>
      </c>
      <c r="AB4" s="14">
        <v>0.47656671873897599</v>
      </c>
      <c r="AC4" s="14">
        <v>0.13650018230073299</v>
      </c>
      <c r="AD4" s="14">
        <v>114.193447524969</v>
      </c>
      <c r="AE4" s="3">
        <v>1.97291374206543E-5</v>
      </c>
      <c r="AF4" s="14">
        <v>1.04071444272995E-2</v>
      </c>
      <c r="AG4" s="14">
        <v>0.99575830522762299</v>
      </c>
      <c r="AI4" s="3">
        <v>5.4227749526633996E-7</v>
      </c>
    </row>
    <row r="5" spans="1:46">
      <c r="A5" s="15">
        <v>43864</v>
      </c>
      <c r="B5" s="14" t="s">
        <v>21</v>
      </c>
      <c r="C5" s="14">
        <v>12.866666666666671</v>
      </c>
      <c r="D5" s="14">
        <v>69.650000000000006</v>
      </c>
      <c r="E5" s="14">
        <v>-4.6500000000000004</v>
      </c>
      <c r="F5" s="14">
        <v>0</v>
      </c>
      <c r="G5" s="14">
        <v>0.31683913548160197</v>
      </c>
      <c r="I5" s="14">
        <v>0.128317529071102</v>
      </c>
      <c r="J5" s="14">
        <v>1.83149576187134E-2</v>
      </c>
      <c r="K5" s="14">
        <v>0.37255239237725402</v>
      </c>
      <c r="L5" s="14">
        <v>46.828191731578499</v>
      </c>
      <c r="M5" s="14">
        <v>1.1949539184570299E-3</v>
      </c>
      <c r="N5" s="14">
        <v>0.99571547585104803</v>
      </c>
      <c r="P5" s="9">
        <v>0.211628600214782</v>
      </c>
      <c r="Q5" s="6">
        <v>4</v>
      </c>
      <c r="Y5" s="14">
        <v>0.13902582023914201</v>
      </c>
      <c r="AA5" s="14">
        <v>0</v>
      </c>
      <c r="AB5" s="14">
        <v>0.90587897152044805</v>
      </c>
      <c r="AC5" s="14">
        <v>0.135876821415327</v>
      </c>
      <c r="AD5" s="14">
        <v>125.129269522</v>
      </c>
      <c r="AE5" s="3">
        <v>9.8129363705794006E-5</v>
      </c>
      <c r="AF5" s="14">
        <v>2.3313036768209599E-2</v>
      </c>
      <c r="AG5" s="14">
        <v>0.99573104269607104</v>
      </c>
      <c r="AI5" s="3">
        <v>5.5211084004496603E-7</v>
      </c>
    </row>
    <row r="6" spans="1:46">
      <c r="A6" s="15">
        <v>43865</v>
      </c>
      <c r="B6" s="14" t="s">
        <v>21</v>
      </c>
      <c r="C6" s="14">
        <v>11.55</v>
      </c>
      <c r="D6" s="14">
        <v>77.674999999999997</v>
      </c>
      <c r="E6" s="14">
        <v>-3.85</v>
      </c>
      <c r="F6" s="14">
        <v>0</v>
      </c>
      <c r="G6" s="14">
        <v>0.356488571296596</v>
      </c>
      <c r="I6" s="14">
        <v>0.16151651956004801</v>
      </c>
      <c r="J6" s="14">
        <v>3.5376909033996602E-2</v>
      </c>
      <c r="K6" s="14">
        <v>2.94854839270613</v>
      </c>
      <c r="L6" s="14">
        <v>23.1102008849053</v>
      </c>
      <c r="M6" s="14">
        <v>5.2028348310965797E-2</v>
      </c>
      <c r="N6" s="14">
        <v>0.99571040308991099</v>
      </c>
      <c r="P6" s="9">
        <v>0.21162870139489601</v>
      </c>
      <c r="Q6" s="6">
        <v>5</v>
      </c>
      <c r="Y6" s="14">
        <v>0.32932123012615999</v>
      </c>
      <c r="AA6" s="14">
        <v>0</v>
      </c>
      <c r="AB6" s="14">
        <v>0.40971719720779898</v>
      </c>
      <c r="AC6" s="14">
        <v>0.13604533114883799</v>
      </c>
      <c r="AD6" s="14">
        <v>122.29885391738399</v>
      </c>
      <c r="AE6" s="3">
        <v>8.0915513899716394E-5</v>
      </c>
      <c r="AF6" s="14">
        <v>3.5454676532039001E-2</v>
      </c>
      <c r="AG6" s="14">
        <v>0.99572721163584799</v>
      </c>
      <c r="AI6" s="3">
        <v>5.6342177837283795E-7</v>
      </c>
    </row>
    <row r="7" spans="1:46">
      <c r="A7" s="15">
        <v>43866</v>
      </c>
      <c r="B7" s="14" t="s">
        <v>21</v>
      </c>
      <c r="C7" s="14">
        <v>12.1</v>
      </c>
      <c r="D7" s="14">
        <v>76.5</v>
      </c>
      <c r="E7" s="14">
        <v>0.15000000000000011</v>
      </c>
      <c r="F7" s="14">
        <v>0</v>
      </c>
      <c r="G7" s="14">
        <v>0.40109986918888302</v>
      </c>
      <c r="I7" s="14">
        <v>0.14977472899232799</v>
      </c>
      <c r="J7" s="14">
        <v>1.12338998048722E-2</v>
      </c>
      <c r="K7" s="3">
        <v>4.2516877271314097</v>
      </c>
      <c r="L7" s="14">
        <v>65.956305787214106</v>
      </c>
      <c r="M7" s="14">
        <v>1.7014379755314901E-2</v>
      </c>
      <c r="N7" s="14">
        <v>0.99569275426284398</v>
      </c>
      <c r="P7" s="9">
        <v>0.211628836442041</v>
      </c>
      <c r="Q7" s="6"/>
      <c r="Y7" s="14">
        <v>0.56922884250342398</v>
      </c>
      <c r="AA7" s="3">
        <v>1.04308128356934E-7</v>
      </c>
      <c r="AB7" s="14">
        <v>0.98046272993087802</v>
      </c>
      <c r="AC7" s="14">
        <v>0.135733318694784</v>
      </c>
      <c r="AD7" s="14">
        <v>131.07731905933801</v>
      </c>
      <c r="AE7" s="3">
        <v>8.0856372791127503E-5</v>
      </c>
      <c r="AF7" s="14">
        <v>4.7918489575386101E-2</v>
      </c>
      <c r="AG7" s="14">
        <v>0.99567075430561203</v>
      </c>
      <c r="AI7" s="3">
        <v>5.7643233652033402E-7</v>
      </c>
    </row>
    <row r="8" spans="1:46">
      <c r="A8" s="15">
        <v>43867</v>
      </c>
      <c r="B8" s="14" t="s">
        <v>21</v>
      </c>
      <c r="C8" s="14">
        <v>14.2</v>
      </c>
      <c r="D8" s="14">
        <v>70.157142857142858</v>
      </c>
      <c r="E8" s="14">
        <v>-0.85714285714285687</v>
      </c>
      <c r="F8" s="14">
        <v>0</v>
      </c>
      <c r="G8" s="14">
        <v>0.45129402742223301</v>
      </c>
      <c r="I8" s="14">
        <v>0.169330494402119</v>
      </c>
      <c r="J8" s="3">
        <v>1.3301578765437101E-2</v>
      </c>
      <c r="K8" s="3">
        <v>4.7003659367136699</v>
      </c>
      <c r="L8" s="14">
        <v>60.541360495695102</v>
      </c>
      <c r="M8" s="14">
        <v>3.7872769293154203E-2</v>
      </c>
      <c r="N8" s="14">
        <v>0.99564851103585805</v>
      </c>
      <c r="P8" s="9">
        <v>0.211629016691499</v>
      </c>
      <c r="Q8" s="6"/>
      <c r="Y8" s="14">
        <v>0.83803917181848198</v>
      </c>
      <c r="AA8" s="3">
        <v>7.3323859650642502E-8</v>
      </c>
      <c r="AB8" s="14">
        <v>0.59979011683300498</v>
      </c>
      <c r="AC8" s="14">
        <v>0.13315136607088399</v>
      </c>
      <c r="AD8" s="14">
        <v>130.47221723402299</v>
      </c>
      <c r="AE8" s="3">
        <v>9.6751833486909505E-5</v>
      </c>
      <c r="AF8" s="14">
        <v>6.1278241182379602E-2</v>
      </c>
      <c r="AG8" s="14">
        <v>0.99553123591390202</v>
      </c>
      <c r="AI8" s="3">
        <v>5.9139790216826805E-7</v>
      </c>
    </row>
    <row r="9" spans="1:46">
      <c r="A9" s="15">
        <v>43868</v>
      </c>
      <c r="B9" s="14" t="s">
        <v>21</v>
      </c>
      <c r="C9" s="14">
        <v>11.45</v>
      </c>
      <c r="D9" s="14">
        <v>72.5</v>
      </c>
      <c r="E9" s="14">
        <v>9.0285714285714285</v>
      </c>
      <c r="F9" s="14">
        <v>0</v>
      </c>
      <c r="G9" s="14">
        <v>0.50776979212423101</v>
      </c>
      <c r="I9" s="14">
        <v>0.14054609818085401</v>
      </c>
      <c r="J9" s="14">
        <v>1.4386072378150899E-2</v>
      </c>
      <c r="K9" s="3">
        <v>2.63502858195573</v>
      </c>
      <c r="L9" s="14">
        <v>60.7348624596425</v>
      </c>
      <c r="M9" s="14">
        <v>9.3318322120977508E-3</v>
      </c>
      <c r="N9" s="14">
        <v>0.99563542240220804</v>
      </c>
      <c r="P9" s="9">
        <v>0.21162925727191101</v>
      </c>
      <c r="Q9" s="6"/>
      <c r="Y9" s="14">
        <v>1.1210801568964399</v>
      </c>
      <c r="AA9" s="3">
        <v>4.40423574610271E-7</v>
      </c>
      <c r="AB9" s="14">
        <v>0.93554704376866804</v>
      </c>
      <c r="AC9" s="14">
        <v>0.13743072705617701</v>
      </c>
      <c r="AD9" s="14">
        <v>130.08398220566301</v>
      </c>
      <c r="AE9" s="3">
        <v>9.2364021256678694E-5</v>
      </c>
      <c r="AF9" s="14">
        <v>4.8549393415451003E-2</v>
      </c>
      <c r="AG9" s="14">
        <v>0.99547545814226701</v>
      </c>
      <c r="AI9" s="3">
        <v>6.0861223702305095E-7</v>
      </c>
    </row>
    <row r="10" spans="1:46">
      <c r="A10" s="15">
        <v>43869</v>
      </c>
      <c r="B10" s="14" t="s">
        <v>21</v>
      </c>
      <c r="C10" s="14">
        <v>13.483333333333331</v>
      </c>
      <c r="D10" s="14">
        <v>77.933333333333337</v>
      </c>
      <c r="E10" s="14">
        <v>10.28571428571429</v>
      </c>
      <c r="F10" s="14">
        <v>0</v>
      </c>
      <c r="G10" s="14">
        <v>0.57131340485992399</v>
      </c>
      <c r="I10" s="14">
        <v>0.18359157685616201</v>
      </c>
      <c r="J10" s="14">
        <v>2.3911218312574499E-2</v>
      </c>
      <c r="K10" s="3">
        <v>3.9930596991679099</v>
      </c>
      <c r="L10" s="14">
        <v>45.760500731051501</v>
      </c>
      <c r="M10" s="14">
        <v>5.9258268110361403E-2</v>
      </c>
      <c r="N10" s="14">
        <v>0.99561553134699798</v>
      </c>
      <c r="P10" s="9">
        <v>0.21162957837431001</v>
      </c>
      <c r="Q10" s="6"/>
      <c r="Y10" s="14">
        <v>1.4082871634294301</v>
      </c>
      <c r="AA10" s="3">
        <v>9.5304725333811302E-7</v>
      </c>
      <c r="AB10" s="14">
        <v>0.998228307546427</v>
      </c>
      <c r="AC10" s="14">
        <v>0.13620431471687799</v>
      </c>
      <c r="AD10" s="14">
        <v>128.22642732866001</v>
      </c>
      <c r="AE10" s="3">
        <v>4.4851169856216001E-5</v>
      </c>
      <c r="AF10" s="14">
        <v>3.2748231887817399E-2</v>
      </c>
      <c r="AG10" s="14">
        <v>0.99532314549700995</v>
      </c>
      <c r="AI10" s="3">
        <v>6.2841324251188505E-7</v>
      </c>
    </row>
    <row r="11" spans="1:46">
      <c r="A11" s="15">
        <v>43870</v>
      </c>
      <c r="B11" s="14" t="s">
        <v>21</v>
      </c>
      <c r="C11" s="14">
        <v>11.45</v>
      </c>
      <c r="D11" s="14">
        <v>76.7</v>
      </c>
      <c r="E11" s="14">
        <v>13.171428571428571</v>
      </c>
      <c r="F11" s="14">
        <v>0</v>
      </c>
      <c r="G11" s="14">
        <v>0.64280957915819303</v>
      </c>
      <c r="I11" s="14">
        <v>2.21722783614553E-2</v>
      </c>
      <c r="J11" s="14">
        <v>0.14828720644708401</v>
      </c>
      <c r="K11" s="14">
        <v>1.9911154957889401</v>
      </c>
      <c r="L11" s="14">
        <v>4.2164086324895198</v>
      </c>
      <c r="M11" s="14">
        <v>2.8358928193829899E-2</v>
      </c>
      <c r="N11" s="14">
        <v>0.995573023218701</v>
      </c>
      <c r="P11" s="9">
        <v>0.21163000694534001</v>
      </c>
      <c r="Q11" s="6"/>
      <c r="Y11" s="14">
        <v>1.69309697926049</v>
      </c>
      <c r="AA11" s="3">
        <v>6.4074993133544901E-7</v>
      </c>
      <c r="AB11" s="14">
        <v>0.193591041473751</v>
      </c>
      <c r="AC11" s="14">
        <v>0.14396339864385399</v>
      </c>
      <c r="AD11" s="14">
        <v>108.566374560425</v>
      </c>
      <c r="AE11" s="3">
        <v>9.2268315905464106E-5</v>
      </c>
      <c r="AF11" s="14">
        <v>1.5996815793139899E-2</v>
      </c>
      <c r="AG11" s="14">
        <v>0.99486378121458097</v>
      </c>
      <c r="AI11" s="3">
        <v>6.5118959167427205E-7</v>
      </c>
    </row>
    <row r="12" spans="1:46">
      <c r="A12" s="15">
        <v>43871</v>
      </c>
      <c r="B12" s="14" t="s">
        <v>21</v>
      </c>
      <c r="C12" s="14">
        <v>10.266666666666669</v>
      </c>
      <c r="D12" s="14">
        <v>76.8</v>
      </c>
      <c r="E12" s="14">
        <v>12.1</v>
      </c>
      <c r="F12" s="14">
        <v>0</v>
      </c>
      <c r="G12" s="14">
        <v>0.72325386436683203</v>
      </c>
      <c r="I12" s="14">
        <v>0.21020192486518</v>
      </c>
      <c r="J12" s="14">
        <v>2.6077911060448201E-2</v>
      </c>
      <c r="K12" s="14">
        <v>4.8391588738801297E-2</v>
      </c>
      <c r="L12" s="14">
        <v>49.671992769748996</v>
      </c>
      <c r="M12" s="14">
        <v>8.6207000859556002E-2</v>
      </c>
      <c r="N12" s="14">
        <v>0.99556802461885197</v>
      </c>
      <c r="P12" s="9">
        <v>0.211630578946231</v>
      </c>
      <c r="Q12" s="6"/>
      <c r="Y12" s="14">
        <v>1.9715970211682801</v>
      </c>
      <c r="AA12" s="3">
        <v>4.7814358028475099E-8</v>
      </c>
      <c r="AB12" s="14">
        <v>0.99995418469714803</v>
      </c>
      <c r="AC12" s="14">
        <v>0.12848822016074399</v>
      </c>
      <c r="AD12" s="14">
        <v>137.08220575718201</v>
      </c>
      <c r="AE12" s="3">
        <v>7.8466377834523397E-5</v>
      </c>
      <c r="AF12" s="14">
        <v>6.4001846247470698E-2</v>
      </c>
      <c r="AG12" s="14">
        <v>0.99468484482811204</v>
      </c>
      <c r="AI12" s="3">
        <v>6.7738835734885505E-7</v>
      </c>
    </row>
    <row r="13" spans="1:46">
      <c r="A13" s="15">
        <v>43872</v>
      </c>
      <c r="B13" s="14" t="s">
        <v>21</v>
      </c>
      <c r="C13" s="14">
        <v>16.516666666666669</v>
      </c>
      <c r="D13" s="14">
        <v>70.683333333333337</v>
      </c>
      <c r="E13" s="14">
        <v>12.75714285714286</v>
      </c>
      <c r="F13" s="14">
        <v>0</v>
      </c>
      <c r="G13" s="14">
        <v>0.81376657732903301</v>
      </c>
      <c r="I13" s="14">
        <v>0.11545009841224101</v>
      </c>
      <c r="J13" s="14">
        <v>6.9547199639996504E-2</v>
      </c>
      <c r="K13" s="14">
        <v>0.32210678551897098</v>
      </c>
      <c r="L13" s="14">
        <v>16.5522825907703</v>
      </c>
      <c r="M13" s="14">
        <v>3.6094566190440901E-2</v>
      </c>
      <c r="N13" s="14">
        <v>0.99555339620176797</v>
      </c>
      <c r="P13" s="9">
        <v>0.21163134236605199</v>
      </c>
      <c r="Q13" s="6"/>
      <c r="Y13" s="14">
        <v>2.2418753674820402</v>
      </c>
      <c r="AA13" s="3">
        <v>8.8210502225960497E-6</v>
      </c>
      <c r="AB13" s="14">
        <v>0.88107088358979802</v>
      </c>
      <c r="AC13" s="14">
        <v>0.14157701493121899</v>
      </c>
      <c r="AD13" s="14">
        <v>116.945340213367</v>
      </c>
      <c r="AE13" s="3">
        <v>8.0253018340553E-5</v>
      </c>
      <c r="AF13" s="14">
        <v>1.0276515013155799E-2</v>
      </c>
      <c r="AG13" s="14">
        <v>0.99414057221686303</v>
      </c>
      <c r="AI13" s="3">
        <v>7.0752378628464605E-7</v>
      </c>
    </row>
    <row r="14" spans="1:46">
      <c r="A14" s="15">
        <v>43873</v>
      </c>
      <c r="B14" s="14" t="s">
        <v>21</v>
      </c>
      <c r="C14" s="14">
        <v>17.45</v>
      </c>
      <c r="D14" s="14">
        <v>73.842857142857156</v>
      </c>
      <c r="E14" s="14">
        <v>12.47142857142857</v>
      </c>
      <c r="F14" s="14">
        <v>0</v>
      </c>
      <c r="G14" s="14">
        <v>0.91560850840802499</v>
      </c>
      <c r="I14" s="14">
        <v>0.15544291634627899</v>
      </c>
      <c r="J14" s="14">
        <v>7.0462399165245798E-2</v>
      </c>
      <c r="K14" s="14">
        <v>1.5381186703149899E-2</v>
      </c>
      <c r="L14" s="14">
        <v>37.060440464722902</v>
      </c>
      <c r="M14" s="14">
        <v>5.6750155138460698E-2</v>
      </c>
      <c r="N14" s="14">
        <v>0.99555020209186396</v>
      </c>
      <c r="P14" s="9">
        <v>0.211632361240321</v>
      </c>
      <c r="Q14" s="6"/>
      <c r="Y14" s="14">
        <v>2.5035287022408701</v>
      </c>
      <c r="AA14" s="3">
        <v>2.14003639587013E-7</v>
      </c>
      <c r="AB14" s="14">
        <v>0.99428633066114103</v>
      </c>
      <c r="AC14" s="14">
        <v>0.126093258830169</v>
      </c>
      <c r="AD14" s="14">
        <v>138.32370177354201</v>
      </c>
      <c r="AE14" s="3">
        <v>1.3708770196090301E-6</v>
      </c>
      <c r="AF14" s="14">
        <v>6.3634751540171799E-2</v>
      </c>
      <c r="AG14" s="14">
        <v>0.99361388318736898</v>
      </c>
      <c r="AI14" s="3">
        <v>7.4218739126406799E-7</v>
      </c>
    </row>
    <row r="15" spans="1:46">
      <c r="A15" s="15">
        <v>43874</v>
      </c>
      <c r="B15" s="14" t="s">
        <v>21</v>
      </c>
      <c r="C15" s="14">
        <v>20.216666666666669</v>
      </c>
      <c r="D15" s="14">
        <v>76.5</v>
      </c>
      <c r="E15" s="14">
        <v>-2.8</v>
      </c>
      <c r="F15" s="14">
        <v>0</v>
      </c>
      <c r="G15" s="14">
        <v>1.030198639402</v>
      </c>
      <c r="I15" s="14">
        <v>0.21649348297712401</v>
      </c>
      <c r="J15" s="14">
        <v>1.6771737983504599E-2</v>
      </c>
      <c r="K15" s="14">
        <v>3.17906873671122</v>
      </c>
      <c r="L15" s="14">
        <v>60.673674744424801</v>
      </c>
      <c r="M15" s="14">
        <v>8.5891085811950096E-2</v>
      </c>
      <c r="N15" s="14">
        <v>0.995543864831265</v>
      </c>
      <c r="P15" s="9">
        <v>0.21163372100887701</v>
      </c>
      <c r="Q15" s="6"/>
      <c r="Y15" s="14">
        <v>2.7572943939823702</v>
      </c>
      <c r="AA15" s="3">
        <v>1.2516975402831999E-6</v>
      </c>
      <c r="AB15" s="14">
        <v>0.92828395962715204</v>
      </c>
      <c r="AC15" s="14">
        <v>0.153680597221027</v>
      </c>
      <c r="AD15" s="14">
        <v>124.120453581509</v>
      </c>
      <c r="AE15" s="3">
        <v>1.04941283774942E-5</v>
      </c>
      <c r="AF15" s="14">
        <v>5.3297324086506302E-2</v>
      </c>
      <c r="AG15" s="14">
        <v>0.99156026767497496</v>
      </c>
      <c r="AI15" s="3">
        <v>7.8205955915011705E-7</v>
      </c>
    </row>
    <row r="16" spans="1:46">
      <c r="A16" s="15">
        <v>43875</v>
      </c>
      <c r="B16" s="14" t="s">
        <v>21</v>
      </c>
      <c r="C16" s="14">
        <v>18.31666666666667</v>
      </c>
      <c r="D16" s="14">
        <v>78.899999999999991</v>
      </c>
      <c r="E16" s="14">
        <v>13.02857142857143</v>
      </c>
      <c r="F16" s="14">
        <v>0</v>
      </c>
      <c r="G16" s="14">
        <v>1.1591341483698601</v>
      </c>
      <c r="I16" s="14">
        <v>5.2921968772101098E-2</v>
      </c>
      <c r="J16" s="14">
        <v>0.23763154052156399</v>
      </c>
      <c r="K16" s="14">
        <v>4.3357014656066903E-3</v>
      </c>
      <c r="L16" s="14">
        <v>28.209355538474799</v>
      </c>
      <c r="M16" s="14">
        <v>4.0064360295091403E-2</v>
      </c>
      <c r="N16" s="14">
        <v>0.99554250969577396</v>
      </c>
      <c r="P16" s="9">
        <v>0.21163553565672799</v>
      </c>
      <c r="Q16" s="6"/>
      <c r="Y16" s="14">
        <v>3.0047802085713302</v>
      </c>
      <c r="AA16" s="3">
        <v>9.0850671669029398E-6</v>
      </c>
      <c r="AB16" s="14">
        <v>1.8417797879255599E-2</v>
      </c>
      <c r="AC16" s="14">
        <v>0.16348615477901299</v>
      </c>
      <c r="AD16" s="14">
        <v>86.173204210656493</v>
      </c>
      <c r="AE16" s="3">
        <v>4.19838524110116E-7</v>
      </c>
      <c r="AF16" s="14">
        <v>1.01373291015625E-2</v>
      </c>
      <c r="AG16" s="14">
        <v>0.99093733937850903</v>
      </c>
      <c r="AI16" s="3">
        <v>8.2792290246442405E-7</v>
      </c>
    </row>
    <row r="17" spans="1:35">
      <c r="A17" s="15">
        <v>43876</v>
      </c>
      <c r="B17" s="14" t="s">
        <v>21</v>
      </c>
      <c r="C17" s="14">
        <v>17.533333333333331</v>
      </c>
      <c r="D17" s="14">
        <v>77.2</v>
      </c>
      <c r="E17" s="14">
        <v>12.757142857142849</v>
      </c>
      <c r="F17" s="14">
        <v>0</v>
      </c>
      <c r="G17" s="14">
        <v>1.30421302242158</v>
      </c>
      <c r="I17" s="14">
        <v>8.3940330678293998E-2</v>
      </c>
      <c r="J17" s="14">
        <v>0.28018775430765602</v>
      </c>
      <c r="K17" s="14">
        <v>3.7330140742244402E-3</v>
      </c>
      <c r="L17" s="14">
        <v>41.7445439574578</v>
      </c>
      <c r="M17" s="14">
        <v>8.8882370715069603E-2</v>
      </c>
      <c r="N17" s="14">
        <v>0.99554223822521604</v>
      </c>
      <c r="P17" s="9">
        <v>0.21163795722651799</v>
      </c>
      <c r="Q17" s="6"/>
      <c r="Y17" s="14">
        <v>3.24827094968804</v>
      </c>
      <c r="AA17" s="3">
        <v>1.0774521854828301E-5</v>
      </c>
      <c r="AB17" s="14">
        <v>1.8005000510603299E-2</v>
      </c>
      <c r="AC17" s="14">
        <v>0.16606023683245499</v>
      </c>
      <c r="AD17" s="14">
        <v>85.670486306044893</v>
      </c>
      <c r="AE17" s="3">
        <v>8.77068221272402E-6</v>
      </c>
      <c r="AF17" s="14">
        <v>1.00104904174805E-2</v>
      </c>
      <c r="AG17" s="14">
        <v>0.98991446457314802</v>
      </c>
      <c r="AI17" s="3">
        <v>8.8067761624510201E-7</v>
      </c>
    </row>
    <row r="18" spans="1:35">
      <c r="A18" s="15">
        <v>43877</v>
      </c>
      <c r="B18" s="14" t="s">
        <v>21</v>
      </c>
      <c r="C18" s="14">
        <v>15.9</v>
      </c>
      <c r="D18" s="14">
        <v>72.04285714285713</v>
      </c>
      <c r="E18" s="14">
        <v>8.6857142857142851</v>
      </c>
      <c r="F18" s="14">
        <v>0</v>
      </c>
      <c r="G18" s="14">
        <v>1.4674596570987699</v>
      </c>
      <c r="I18" s="14">
        <v>0.14021225404323001</v>
      </c>
      <c r="J18" s="14">
        <v>6.4372638566752599E-2</v>
      </c>
      <c r="K18" s="14">
        <v>9.0148796027358299E-2</v>
      </c>
      <c r="L18" s="14">
        <v>1.62053905021759</v>
      </c>
      <c r="M18" s="14">
        <v>6.3071447754975807E-2</v>
      </c>
      <c r="N18" s="14">
        <v>0.99550780467061095</v>
      </c>
      <c r="P18" s="9">
        <v>0.21164118848191599</v>
      </c>
      <c r="Q18" s="6"/>
      <c r="Y18" s="14">
        <v>3.4905959362302701</v>
      </c>
      <c r="AA18" s="3">
        <v>2.4706189727385898E-7</v>
      </c>
      <c r="AB18" s="14">
        <v>0.99448758345069999</v>
      </c>
      <c r="AC18" s="14">
        <v>0.114078341835491</v>
      </c>
      <c r="AD18" s="14">
        <v>149.287493578084</v>
      </c>
      <c r="AE18" s="3">
        <v>3.0467126312484999E-5</v>
      </c>
      <c r="AF18" s="14">
        <v>9.35139517878186E-2</v>
      </c>
      <c r="AG18" s="14">
        <v>0.98507362698258305</v>
      </c>
      <c r="AI18" s="3">
        <v>9.4135914118651201E-7</v>
      </c>
    </row>
    <row r="19" spans="1:35">
      <c r="A19" s="15">
        <v>43878</v>
      </c>
      <c r="B19" s="14" t="s">
        <v>21</v>
      </c>
      <c r="C19" s="14">
        <v>14.6</v>
      </c>
      <c r="D19" s="14">
        <v>67.514285714285705</v>
      </c>
      <c r="E19" s="14">
        <v>8.6</v>
      </c>
      <c r="F19" s="14">
        <v>0</v>
      </c>
      <c r="G19" s="14">
        <v>1.65115389437518</v>
      </c>
      <c r="I19" s="14">
        <v>0.12230985756127501</v>
      </c>
      <c r="J19" s="14">
        <v>5.6169589971855803E-2</v>
      </c>
      <c r="K19" s="14">
        <v>2.9024183299601001</v>
      </c>
      <c r="L19" s="14">
        <v>21.130428471253701</v>
      </c>
      <c r="M19" s="14">
        <v>2.9081946516715699E-2</v>
      </c>
      <c r="N19" s="14">
        <v>0.99550473589387301</v>
      </c>
      <c r="P19" s="9">
        <v>0.21164549975073199</v>
      </c>
      <c r="Q19" s="6"/>
      <c r="Y19" s="14">
        <v>3.7350449061025</v>
      </c>
      <c r="AA19" s="3">
        <v>9.7755137651311901E-8</v>
      </c>
      <c r="AB19" s="14">
        <v>0.95113560076676296</v>
      </c>
      <c r="AC19" s="14">
        <v>0.111151540947119</v>
      </c>
      <c r="AD19" s="14">
        <v>151.53163239726601</v>
      </c>
      <c r="AE19" s="3">
        <v>6.3765109581672997E-5</v>
      </c>
      <c r="AF19" s="14">
        <v>9.8488596490025601E-2</v>
      </c>
      <c r="AG19" s="14">
        <v>0.98269028548949799</v>
      </c>
      <c r="AI19" s="3">
        <v>1.01115847918947E-6</v>
      </c>
    </row>
    <row r="20" spans="1:35">
      <c r="A20" s="15">
        <v>43879</v>
      </c>
      <c r="B20" s="14" t="s">
        <v>21</v>
      </c>
      <c r="C20" s="14">
        <v>12.33333333333333</v>
      </c>
      <c r="D20" s="14">
        <v>74.328571428571422</v>
      </c>
      <c r="E20" s="14">
        <v>11.1</v>
      </c>
      <c r="F20" s="14">
        <v>0</v>
      </c>
      <c r="G20" s="14">
        <v>1.8578640467504499</v>
      </c>
      <c r="I20" s="14">
        <v>0.16672001805207201</v>
      </c>
      <c r="J20" s="14">
        <v>1.33373321513234E-2</v>
      </c>
      <c r="K20" s="14">
        <v>0.22403457002584801</v>
      </c>
      <c r="L20" s="14">
        <v>64.241996989698805</v>
      </c>
      <c r="M20" s="14">
        <v>3.4631997840969597E-2</v>
      </c>
      <c r="N20" s="14">
        <v>0.99549073329717697</v>
      </c>
      <c r="P20" s="9">
        <v>0.21165125130090201</v>
      </c>
      <c r="Q20" s="6"/>
      <c r="Y20" s="14">
        <v>3.9853228754941399</v>
      </c>
      <c r="AA20" s="3">
        <v>1.9203972868586699E-6</v>
      </c>
      <c r="AB20" s="14">
        <v>0.97402025879810294</v>
      </c>
      <c r="AC20" s="14">
        <v>0.17208501427964201</v>
      </c>
      <c r="AD20" s="14">
        <v>121.311566209137</v>
      </c>
      <c r="AE20" s="3">
        <v>2.6957161274772201E-7</v>
      </c>
      <c r="AF20" s="14">
        <v>8.5744423509757806E-2</v>
      </c>
      <c r="AG20" s="14">
        <v>0.98154032283370596</v>
      </c>
      <c r="AI20" s="3">
        <v>1.0914455593242201E-6</v>
      </c>
    </row>
    <row r="21" spans="1:35">
      <c r="A21" s="15">
        <v>43880</v>
      </c>
      <c r="B21" s="14" t="s">
        <v>21</v>
      </c>
      <c r="C21" s="14">
        <v>9.8666666666666671</v>
      </c>
      <c r="D21" s="14">
        <v>76.7</v>
      </c>
      <c r="E21" s="14">
        <v>14.08333333333333</v>
      </c>
      <c r="F21" s="14">
        <v>0</v>
      </c>
      <c r="G21" s="14">
        <v>2.0904845814002999</v>
      </c>
      <c r="I21" s="14">
        <v>0.176467204593134</v>
      </c>
      <c r="J21" s="14">
        <v>2.9762460729898601E-2</v>
      </c>
      <c r="K21" s="14">
        <v>5.56755708448156E-2</v>
      </c>
      <c r="L21" s="14">
        <v>63.283052544731603</v>
      </c>
      <c r="M21" s="14">
        <v>5.0033125788114099E-2</v>
      </c>
      <c r="N21" s="14">
        <v>0.99541842647244705</v>
      </c>
      <c r="P21" s="9">
        <v>0.21165892301966399</v>
      </c>
      <c r="Q21" s="6"/>
      <c r="Y21" s="14">
        <v>4.2455368379583698</v>
      </c>
      <c r="AA21" s="3">
        <v>1.78813934326172E-6</v>
      </c>
      <c r="AB21" s="14">
        <v>0.99089622497558605</v>
      </c>
      <c r="AC21" s="14">
        <v>0.17575654987439099</v>
      </c>
      <c r="AD21" s="14">
        <v>120.813343331027</v>
      </c>
      <c r="AE21" s="3">
        <v>5.9657621754998603E-5</v>
      </c>
      <c r="AF21" s="14">
        <v>9.2661552324544399E-2</v>
      </c>
      <c r="AG21" s="14">
        <v>0.979146677106004</v>
      </c>
      <c r="AI21" s="3">
        <v>1.18379611183272E-6</v>
      </c>
    </row>
    <row r="22" spans="1:35">
      <c r="A22" s="15">
        <v>43881</v>
      </c>
      <c r="B22" s="14" t="s">
        <v>21</v>
      </c>
      <c r="C22" s="14">
        <v>11.6</v>
      </c>
      <c r="D22" s="14">
        <v>79.3</v>
      </c>
      <c r="E22" s="14">
        <v>14.016666666666669</v>
      </c>
      <c r="F22" s="14">
        <v>0</v>
      </c>
      <c r="G22" s="14">
        <v>2.3522793089475602</v>
      </c>
      <c r="I22" s="14">
        <v>0.226391489939608</v>
      </c>
      <c r="J22" s="14">
        <v>3.13941560346317E-2</v>
      </c>
      <c r="K22" s="14">
        <v>6.1781506297876897E-2</v>
      </c>
      <c r="L22" s="14">
        <v>76.428306241919501</v>
      </c>
      <c r="M22" s="14">
        <v>9.6772686816607195E-2</v>
      </c>
      <c r="N22" s="14">
        <v>0.99537583887347603</v>
      </c>
      <c r="P22" s="9">
        <v>0.21166915369577399</v>
      </c>
      <c r="Q22" s="6"/>
      <c r="Y22" s="14">
        <v>4.5202090837043203</v>
      </c>
      <c r="AA22" s="3">
        <v>1.4115610373899299E-5</v>
      </c>
      <c r="AB22" s="14">
        <v>0.145583391189575</v>
      </c>
      <c r="AC22" s="14">
        <v>0.182401298003075</v>
      </c>
      <c r="AD22" s="14">
        <v>96.259974507984793</v>
      </c>
      <c r="AE22" s="14">
        <v>0</v>
      </c>
      <c r="AF22" s="14">
        <v>0.01</v>
      </c>
      <c r="AG22" s="14">
        <v>0.974567011518509</v>
      </c>
      <c r="AI22" s="3">
        <v>1.2900225763219499E-6</v>
      </c>
    </row>
    <row r="23" spans="1:35">
      <c r="A23" s="15">
        <v>43882</v>
      </c>
      <c r="B23" s="14" t="s">
        <v>21</v>
      </c>
      <c r="C23" s="14">
        <v>15.483333333333331</v>
      </c>
      <c r="D23" s="14">
        <v>69.95</v>
      </c>
      <c r="E23" s="14">
        <v>13.9</v>
      </c>
      <c r="F23" s="14">
        <v>0</v>
      </c>
      <c r="G23" s="14">
        <v>2.64693115503818</v>
      </c>
      <c r="I23" s="14">
        <v>0.172749724469413</v>
      </c>
      <c r="J23" s="14">
        <v>3.6251908845562397E-2</v>
      </c>
      <c r="K23" s="14">
        <v>4.9941423649116796</v>
      </c>
      <c r="L23" s="14">
        <v>36.0718990940968</v>
      </c>
      <c r="M23" s="14">
        <v>5.8108137979827799E-2</v>
      </c>
      <c r="N23" s="14">
        <v>0.99533049294505505</v>
      </c>
      <c r="P23" s="9">
        <v>0.21168279286282601</v>
      </c>
      <c r="Q23" s="6"/>
      <c r="Y23" s="14">
        <v>4.8143134572067598</v>
      </c>
      <c r="AA23" s="3">
        <v>7.3243142018064599E-7</v>
      </c>
      <c r="AB23" s="14">
        <v>0.99999928474426303</v>
      </c>
      <c r="AC23" s="14">
        <v>0.103949445420169</v>
      </c>
      <c r="AD23" s="14">
        <v>158.12651493799601</v>
      </c>
      <c r="AE23" s="3">
        <v>9.2010572670328298E-10</v>
      </c>
      <c r="AF23" s="14">
        <v>9.8832855224609398E-2</v>
      </c>
      <c r="AG23" s="14">
        <v>0.96808312140530195</v>
      </c>
      <c r="AI23" s="3">
        <v>1.4122096490445101E-6</v>
      </c>
    </row>
    <row r="24" spans="1:35">
      <c r="A24" s="15">
        <v>43883</v>
      </c>
      <c r="B24" s="14" t="s">
        <v>21</v>
      </c>
      <c r="C24" s="14">
        <v>12.9</v>
      </c>
      <c r="D24" s="14">
        <v>71.833333333333343</v>
      </c>
      <c r="E24" s="14">
        <v>15.18333333333333</v>
      </c>
      <c r="F24" s="14">
        <v>0</v>
      </c>
      <c r="G24" s="14">
        <v>2.9785999167408801</v>
      </c>
      <c r="I24" s="14">
        <v>0.20183019827329801</v>
      </c>
      <c r="J24" s="14">
        <v>3.00015245740336E-2</v>
      </c>
      <c r="K24" s="14">
        <v>0.37241331486430401</v>
      </c>
      <c r="L24" s="14">
        <v>43.892049378311697</v>
      </c>
      <c r="M24" s="14">
        <v>8.0841749035710897E-2</v>
      </c>
      <c r="N24" s="14">
        <v>0.99532882286201296</v>
      </c>
      <c r="P24" s="9">
        <v>0.21170096895541299</v>
      </c>
      <c r="Q24" s="6"/>
      <c r="Y24" s="14">
        <v>5.1333321316427298</v>
      </c>
      <c r="AA24" s="3">
        <v>2.2888093694550801E-5</v>
      </c>
      <c r="AB24" s="14">
        <v>0.311055214525357</v>
      </c>
      <c r="AC24" s="14">
        <v>0.192138671875</v>
      </c>
      <c r="AD24" s="14">
        <v>98.853673243154404</v>
      </c>
      <c r="AE24" s="3">
        <v>5.5131514144811E-5</v>
      </c>
      <c r="AF24" s="14">
        <v>1.00152587890625E-2</v>
      </c>
      <c r="AG24" s="14">
        <v>0.96780374729990604</v>
      </c>
      <c r="AI24" s="3">
        <v>1.5527551646370501E-6</v>
      </c>
    </row>
    <row r="25" spans="1:35">
      <c r="A25" s="15">
        <v>43884</v>
      </c>
      <c r="B25" s="14" t="s">
        <v>21</v>
      </c>
      <c r="C25" s="14">
        <v>11.1</v>
      </c>
      <c r="D25" s="14">
        <v>61</v>
      </c>
      <c r="E25" s="14">
        <v>17.016666666666669</v>
      </c>
      <c r="F25" s="14">
        <v>0</v>
      </c>
      <c r="G25" s="14">
        <v>3.35198985855705</v>
      </c>
      <c r="I25" s="14">
        <v>0.14131151398735201</v>
      </c>
      <c r="J25" s="14">
        <v>2.13852988224906E-2</v>
      </c>
      <c r="K25" s="14">
        <v>0.104846804847401</v>
      </c>
      <c r="L25" s="14">
        <v>69.580716641297599</v>
      </c>
      <c r="M25" s="14">
        <v>1.0108528918634299E-2</v>
      </c>
      <c r="N25" s="14">
        <v>0.995326009181427</v>
      </c>
      <c r="P25" s="9">
        <v>0.21172517844074601</v>
      </c>
      <c r="Q25" s="6"/>
      <c r="Y25" s="14">
        <v>5.4833315273830596</v>
      </c>
      <c r="AA25" s="3">
        <v>1.9804427908942701E-5</v>
      </c>
      <c r="AB25" s="14">
        <v>0.93409277533764901</v>
      </c>
      <c r="AC25" s="14">
        <v>0.20318294777774901</v>
      </c>
      <c r="AD25" s="14">
        <v>104.302509752484</v>
      </c>
      <c r="AE25" s="3">
        <v>4.9308477098124702E-7</v>
      </c>
      <c r="AF25" s="14">
        <v>1.37581324577332E-2</v>
      </c>
      <c r="AG25" s="14">
        <v>0.95779214042782002</v>
      </c>
      <c r="AI25" s="3">
        <v>1.7144171116211599E-6</v>
      </c>
    </row>
    <row r="26" spans="1:35">
      <c r="A26" s="15">
        <v>43885</v>
      </c>
      <c r="B26" s="14" t="s">
        <v>21</v>
      </c>
      <c r="C26" s="14">
        <v>10.33333333333333</v>
      </c>
      <c r="D26" s="14">
        <v>58.983333333333341</v>
      </c>
      <c r="E26" s="14">
        <v>1.1499999999999999</v>
      </c>
      <c r="F26" s="14">
        <v>0</v>
      </c>
      <c r="G26" s="14">
        <v>3.7724296387754901</v>
      </c>
      <c r="I26" s="14">
        <v>0.13507955799202101</v>
      </c>
      <c r="J26" s="14">
        <v>8.8274543638703601E-2</v>
      </c>
      <c r="K26" s="14">
        <v>4.9021704942882103</v>
      </c>
      <c r="L26" s="14">
        <v>15.481309024846</v>
      </c>
      <c r="M26" s="14">
        <v>7.1674805667055697E-2</v>
      </c>
      <c r="N26" s="14">
        <v>0.99521594384995704</v>
      </c>
      <c r="P26" s="9">
        <v>0.21175740154686601</v>
      </c>
      <c r="Q26" s="6"/>
      <c r="Y26" s="14">
        <v>5.8710568921341197</v>
      </c>
      <c r="AA26" s="3">
        <v>3.1899301819904302E-5</v>
      </c>
      <c r="AB26" s="14">
        <v>6.1588287353515597E-2</v>
      </c>
      <c r="AC26" s="14">
        <v>0.224033975842793</v>
      </c>
      <c r="AD26" s="14">
        <v>87.587818518322706</v>
      </c>
      <c r="AE26" s="3">
        <v>2.3883211576622899E-5</v>
      </c>
      <c r="AF26" s="14">
        <v>1.048828125E-2</v>
      </c>
      <c r="AG26" s="14">
        <v>0.94115125590284998</v>
      </c>
      <c r="AI26" s="3">
        <v>1.90036770034341E-6</v>
      </c>
    </row>
    <row r="27" spans="1:35">
      <c r="A27" s="15">
        <v>43886</v>
      </c>
      <c r="B27" s="14" t="s">
        <v>21</v>
      </c>
      <c r="C27" s="14">
        <v>13.55</v>
      </c>
      <c r="D27" s="14">
        <v>72.716666666666654</v>
      </c>
      <c r="E27" s="14">
        <v>0.93333333333333324</v>
      </c>
      <c r="F27" s="14">
        <v>0</v>
      </c>
      <c r="G27" s="14">
        <v>4.2459679501669596</v>
      </c>
      <c r="I27" s="14">
        <v>0.210786940371606</v>
      </c>
      <c r="J27" s="14">
        <v>3.13074200056324E-2</v>
      </c>
      <c r="K27" s="14">
        <v>0.12785162324442101</v>
      </c>
      <c r="L27" s="14">
        <v>80.600540582269005</v>
      </c>
      <c r="M27" s="14">
        <v>7.8004439697897193E-2</v>
      </c>
      <c r="N27" s="14">
        <v>0.99507884652326395</v>
      </c>
      <c r="P27" s="9">
        <v>0.21180025104588801</v>
      </c>
      <c r="Q27" s="6"/>
      <c r="Y27" s="14">
        <v>6.3040458360549803</v>
      </c>
      <c r="AA27" s="3">
        <v>6.9690667126032203E-7</v>
      </c>
      <c r="AB27" s="14">
        <v>0.90288195815289796</v>
      </c>
      <c r="AC27" s="14">
        <v>9.0418721622840204E-2</v>
      </c>
      <c r="AD27" s="14">
        <v>171.02396546273201</v>
      </c>
      <c r="AE27" s="3">
        <v>6.9280800352817796E-7</v>
      </c>
      <c r="AF27" s="14">
        <v>9.8276195283354198E-2</v>
      </c>
      <c r="AG27" s="14">
        <v>0.93806619513126699</v>
      </c>
      <c r="AI27" s="3">
        <v>2.1142555391033198E-6</v>
      </c>
    </row>
    <row r="28" spans="1:35">
      <c r="A28" s="15">
        <v>43887</v>
      </c>
      <c r="B28" s="14" t="s">
        <v>21</v>
      </c>
      <c r="C28" s="14">
        <v>17.7</v>
      </c>
      <c r="D28" s="14">
        <v>69.266666666666666</v>
      </c>
      <c r="E28" s="14">
        <v>1.466666666666667</v>
      </c>
      <c r="F28" s="14">
        <v>0</v>
      </c>
      <c r="G28" s="14">
        <v>4.77948950704977</v>
      </c>
      <c r="I28" s="14">
        <v>0.17539829320863001</v>
      </c>
      <c r="J28" s="14">
        <v>4.71233618979814E-2</v>
      </c>
      <c r="K28" s="14">
        <v>0.38658519313046702</v>
      </c>
      <c r="L28" s="14">
        <v>32.812977420213997</v>
      </c>
      <c r="M28" s="14">
        <v>6.8696123489926805E-2</v>
      </c>
      <c r="N28" s="14">
        <v>0.994837015190291</v>
      </c>
      <c r="P28" s="9">
        <v>0.21185716091894499</v>
      </c>
      <c r="Q28" s="6"/>
      <c r="Y28" s="14">
        <v>6.7907618124855098</v>
      </c>
      <c r="AA28" s="3">
        <v>2.4622246687422401E-5</v>
      </c>
      <c r="AB28" s="14">
        <v>0.26624034759395299</v>
      </c>
      <c r="AC28" s="14">
        <v>0.22655020753232</v>
      </c>
      <c r="AD28" s="14">
        <v>94.252941278040296</v>
      </c>
      <c r="AE28" s="3">
        <v>1.37585179382707E-5</v>
      </c>
      <c r="AF28" s="14">
        <v>1.0980377197265599E-2</v>
      </c>
      <c r="AG28" s="14">
        <v>0.93607523631811596</v>
      </c>
      <c r="AI28" s="3">
        <v>2.3602771315734801E-6</v>
      </c>
    </row>
    <row r="29" spans="1:35">
      <c r="A29" s="15">
        <v>43888</v>
      </c>
      <c r="B29" s="14" t="s">
        <v>21</v>
      </c>
      <c r="C29" s="14">
        <v>14.266666666666669</v>
      </c>
      <c r="D29" s="14">
        <v>62.716666666666669</v>
      </c>
      <c r="E29" s="14">
        <v>0.86666666666666659</v>
      </c>
      <c r="F29" s="14">
        <v>0</v>
      </c>
      <c r="G29" s="14">
        <v>5.3808577337204699</v>
      </c>
      <c r="I29" s="14">
        <v>0.205497522415312</v>
      </c>
      <c r="J29" s="3">
        <v>0.510986328125</v>
      </c>
      <c r="K29" s="14">
        <v>0.248046875</v>
      </c>
      <c r="L29" s="14">
        <v>94.8574131510981</v>
      </c>
      <c r="M29" s="14">
        <v>7.1159898083477405E-2</v>
      </c>
      <c r="N29" s="14">
        <v>0.99481390309427198</v>
      </c>
      <c r="P29" s="9">
        <v>0.21193262097325999</v>
      </c>
      <c r="Q29" s="6"/>
      <c r="Y29" s="14">
        <v>7.3407491842750199</v>
      </c>
      <c r="AA29" s="3">
        <v>1.4262357246330701E-6</v>
      </c>
      <c r="AB29" s="14">
        <v>0.99609338055528895</v>
      </c>
      <c r="AC29" s="14">
        <v>8.5749713094331395E-2</v>
      </c>
      <c r="AD29" s="14">
        <v>177.40984189682999</v>
      </c>
      <c r="AE29" s="3">
        <v>1.06821809521021E-6</v>
      </c>
      <c r="AF29" s="14">
        <v>9.2221932687211294E-2</v>
      </c>
      <c r="AG29" s="14">
        <v>0.91582222697795901</v>
      </c>
      <c r="AI29" s="3">
        <v>2.6432590892009898E-6</v>
      </c>
    </row>
    <row r="30" spans="1:35">
      <c r="A30" s="15">
        <v>43889</v>
      </c>
      <c r="B30" s="14" t="s">
        <v>21</v>
      </c>
      <c r="C30" s="14">
        <v>12.266666666666669</v>
      </c>
      <c r="D30" s="14">
        <v>70.933333333333323</v>
      </c>
      <c r="E30" s="14">
        <v>1.6</v>
      </c>
      <c r="F30" s="14">
        <v>0</v>
      </c>
      <c r="G30" s="14">
        <v>6.0590928385594998</v>
      </c>
      <c r="I30" s="14">
        <v>0.20268503194908899</v>
      </c>
      <c r="J30" s="14">
        <v>0.66527915000915505</v>
      </c>
      <c r="K30" s="3">
        <v>0.25037600387224301</v>
      </c>
      <c r="L30" s="14">
        <v>95.775332720346796</v>
      </c>
      <c r="M30" s="14">
        <v>6.8334328855459106E-2</v>
      </c>
      <c r="N30" s="14">
        <v>0.99481042912079798</v>
      </c>
      <c r="P30" s="9">
        <v>0.212032460448142</v>
      </c>
      <c r="Q30" s="6"/>
      <c r="Y30" s="14">
        <v>7.9648121432202101</v>
      </c>
      <c r="AA30" s="3">
        <v>4.5227411509252102E-6</v>
      </c>
      <c r="AB30" s="14">
        <v>0.999985809626037</v>
      </c>
      <c r="AC30" s="14">
        <v>8.8718747795814096E-2</v>
      </c>
      <c r="AD30" s="14">
        <v>169.36960328049199</v>
      </c>
      <c r="AE30" s="3">
        <v>7.4917324834816797E-6</v>
      </c>
      <c r="AF30" s="14">
        <v>5.9253771686875997E-2</v>
      </c>
      <c r="AG30" s="14">
        <v>0.90487005689815603</v>
      </c>
      <c r="AI30" s="3">
        <v>2.96875265945129E-6</v>
      </c>
    </row>
    <row r="31" spans="1:35">
      <c r="A31" s="15">
        <v>43890</v>
      </c>
      <c r="B31" s="14" t="s">
        <v>21</v>
      </c>
      <c r="C31" s="14">
        <v>9.2166666666666668</v>
      </c>
      <c r="D31" s="14">
        <v>72.966666666666654</v>
      </c>
      <c r="E31" s="14">
        <v>1.25</v>
      </c>
      <c r="F31" s="14">
        <v>0</v>
      </c>
      <c r="G31" s="14">
        <v>6.8245970012688897</v>
      </c>
      <c r="I31" s="14">
        <v>0.18933385662041899</v>
      </c>
      <c r="J31" s="14">
        <v>0.97420867352632901</v>
      </c>
      <c r="K31" s="3">
        <v>0.25917398036039802</v>
      </c>
      <c r="L31" s="14">
        <v>97.568469719638202</v>
      </c>
      <c r="M31" s="14">
        <v>5.4797951568349601E-2</v>
      </c>
      <c r="N31" s="14">
        <v>0.994776544063663</v>
      </c>
      <c r="P31" s="9">
        <v>0.21216417643506499</v>
      </c>
      <c r="Q31" s="6"/>
      <c r="Y31" s="14">
        <v>8.6752203787517992</v>
      </c>
      <c r="AA31" s="3">
        <v>3.7675079744392602E-5</v>
      </c>
      <c r="AB31" s="14">
        <v>0</v>
      </c>
      <c r="AC31" s="14">
        <v>0.60818537383409099</v>
      </c>
      <c r="AD31" s="14">
        <v>174.78753063335401</v>
      </c>
      <c r="AE31" s="3">
        <v>9.99980010365531E-5</v>
      </c>
      <c r="AF31" s="14">
        <v>3.3567453026771603E-2</v>
      </c>
      <c r="AG31" s="14">
        <v>5.7417865877496803E-2</v>
      </c>
      <c r="AI31" s="3">
        <v>3.3431424083314299E-6</v>
      </c>
    </row>
    <row r="32" spans="1:35">
      <c r="A32" s="15">
        <v>43891</v>
      </c>
      <c r="B32" s="14" t="s">
        <v>21</v>
      </c>
      <c r="C32" s="14">
        <v>13.08333333333333</v>
      </c>
      <c r="D32" s="14">
        <v>74.083333333333329</v>
      </c>
      <c r="E32" s="14">
        <v>0.8833333333333333</v>
      </c>
      <c r="F32" s="14">
        <v>0</v>
      </c>
      <c r="G32" s="14">
        <v>7.6894421591565596</v>
      </c>
      <c r="I32" s="14">
        <v>0.16052864878470199</v>
      </c>
      <c r="J32" s="14">
        <v>2.6260289261447401E-2</v>
      </c>
      <c r="K32" s="3">
        <v>0.39837208198526503</v>
      </c>
      <c r="L32" s="14">
        <v>80.728344457493407</v>
      </c>
      <c r="M32" s="14">
        <v>2.5981223098499699E-2</v>
      </c>
      <c r="N32" s="14">
        <v>0.99469944729918702</v>
      </c>
      <c r="P32" s="9">
        <v>0.212337288647302</v>
      </c>
      <c r="Q32" s="6"/>
      <c r="Y32" s="14">
        <v>9.4859450424959508</v>
      </c>
      <c r="AI32" s="3">
        <v>3.7737711679453302E-6</v>
      </c>
    </row>
    <row r="33" spans="1:35">
      <c r="A33" s="15">
        <v>43892</v>
      </c>
      <c r="B33" s="14" t="s">
        <v>21</v>
      </c>
      <c r="C33" s="14">
        <v>13.983333333333331</v>
      </c>
      <c r="D33" s="14">
        <v>59.599999999999987</v>
      </c>
      <c r="E33" s="14">
        <v>1.1166666666666669</v>
      </c>
      <c r="F33" s="14">
        <v>1</v>
      </c>
      <c r="G33" s="14">
        <v>8.66774008285633</v>
      </c>
      <c r="I33" s="14">
        <v>0.20741554665232501</v>
      </c>
      <c r="J33" s="14">
        <v>0.88166591248175996</v>
      </c>
      <c r="K33" s="14">
        <v>0.37956468090942502</v>
      </c>
      <c r="L33" s="14">
        <v>91.069570311572804</v>
      </c>
      <c r="M33" s="14">
        <v>7.2814862934601002E-2</v>
      </c>
      <c r="N33" s="14">
        <v>0.99468844433049597</v>
      </c>
      <c r="P33" s="9">
        <v>0.21256367675125201</v>
      </c>
      <c r="Q33" s="6"/>
      <c r="Y33" s="14">
        <v>10.412929247034199</v>
      </c>
      <c r="AI33" s="3">
        <v>4.2690836717993603E-6</v>
      </c>
    </row>
    <row r="34" spans="1:35">
      <c r="A34" s="15">
        <v>43893</v>
      </c>
      <c r="B34" s="14" t="s">
        <v>21</v>
      </c>
      <c r="C34" s="14">
        <v>15.31666666666667</v>
      </c>
      <c r="D34" s="14">
        <v>59.900000000000013</v>
      </c>
      <c r="E34" s="14">
        <v>0.25000000000000022</v>
      </c>
      <c r="F34" s="14">
        <v>0</v>
      </c>
      <c r="G34" s="14">
        <v>9.7761182498149495</v>
      </c>
      <c r="I34" s="14">
        <v>0.185753029498779</v>
      </c>
      <c r="J34" s="14">
        <v>0.33875838516033202</v>
      </c>
      <c r="K34" s="14">
        <v>0.41534445587906599</v>
      </c>
      <c r="L34" s="14">
        <v>87.378545823166704</v>
      </c>
      <c r="M34" s="14">
        <v>5.1170714469502297E-2</v>
      </c>
      <c r="N34" s="14">
        <v>0.99466894863917499</v>
      </c>
      <c r="P34" s="9">
        <v>0.21285781572381399</v>
      </c>
      <c r="Q34" s="6"/>
      <c r="Y34" s="14">
        <v>11.474398088761101</v>
      </c>
      <c r="AI34" s="3">
        <v>4.8387916577414798E-6</v>
      </c>
    </row>
    <row r="35" spans="1:35">
      <c r="A35" s="15">
        <v>43894</v>
      </c>
      <c r="B35" s="14" t="s">
        <v>21</v>
      </c>
      <c r="C35" s="14">
        <v>14.75</v>
      </c>
      <c r="D35" s="14">
        <v>54.06666666666667</v>
      </c>
      <c r="E35" s="14">
        <v>-4.7</v>
      </c>
      <c r="F35" s="14">
        <v>0</v>
      </c>
      <c r="G35" s="14">
        <v>11.034326611364801</v>
      </c>
      <c r="I35" s="14">
        <v>0.15389548518397</v>
      </c>
      <c r="J35" s="14">
        <v>0.95861352944470202</v>
      </c>
      <c r="K35" s="14">
        <v>0.43030312662690801</v>
      </c>
      <c r="L35" s="3">
        <v>89.812952891840794</v>
      </c>
      <c r="M35" s="14">
        <v>1.9230112729872399E-2</v>
      </c>
      <c r="N35" s="14">
        <v>0.99465930432648597</v>
      </c>
      <c r="P35" s="9">
        <v>0.21323676594725099</v>
      </c>
      <c r="Q35" s="6"/>
      <c r="Y35" s="14">
        <v>12.6912140147806</v>
      </c>
      <c r="AI35" s="3">
        <v>5.4940636270340498E-6</v>
      </c>
    </row>
    <row r="36" spans="1:35">
      <c r="A36" s="15">
        <v>43895</v>
      </c>
      <c r="B36" s="14" t="s">
        <v>21</v>
      </c>
      <c r="C36" s="14">
        <v>10.75</v>
      </c>
      <c r="D36" s="14">
        <v>62.416666666666657</v>
      </c>
      <c r="E36" s="14">
        <v>-5.2666666666666666</v>
      </c>
      <c r="F36" s="14">
        <v>1</v>
      </c>
      <c r="G36" s="14">
        <v>12.465996315341</v>
      </c>
      <c r="I36" s="14">
        <v>0.18256261622486</v>
      </c>
      <c r="J36" s="3">
        <v>0.67951991202873896</v>
      </c>
      <c r="K36" s="14">
        <v>0.48248448808604399</v>
      </c>
      <c r="L36" s="14">
        <v>87.850038631759801</v>
      </c>
      <c r="M36" s="14">
        <v>4.7867834152542602E-2</v>
      </c>
      <c r="N36" s="14">
        <v>0.99463826268245603</v>
      </c>
      <c r="P36" s="9">
        <v>0.213719702532668</v>
      </c>
      <c r="Q36" s="6"/>
      <c r="Y36" s="14">
        <v>14.087284281333099</v>
      </c>
      <c r="AI36" s="3">
        <v>6.2477429151461998E-6</v>
      </c>
    </row>
    <row r="37" spans="1:35">
      <c r="A37" s="15">
        <v>43896</v>
      </c>
      <c r="B37" s="14" t="s">
        <v>21</v>
      </c>
      <c r="C37" s="14">
        <v>10.9</v>
      </c>
      <c r="D37" s="14">
        <v>53.566666666666663</v>
      </c>
      <c r="E37" s="14">
        <v>-1.1499999999999999</v>
      </c>
      <c r="F37" s="14">
        <v>9</v>
      </c>
      <c r="G37" s="14">
        <v>14.0995565673656</v>
      </c>
      <c r="I37" s="14">
        <v>0.13718338573014</v>
      </c>
      <c r="J37" s="14">
        <v>0.271880533514613</v>
      </c>
      <c r="K37" s="14">
        <v>0.48486819659242097</v>
      </c>
      <c r="L37" s="14">
        <v>85.349925234249298</v>
      </c>
      <c r="M37" s="14">
        <v>2.6301511869757199E-3</v>
      </c>
      <c r="N37" s="14">
        <v>0.99461558335238898</v>
      </c>
      <c r="P37" s="9">
        <v>0.21432670389115399</v>
      </c>
      <c r="Q37" s="6"/>
      <c r="Y37" s="14">
        <v>15.690028296315401</v>
      </c>
      <c r="AI37" s="3">
        <v>7.1145982632514999E-6</v>
      </c>
    </row>
    <row r="38" spans="1:35">
      <c r="A38" s="15">
        <v>43897</v>
      </c>
      <c r="B38" s="14" t="s">
        <v>21</v>
      </c>
      <c r="C38" s="14">
        <v>11.28333333333333</v>
      </c>
      <c r="D38" s="14">
        <v>55.816666666666663</v>
      </c>
      <c r="E38" s="14">
        <v>1.4</v>
      </c>
      <c r="F38" s="14">
        <v>0</v>
      </c>
      <c r="G38" s="14">
        <v>15.969283868805899</v>
      </c>
      <c r="I38" s="14">
        <v>0.18109174675578901</v>
      </c>
      <c r="J38" s="14">
        <v>0.330889387383836</v>
      </c>
      <c r="K38" s="3">
        <v>0.59475215459429098</v>
      </c>
      <c r="L38" s="14">
        <v>84.5578434473843</v>
      </c>
      <c r="M38" s="14">
        <v>4.6406321410782297E-2</v>
      </c>
      <c r="N38" s="14">
        <v>0.99460921013458203</v>
      </c>
      <c r="P38" s="9">
        <v>0.21507651285652099</v>
      </c>
      <c r="Q38" s="6"/>
      <c r="Y38" s="14">
        <v>17.5309138224412</v>
      </c>
      <c r="AI38" s="3">
        <v>8.1116116878506999E-6</v>
      </c>
    </row>
    <row r="39" spans="1:35">
      <c r="A39" s="15">
        <v>43898</v>
      </c>
      <c r="B39" s="14" t="s">
        <v>21</v>
      </c>
      <c r="C39" s="14">
        <v>12.08333333333333</v>
      </c>
      <c r="D39" s="14">
        <v>51.633333333333333</v>
      </c>
      <c r="E39" s="14">
        <v>2.666666666666667</v>
      </c>
      <c r="F39" s="14">
        <v>4</v>
      </c>
      <c r="G39" s="14">
        <v>18.116405139552999</v>
      </c>
      <c r="I39" s="14">
        <v>0.22890642330824401</v>
      </c>
      <c r="J39" s="14">
        <v>0.223493349824297</v>
      </c>
      <c r="K39" s="3">
        <v>0.68128479575217205</v>
      </c>
      <c r="L39" s="14">
        <v>83.291909592328906</v>
      </c>
      <c r="M39" s="14">
        <v>9.4167537833753798E-2</v>
      </c>
      <c r="N39" s="14">
        <v>0.99459933832379899</v>
      </c>
      <c r="P39" s="9">
        <v>0.21598311820067501</v>
      </c>
      <c r="Q39" s="6"/>
      <c r="Y39" s="14">
        <v>19.6460723637522</v>
      </c>
      <c r="AI39" s="3">
        <v>9.2583091390410703E-6</v>
      </c>
    </row>
    <row r="40" spans="1:35">
      <c r="A40" s="15">
        <v>43899</v>
      </c>
      <c r="B40" s="14" t="s">
        <v>21</v>
      </c>
      <c r="C40" s="14">
        <v>11.54</v>
      </c>
      <c r="D40" s="14">
        <v>61.133333333333333</v>
      </c>
      <c r="E40" s="14">
        <v>3.416666666666667</v>
      </c>
      <c r="F40" s="14">
        <v>0</v>
      </c>
      <c r="G40" s="14">
        <v>20.590109180204301</v>
      </c>
      <c r="I40" s="14">
        <v>0.22337621541832101</v>
      </c>
      <c r="J40" s="14">
        <v>0.77969734933518198</v>
      </c>
      <c r="K40" s="14">
        <v>1.84605841544903</v>
      </c>
      <c r="L40" s="14">
        <v>80.596751595059104</v>
      </c>
      <c r="M40" s="14">
        <v>8.85804247982062E-2</v>
      </c>
      <c r="N40" s="14">
        <v>0.99459316098598705</v>
      </c>
      <c r="P40" s="9">
        <v>0.21705137118790299</v>
      </c>
      <c r="Q40" s="6"/>
      <c r="Y40" s="14">
        <v>22.077005592014402</v>
      </c>
      <c r="AI40" s="3">
        <v>1.05771402262811E-5</v>
      </c>
    </row>
    <row r="41" spans="1:35">
      <c r="A41" s="15">
        <v>43900</v>
      </c>
      <c r="B41" s="14" t="s">
        <v>21</v>
      </c>
      <c r="C41" s="14">
        <v>13.14</v>
      </c>
      <c r="D41" s="14">
        <v>55.516666666666673</v>
      </c>
      <c r="E41" s="14">
        <v>3.583333333333333</v>
      </c>
      <c r="F41" s="14">
        <v>3</v>
      </c>
      <c r="G41" s="14">
        <v>23.448266744333701</v>
      </c>
      <c r="I41" s="14">
        <v>0.186585616278065</v>
      </c>
      <c r="J41" s="14">
        <v>0.99837033205855497</v>
      </c>
      <c r="K41" s="14">
        <v>0.81972355924234097</v>
      </c>
      <c r="L41" s="14">
        <v>84.984784898426398</v>
      </c>
      <c r="M41" s="14">
        <v>5.1612983080278597E-2</v>
      </c>
      <c r="N41" s="14">
        <v>0.99444213443213203</v>
      </c>
      <c r="P41" s="9">
        <v>0.218272465315104</v>
      </c>
      <c r="Q41" s="6"/>
      <c r="Y41" s="14">
        <v>24.871396419161599</v>
      </c>
      <c r="AI41" s="3">
        <v>1.2093914185504299E-5</v>
      </c>
    </row>
    <row r="42" spans="1:35">
      <c r="A42" s="15">
        <v>43901</v>
      </c>
      <c r="B42" s="14" t="s">
        <v>21</v>
      </c>
      <c r="C42" s="14">
        <v>15.1</v>
      </c>
      <c r="D42" s="14">
        <v>51.816666666666663</v>
      </c>
      <c r="E42" s="14">
        <v>3.75</v>
      </c>
      <c r="F42" s="14">
        <v>0</v>
      </c>
      <c r="G42" s="14">
        <v>26.757670544273001</v>
      </c>
      <c r="I42" s="14">
        <v>0.19467950528915201</v>
      </c>
      <c r="J42" s="14">
        <v>0.52401966731771499</v>
      </c>
      <c r="K42" s="14">
        <v>4.3587999220747999</v>
      </c>
      <c r="L42" s="14">
        <v>93.968849237250097</v>
      </c>
      <c r="M42" s="14">
        <v>5.9684488917769403E-2</v>
      </c>
      <c r="N42" s="14">
        <v>0.99420522964388403</v>
      </c>
      <c r="P42" s="9">
        <v>0.219620775424098</v>
      </c>
      <c r="Q42" s="6"/>
      <c r="Y42" s="14">
        <v>28.084040318517001</v>
      </c>
      <c r="AI42" s="3">
        <v>1.38383002753835E-5</v>
      </c>
    </row>
    <row r="43" spans="1:35">
      <c r="A43" s="15">
        <v>43902</v>
      </c>
      <c r="B43" s="14" t="s">
        <v>21</v>
      </c>
      <c r="C43" s="14">
        <v>10.46</v>
      </c>
      <c r="D43" s="14">
        <v>53.557142857142857</v>
      </c>
      <c r="E43" s="14">
        <v>2.342857142857143</v>
      </c>
      <c r="F43" s="14">
        <v>8</v>
      </c>
      <c r="G43" s="14">
        <v>30.5937406903004</v>
      </c>
      <c r="I43" s="14">
        <v>0.164890176593116</v>
      </c>
      <c r="J43" s="14">
        <v>0.297272726173957</v>
      </c>
      <c r="K43" s="14">
        <v>3.7925959495432902</v>
      </c>
      <c r="L43" s="14">
        <v>87.368396858745996</v>
      </c>
      <c r="M43" s="14">
        <v>2.9895154891025202E-2</v>
      </c>
      <c r="N43" s="14">
        <v>0.99420522964354496</v>
      </c>
      <c r="P43" s="9">
        <v>0.22105381859093501</v>
      </c>
      <c r="Q43" s="6"/>
      <c r="Y43" s="14">
        <v>31.77791477553</v>
      </c>
      <c r="AI43" s="3">
        <v>1.5844401936353201E-5</v>
      </c>
    </row>
    <row r="44" spans="1:35">
      <c r="A44" s="15">
        <v>43903</v>
      </c>
      <c r="B44" s="14" t="s">
        <v>21</v>
      </c>
      <c r="C44" s="14">
        <v>10.3</v>
      </c>
      <c r="D44" s="14">
        <v>52.571428571428569</v>
      </c>
      <c r="E44" s="14">
        <v>3.3285714285714292</v>
      </c>
      <c r="F44" s="14">
        <v>17</v>
      </c>
      <c r="G44" s="14">
        <v>35.039906559024999</v>
      </c>
      <c r="I44" s="14">
        <v>0.22001246417798001</v>
      </c>
      <c r="J44" s="14">
        <v>0.85141300536428499</v>
      </c>
      <c r="K44" s="14">
        <v>4.7626464564534201</v>
      </c>
      <c r="L44" s="14">
        <v>91.323336349044695</v>
      </c>
      <c r="M44" s="14">
        <v>8.5017424579882997E-2</v>
      </c>
      <c r="N44" s="14">
        <v>0.99420522963977298</v>
      </c>
      <c r="P44" s="9">
        <v>0.22251645712044299</v>
      </c>
      <c r="Q44" s="6"/>
      <c r="Y44" s="14">
        <v>36.025407346340501</v>
      </c>
      <c r="AI44" s="3">
        <v>1.81514153369426E-5</v>
      </c>
    </row>
    <row r="45" spans="1:35">
      <c r="A45" s="15">
        <v>43904</v>
      </c>
      <c r="B45" s="14" t="s">
        <v>21</v>
      </c>
      <c r="C45" s="14">
        <v>9.1800000000000015</v>
      </c>
      <c r="D45" s="14">
        <v>58.3</v>
      </c>
      <c r="E45" s="14">
        <v>3.9857142857142862</v>
      </c>
      <c r="F45" s="14">
        <v>14</v>
      </c>
      <c r="G45" s="14">
        <v>40.1871709403555</v>
      </c>
      <c r="I45" s="14">
        <v>0.154579513010245</v>
      </c>
      <c r="J45" s="14">
        <v>0.99208029057143998</v>
      </c>
      <c r="K45" s="14">
        <v>3.9206495121637102</v>
      </c>
      <c r="L45" s="14">
        <v>95.055709845962596</v>
      </c>
      <c r="M45" s="14">
        <v>1.9584535239593501E-2</v>
      </c>
      <c r="N45" s="14">
        <v>0.994205229635583</v>
      </c>
      <c r="P45" s="9">
        <v>0.22394886631709399</v>
      </c>
      <c r="Q45" s="6"/>
      <c r="Y45" s="14">
        <v>40.909725761634498</v>
      </c>
      <c r="AI45" s="3">
        <v>2.0804384381282899E-5</v>
      </c>
    </row>
    <row r="46" spans="1:35">
      <c r="A46" s="15">
        <v>43905</v>
      </c>
      <c r="B46" s="14" t="s">
        <v>21</v>
      </c>
      <c r="C46" s="14">
        <v>7.3599999999999994</v>
      </c>
      <c r="D46" s="14">
        <v>56.1</v>
      </c>
      <c r="E46" s="14">
        <v>6.5428571428571427</v>
      </c>
      <c r="F46" s="14">
        <v>4</v>
      </c>
      <c r="G46" s="14">
        <v>46.134491009760602</v>
      </c>
      <c r="I46" s="14">
        <v>0.19908514687343801</v>
      </c>
      <c r="J46" s="14">
        <v>0.90635874803750205</v>
      </c>
      <c r="K46" s="14">
        <v>3.35148557466673</v>
      </c>
      <c r="L46" s="14">
        <v>90.126532555719095</v>
      </c>
      <c r="M46" s="14">
        <v>6.40899115372041E-2</v>
      </c>
      <c r="N46" s="14">
        <v>0.99420522933340105</v>
      </c>
      <c r="P46" s="9">
        <v>0.225296007378612</v>
      </c>
      <c r="Q46" s="6"/>
      <c r="Y46" s="14">
        <v>46.526516879981997</v>
      </c>
      <c r="AI46" s="3">
        <v>2.3855065871828199E-5</v>
      </c>
    </row>
    <row r="47" spans="1:35">
      <c r="A47" s="15">
        <v>43906</v>
      </c>
      <c r="B47" s="14" t="s">
        <v>21</v>
      </c>
      <c r="C47" s="14">
        <v>9.1999999999999993</v>
      </c>
      <c r="D47" s="14">
        <v>51.542857142857137</v>
      </c>
      <c r="E47" s="14">
        <v>4.3</v>
      </c>
      <c r="F47" s="14">
        <v>27</v>
      </c>
      <c r="G47" s="14">
        <v>52.990427572515699</v>
      </c>
      <c r="I47" s="14">
        <v>0.15670239439605599</v>
      </c>
      <c r="J47" s="14">
        <v>0.37202740022245001</v>
      </c>
      <c r="K47" s="14">
        <v>4.4196035529071001</v>
      </c>
      <c r="L47" s="14">
        <v>98.915762218442495</v>
      </c>
      <c r="M47" s="14">
        <v>2.1707092483526799E-2</v>
      </c>
      <c r="N47" s="14">
        <v>0.99420522911846898</v>
      </c>
      <c r="P47" s="9">
        <v>0.22651556402773201</v>
      </c>
      <c r="Q47" s="6"/>
      <c r="Y47" s="14">
        <v>52.985725119102597</v>
      </c>
      <c r="AI47" s="3">
        <v>2.73629203232377E-5</v>
      </c>
    </row>
    <row r="48" spans="1:35">
      <c r="A48" s="15">
        <v>43907</v>
      </c>
      <c r="B48" s="14" t="s">
        <v>21</v>
      </c>
      <c r="C48" s="14">
        <v>11.76</v>
      </c>
      <c r="D48" s="14">
        <v>49.985714285714288</v>
      </c>
      <c r="E48" s="14">
        <v>3.3142857142857141</v>
      </c>
      <c r="F48" s="14">
        <v>24</v>
      </c>
      <c r="G48" s="14">
        <v>60.876087290166502</v>
      </c>
      <c r="I48" s="14">
        <v>0.23499231542527901</v>
      </c>
      <c r="J48" s="14">
        <v>0.54458982173428205</v>
      </c>
      <c r="K48" s="14">
        <v>2.81612566045857</v>
      </c>
      <c r="L48" s="14">
        <v>93.002048614441307</v>
      </c>
      <c r="M48" s="14">
        <v>9.9999913920384403E-2</v>
      </c>
      <c r="N48" s="14">
        <v>0.99420518637966004</v>
      </c>
      <c r="P48" s="9">
        <v>0.22758209902429899</v>
      </c>
      <c r="Q48" s="6"/>
      <c r="Y48" s="14">
        <v>60.413725328950001</v>
      </c>
      <c r="AI48" s="3">
        <v>3.1396245914860797E-5</v>
      </c>
    </row>
    <row r="49" spans="1:35">
      <c r="A49" s="15">
        <v>43908</v>
      </c>
      <c r="B49" s="14" t="s">
        <v>21</v>
      </c>
      <c r="C49" s="14">
        <v>9.5400000000000009</v>
      </c>
      <c r="D49" s="14">
        <v>70.933333333333323</v>
      </c>
      <c r="E49" s="14">
        <v>1.6</v>
      </c>
      <c r="F49" s="14">
        <v>33</v>
      </c>
      <c r="G49" s="14">
        <v>69.928977686359502</v>
      </c>
      <c r="I49" s="14">
        <v>0.175654017394066</v>
      </c>
      <c r="J49" s="14">
        <v>0.14255874614773001</v>
      </c>
      <c r="K49" s="14">
        <v>1.6208652512592198E-2</v>
      </c>
      <c r="L49" s="14">
        <v>63.491705331704303</v>
      </c>
      <c r="M49" s="14">
        <v>9.9470037034056005E-2</v>
      </c>
      <c r="N49" s="14">
        <v>0.99397618506607399</v>
      </c>
      <c r="P49" s="9">
        <v>0.228486973437834</v>
      </c>
      <c r="Q49" s="6"/>
      <c r="Y49" s="14">
        <v>68.955769973911003</v>
      </c>
      <c r="AI49" s="3">
        <v>3.6033475253401702E-5</v>
      </c>
    </row>
    <row r="50" spans="1:35">
      <c r="A50" s="15">
        <v>43909</v>
      </c>
      <c r="B50" s="14" t="s">
        <v>21</v>
      </c>
      <c r="C50" s="14">
        <v>9.14</v>
      </c>
      <c r="D50" s="14">
        <v>72.966666666666654</v>
      </c>
      <c r="E50" s="14">
        <v>1.25</v>
      </c>
      <c r="F50" s="14">
        <v>52</v>
      </c>
      <c r="G50" s="14">
        <v>80.307252847450897</v>
      </c>
      <c r="I50" s="14">
        <v>0.165366854175927</v>
      </c>
      <c r="J50" s="14">
        <v>6.7945446409690899E-2</v>
      </c>
      <c r="K50" s="14">
        <v>1.21554454461384</v>
      </c>
      <c r="L50" s="14">
        <v>36.751594479311599</v>
      </c>
      <c r="M50" s="14">
        <v>6.7587196549133796E-2</v>
      </c>
      <c r="N50" s="14">
        <v>0.99099711315606598</v>
      </c>
      <c r="P50" s="9">
        <v>0.229235161601927</v>
      </c>
      <c r="Q50" s="6"/>
      <c r="Y50" s="14">
        <v>78.778796021638897</v>
      </c>
      <c r="AI50" s="3">
        <v>4.1364656989762898E-5</v>
      </c>
    </row>
    <row r="51" spans="1:35">
      <c r="A51" s="15">
        <v>43910</v>
      </c>
      <c r="B51" s="14" t="s">
        <v>21</v>
      </c>
      <c r="C51" s="14">
        <v>8.7199999999999989</v>
      </c>
      <c r="D51" s="14">
        <v>74.083333333333329</v>
      </c>
      <c r="E51" s="14">
        <v>0.8833333333333333</v>
      </c>
      <c r="F51" s="14">
        <v>54</v>
      </c>
      <c r="G51" s="14">
        <v>92.1939738961823</v>
      </c>
      <c r="I51" s="14">
        <v>2.69080698490143E-3</v>
      </c>
      <c r="J51" s="14">
        <v>0.26266660850281498</v>
      </c>
      <c r="K51" s="14">
        <v>0.33977811604423402</v>
      </c>
      <c r="L51" s="14">
        <v>11.4517469576894</v>
      </c>
      <c r="M51" s="14">
        <v>9.2227840543435302E-2</v>
      </c>
      <c r="N51" s="14">
        <v>0.98745120366430505</v>
      </c>
      <c r="P51" s="9">
        <v>0.22984072541467099</v>
      </c>
      <c r="Q51" s="6"/>
      <c r="Y51" s="14">
        <v>90.0746431523783</v>
      </c>
      <c r="AI51" s="3">
        <v>4.7493146879651698E-5</v>
      </c>
    </row>
    <row r="52" spans="1:35">
      <c r="A52" s="15">
        <v>43911</v>
      </c>
      <c r="B52" s="14" t="s">
        <v>21</v>
      </c>
      <c r="C52" s="14">
        <v>8.68</v>
      </c>
      <c r="D52" s="14">
        <v>59.599999999999987</v>
      </c>
      <c r="E52" s="14">
        <v>1.1166666666666669</v>
      </c>
      <c r="F52" s="14">
        <v>53</v>
      </c>
      <c r="G52" s="14">
        <v>105.801282508846</v>
      </c>
      <c r="P52" s="9">
        <v>0.23032243812487699</v>
      </c>
      <c r="Q52" s="6"/>
      <c r="Y52" s="14">
        <v>103.063741862265</v>
      </c>
      <c r="AI52" s="3">
        <v>5.4537535565740197E-5</v>
      </c>
    </row>
    <row r="53" spans="1:35">
      <c r="A53" s="15">
        <v>43912</v>
      </c>
      <c r="B53" s="14" t="s">
        <v>21</v>
      </c>
      <c r="C53" s="14">
        <v>7.6599999999999993</v>
      </c>
      <c r="D53" s="14">
        <v>59.900000000000013</v>
      </c>
      <c r="E53" s="14">
        <v>0.25000000000000022</v>
      </c>
      <c r="F53" s="14">
        <v>61</v>
      </c>
      <c r="G53" s="14">
        <v>121.374614118408</v>
      </c>
      <c r="P53" s="9">
        <v>0.23070037827797901</v>
      </c>
      <c r="Q53" s="6"/>
      <c r="Y53" s="14">
        <v>117.999337788453</v>
      </c>
      <c r="AI53" s="3">
        <v>6.2633843137962396E-5</v>
      </c>
    </row>
    <row r="54" spans="1:35">
      <c r="A54" s="15">
        <v>43913</v>
      </c>
      <c r="B54" s="14" t="s">
        <v>21</v>
      </c>
      <c r="C54" s="14">
        <v>9.6999999999999993</v>
      </c>
      <c r="D54" s="14">
        <v>54.06666666666667</v>
      </c>
      <c r="E54" s="14">
        <v>-4.7</v>
      </c>
      <c r="F54" s="14">
        <v>71</v>
      </c>
      <c r="G54" s="14">
        <v>139.19718688017599</v>
      </c>
      <c r="P54" s="9">
        <v>0.23099370310578601</v>
      </c>
      <c r="Q54" s="6"/>
      <c r="Y54" s="14">
        <v>135.17232717341301</v>
      </c>
      <c r="AI54" s="3">
        <v>7.1938013316397506E-5</v>
      </c>
    </row>
    <row r="55" spans="1:35">
      <c r="A55" s="15">
        <v>43914</v>
      </c>
      <c r="B55" s="14" t="s">
        <v>21</v>
      </c>
      <c r="C55" s="14">
        <v>9.5400000000000009</v>
      </c>
      <c r="D55" s="14">
        <v>62.416666666666657</v>
      </c>
      <c r="E55" s="14">
        <v>-5.2666666666666666</v>
      </c>
      <c r="F55" s="14">
        <v>57</v>
      </c>
      <c r="G55" s="14">
        <v>159.59501351324599</v>
      </c>
      <c r="P55" s="9">
        <v>0.23121944665837299</v>
      </c>
      <c r="Q55" s="6"/>
      <c r="Y55" s="14">
        <v>154.91678783255901</v>
      </c>
      <c r="AI55" s="3">
        <v>8.2628742776725403E-5</v>
      </c>
    </row>
    <row r="56" spans="1:35">
      <c r="A56" s="15">
        <v>43915</v>
      </c>
      <c r="B56" s="14" t="s">
        <v>21</v>
      </c>
      <c r="C56" s="14">
        <v>8.5599999999999987</v>
      </c>
      <c r="D56" s="14">
        <v>53.566666666666663</v>
      </c>
      <c r="E56" s="14">
        <v>-1.1499999999999999</v>
      </c>
      <c r="F56" s="14">
        <v>163</v>
      </c>
      <c r="G56" s="14">
        <v>182.94264892015599</v>
      </c>
      <c r="P56" s="9">
        <v>0.2313920554777</v>
      </c>
      <c r="Q56" s="6"/>
      <c r="Y56" s="14">
        <v>177.616300287184</v>
      </c>
      <c r="AI56" s="3">
        <v>9.4910683526797104E-5</v>
      </c>
    </row>
    <row r="57" spans="1:35">
      <c r="A57" s="15">
        <v>43916</v>
      </c>
      <c r="B57" s="14" t="s">
        <v>21</v>
      </c>
      <c r="C57" s="14">
        <v>8.48</v>
      </c>
      <c r="D57" s="14">
        <v>55.816666666666663</v>
      </c>
      <c r="E57" s="14">
        <v>1.4</v>
      </c>
      <c r="F57" s="14">
        <v>182</v>
      </c>
      <c r="G57" s="14">
        <v>209.669848653797</v>
      </c>
      <c r="P57" s="9">
        <v>0.231523382338574</v>
      </c>
      <c r="Q57" s="6"/>
      <c r="Y57" s="14">
        <v>203.711164825493</v>
      </c>
      <c r="AI57" s="14">
        <v>1.09018058099583E-4</v>
      </c>
    </row>
    <row r="58" spans="1:35">
      <c r="A58" s="15">
        <v>43917</v>
      </c>
      <c r="B58" s="14" t="s">
        <v>21</v>
      </c>
      <c r="C58" s="14">
        <v>11.04</v>
      </c>
      <c r="D58" s="14">
        <v>51.633333333333333</v>
      </c>
      <c r="E58" s="14">
        <v>2.666666666666667</v>
      </c>
      <c r="F58" s="14">
        <v>196</v>
      </c>
      <c r="G58" s="14">
        <v>240.26929086137</v>
      </c>
      <c r="P58" s="9">
        <v>0.23162292334218701</v>
      </c>
      <c r="Q58" s="6"/>
      <c r="Y58" s="14">
        <v>233.70663205007099</v>
      </c>
      <c r="AI58" s="14">
        <v>1.2521872831622199E-4</v>
      </c>
    </row>
    <row r="59" spans="1:35">
      <c r="A59" s="15">
        <v>43918</v>
      </c>
      <c r="B59" s="14" t="s">
        <v>21</v>
      </c>
      <c r="C59" s="14">
        <v>8.620000000000001</v>
      </c>
      <c r="D59" s="14">
        <v>61.133333333333333</v>
      </c>
      <c r="E59" s="14">
        <v>3.416666666666667</v>
      </c>
      <c r="F59" s="14">
        <v>228</v>
      </c>
      <c r="G59" s="14">
        <v>275.305510416738</v>
      </c>
      <c r="P59" s="9">
        <v>0.23169815579526801</v>
      </c>
      <c r="Q59" s="6"/>
      <c r="Y59" s="14">
        <v>268.18227676790099</v>
      </c>
      <c r="AI59" s="14">
        <v>1.4381875803888501E-4</v>
      </c>
    </row>
    <row r="60" spans="1:35">
      <c r="A60" s="15">
        <v>43919</v>
      </c>
      <c r="B60" s="14" t="s">
        <v>21</v>
      </c>
      <c r="C60" s="14">
        <v>6.12</v>
      </c>
      <c r="D60" s="14">
        <v>55.516666666666673</v>
      </c>
      <c r="E60" s="14">
        <v>3.583333333333333</v>
      </c>
      <c r="F60" s="14">
        <v>270</v>
      </c>
      <c r="G60" s="14">
        <v>315.42520499515501</v>
      </c>
      <c r="P60" s="9">
        <v>0.23175489287175399</v>
      </c>
      <c r="Q60" s="6"/>
      <c r="Y60" s="14">
        <v>307.80265757099602</v>
      </c>
      <c r="AI60" s="14">
        <v>1.6516750807268199E-4</v>
      </c>
    </row>
    <row r="61" spans="1:35">
      <c r="A61" s="15">
        <v>43920</v>
      </c>
      <c r="B61" s="14" t="s">
        <v>21</v>
      </c>
      <c r="C61" s="14">
        <v>10.16</v>
      </c>
      <c r="D61" s="14">
        <v>51.816666666666663</v>
      </c>
      <c r="E61" s="14">
        <v>3.75</v>
      </c>
      <c r="F61" s="14">
        <v>302</v>
      </c>
      <c r="G61" s="14">
        <v>361.36909431556001</v>
      </c>
      <c r="P61" s="9">
        <v>0.23179761161569201</v>
      </c>
      <c r="Q61" s="6"/>
      <c r="Y61" s="14">
        <v>353.329416676797</v>
      </c>
      <c r="AI61" s="14">
        <v>1.89663296397618E-4</v>
      </c>
    </row>
    <row r="62" spans="1:35">
      <c r="A62" s="15">
        <v>43921</v>
      </c>
      <c r="B62" s="14" t="s">
        <v>21</v>
      </c>
      <c r="C62" s="14">
        <v>9.7199999999999989</v>
      </c>
      <c r="D62" s="14">
        <v>53.557142857142857</v>
      </c>
      <c r="E62" s="14">
        <v>2.342857142857143</v>
      </c>
      <c r="F62" s="14">
        <v>501</v>
      </c>
      <c r="G62" s="14">
        <v>413.98554238517403</v>
      </c>
      <c r="P62" s="9">
        <v>0.231829736025119</v>
      </c>
      <c r="Q62" s="6"/>
      <c r="Y62" s="14">
        <v>405.63498587368298</v>
      </c>
      <c r="AI62" s="14">
        <v>2.17759648193631E-4</v>
      </c>
    </row>
    <row r="63" spans="1:35">
      <c r="A63" s="15">
        <v>43922</v>
      </c>
      <c r="B63" s="14" t="s">
        <v>21</v>
      </c>
      <c r="C63" s="14">
        <v>9.5599999999999987</v>
      </c>
      <c r="D63" s="14">
        <v>52.571428571428569</v>
      </c>
      <c r="E63" s="14">
        <v>3.3285714285714292</v>
      </c>
      <c r="F63" s="14">
        <v>440</v>
      </c>
      <c r="G63" s="14">
        <v>474.24618658862499</v>
      </c>
      <c r="P63" s="9">
        <v>0.231853871150978</v>
      </c>
      <c r="Q63" s="6"/>
      <c r="Y63" s="14">
        <v>465.718073798631</v>
      </c>
      <c r="AI63" s="14">
        <v>2.4997214636457199E-4</v>
      </c>
    </row>
    <row r="64" spans="1:35">
      <c r="A64" s="15">
        <v>43923</v>
      </c>
      <c r="B64" s="14" t="s">
        <v>21</v>
      </c>
      <c r="C64" s="14">
        <v>10.34</v>
      </c>
      <c r="D64" s="14">
        <v>58.3</v>
      </c>
      <c r="E64" s="14">
        <v>3.9857142857142862</v>
      </c>
      <c r="F64" s="14">
        <v>771</v>
      </c>
      <c r="G64" s="14">
        <v>543.26385631700896</v>
      </c>
      <c r="P64" s="9">
        <v>0.23187199129847</v>
      </c>
      <c r="Q64" s="6"/>
      <c r="Y64" s="14">
        <v>534.72111595313697</v>
      </c>
      <c r="AI64" s="14">
        <v>2.86885872845408E-4</v>
      </c>
    </row>
    <row r="65" spans="1:35">
      <c r="A65" s="15">
        <v>43924</v>
      </c>
      <c r="B65" s="14" t="s">
        <v>21</v>
      </c>
      <c r="C65" s="14">
        <v>8.3833333333333329</v>
      </c>
      <c r="D65" s="14">
        <v>56.1</v>
      </c>
      <c r="E65" s="14">
        <v>6.5428571428571427</v>
      </c>
      <c r="F65" s="14">
        <v>601</v>
      </c>
      <c r="G65" s="14">
        <v>622.31310773560006</v>
      </c>
      <c r="P65" s="9">
        <v>0.23188558841884399</v>
      </c>
      <c r="Q65" s="6"/>
      <c r="Y65" s="14">
        <v>613.94987007206396</v>
      </c>
      <c r="AI65" s="14">
        <v>3.2916340189748002E-4</v>
      </c>
    </row>
    <row r="66" spans="1:35">
      <c r="A66" s="15">
        <v>43925</v>
      </c>
      <c r="B66" s="14" t="s">
        <v>21</v>
      </c>
      <c r="C66" s="14">
        <v>6.4833333333333316</v>
      </c>
      <c r="D66" s="14">
        <v>51.542857142857137</v>
      </c>
      <c r="E66" s="14">
        <v>4.3</v>
      </c>
      <c r="F66" s="14">
        <v>582</v>
      </c>
      <c r="G66" s="14">
        <v>712.85375089116803</v>
      </c>
      <c r="P66" s="9">
        <v>0.23189578751878601</v>
      </c>
      <c r="Q66" s="6"/>
      <c r="Y66" s="14">
        <v>704.89533334806401</v>
      </c>
      <c r="AI66" s="14">
        <v>3.7755326647017398E-4</v>
      </c>
    </row>
    <row r="67" spans="1:35">
      <c r="A67" s="15">
        <v>43926</v>
      </c>
      <c r="B67" s="14" t="s">
        <v>21</v>
      </c>
      <c r="C67" s="14">
        <v>6.8833333333333329</v>
      </c>
      <c r="D67" s="14">
        <v>49.985714285714288</v>
      </c>
      <c r="E67" s="14">
        <v>3.3142857142857141</v>
      </c>
      <c r="F67" s="14">
        <v>658</v>
      </c>
      <c r="G67" s="14">
        <v>816.55780157477295</v>
      </c>
      <c r="P67" s="9">
        <v>0.23190343553850701</v>
      </c>
      <c r="Q67" s="6"/>
      <c r="Y67" s="14">
        <v>809.25814150732697</v>
      </c>
      <c r="AI67" s="14">
        <v>4.32898764752635E-4</v>
      </c>
    </row>
    <row r="68" spans="1:35">
      <c r="A68" s="15">
        <v>43927</v>
      </c>
      <c r="B68" s="14" t="s">
        <v>21</v>
      </c>
      <c r="C68" s="14">
        <v>7.8833333333333329</v>
      </c>
      <c r="D68" s="14">
        <v>56.085714285714289</v>
      </c>
      <c r="E68" s="14">
        <v>2.7714285714285709</v>
      </c>
      <c r="F68" s="14">
        <v>954</v>
      </c>
      <c r="G68" s="14">
        <v>935.34035427761103</v>
      </c>
      <c r="P68" s="9">
        <v>0.23190916930956701</v>
      </c>
      <c r="Q68" s="6"/>
      <c r="Y68" s="14">
        <v>928.97557887081996</v>
      </c>
      <c r="AI68" s="14">
        <v>4.9614690314212103E-4</v>
      </c>
    </row>
    <row r="69" spans="1:35">
      <c r="A69" s="15">
        <v>43928</v>
      </c>
      <c r="B69" s="14" t="s">
        <v>21</v>
      </c>
      <c r="C69" s="14">
        <v>10.65</v>
      </c>
      <c r="D69" s="14">
        <v>53.314285714285717</v>
      </c>
      <c r="E69" s="14">
        <v>4.4428571428571431</v>
      </c>
      <c r="F69" s="14">
        <v>1154</v>
      </c>
      <c r="G69" s="14">
        <v>1071.3949454533199</v>
      </c>
      <c r="P69" s="9">
        <v>0.23191346724485201</v>
      </c>
      <c r="Q69" s="6"/>
      <c r="Y69" s="14">
        <v>1066.2512783028201</v>
      </c>
      <c r="AI69" s="14">
        <v>5.6835718071760496E-4</v>
      </c>
    </row>
    <row r="70" spans="1:35">
      <c r="A70" s="15">
        <v>43929</v>
      </c>
      <c r="B70" s="14" t="s">
        <v>21</v>
      </c>
      <c r="C70" s="14">
        <v>8.65</v>
      </c>
      <c r="D70" s="14">
        <v>50.25714285714286</v>
      </c>
      <c r="E70" s="14">
        <v>5.8428571428571434</v>
      </c>
      <c r="F70" s="14">
        <v>1175</v>
      </c>
      <c r="G70" s="14">
        <v>1227.23405953508</v>
      </c>
      <c r="P70" s="9">
        <v>0.231916688503185</v>
      </c>
      <c r="Q70" s="6"/>
      <c r="Y70" s="14">
        <v>1223.5876141036399</v>
      </c>
      <c r="AI70" s="14">
        <v>6.5070980573026405E-4</v>
      </c>
    </row>
    <row r="71" spans="1:35">
      <c r="A71" s="15">
        <v>43930</v>
      </c>
      <c r="B71" s="14" t="s">
        <v>21</v>
      </c>
      <c r="C71" s="14">
        <v>8.15</v>
      </c>
      <c r="D71" s="14">
        <v>53.328571428571429</v>
      </c>
      <c r="E71" s="14">
        <v>5.7000000000000011</v>
      </c>
      <c r="F71" s="14">
        <v>1459</v>
      </c>
      <c r="G71" s="14">
        <v>1405.7355253334299</v>
      </c>
      <c r="P71" s="9">
        <v>0.23191910257888601</v>
      </c>
      <c r="Y71" s="14">
        <v>1403.82068183966</v>
      </c>
      <c r="AI71" s="14">
        <v>7.4451279399086201E-4</v>
      </c>
    </row>
    <row r="72" spans="1:35">
      <c r="A72" s="15">
        <v>43931</v>
      </c>
      <c r="B72" s="14" t="s">
        <v>21</v>
      </c>
      <c r="C72" s="14">
        <v>7.2</v>
      </c>
      <c r="D72" s="14">
        <v>62.01428571428572</v>
      </c>
      <c r="E72" s="14">
        <v>4.6857142857142851</v>
      </c>
      <c r="F72" s="14">
        <v>1786</v>
      </c>
      <c r="G72" s="14">
        <v>1610.1956593518701</v>
      </c>
      <c r="P72" s="9">
        <v>0.23192091160973299</v>
      </c>
      <c r="Y72" s="14">
        <v>1610.1576077791799</v>
      </c>
      <c r="AI72" s="14">
        <v>8.5120723106537201E-4</v>
      </c>
    </row>
    <row r="73" spans="1:35">
      <c r="A73" s="15">
        <v>43932</v>
      </c>
      <c r="B73" s="14" t="s">
        <v>21</v>
      </c>
      <c r="C73" s="14">
        <v>8.3166666666666664</v>
      </c>
      <c r="D73" s="14">
        <v>56.942857142857143</v>
      </c>
      <c r="E73" s="14">
        <v>3.7285714285714291</v>
      </c>
      <c r="F73" s="14">
        <v>1667</v>
      </c>
      <c r="G73" s="14">
        <v>1844.39013723828</v>
      </c>
      <c r="P73" s="9">
        <v>0.231922267168648</v>
      </c>
      <c r="Y73" s="14">
        <v>1846.21572660024</v>
      </c>
      <c r="AI73" s="14">
        <v>9.72369786033574E-4</v>
      </c>
    </row>
    <row r="74" spans="1:35">
      <c r="A74" s="15">
        <v>43933</v>
      </c>
      <c r="B74" s="14" t="s">
        <v>21</v>
      </c>
      <c r="C74" s="14">
        <v>9.8333333333333339</v>
      </c>
      <c r="D74" s="14">
        <v>52.785714285714278</v>
      </c>
      <c r="E74" s="14">
        <v>4.5571428571428569</v>
      </c>
      <c r="F74" s="14">
        <v>2186</v>
      </c>
      <c r="G74" s="14">
        <v>2112.6437173580798</v>
      </c>
      <c r="P74" s="9">
        <v>0.231923282888267</v>
      </c>
      <c r="Y74" s="14">
        <v>2116.0628978498899</v>
      </c>
      <c r="AI74" s="14">
        <v>1.1097113493122499E-3</v>
      </c>
    </row>
    <row r="75" spans="1:35">
      <c r="A75" s="15">
        <v>43934</v>
      </c>
      <c r="B75" s="14" t="s">
        <v>21</v>
      </c>
      <c r="C75" s="14">
        <v>9.0499999999999989</v>
      </c>
      <c r="D75" s="14">
        <v>43.142857142857153</v>
      </c>
      <c r="E75" s="14">
        <v>7.8428571428571416</v>
      </c>
      <c r="F75" s="14">
        <v>2558</v>
      </c>
      <c r="G75" s="14">
        <v>2419.9101039788802</v>
      </c>
      <c r="P75" s="9">
        <v>0.23192404394417099</v>
      </c>
      <c r="Y75" s="14">
        <v>2424.2578872947502</v>
      </c>
      <c r="AI75" s="14">
        <v>1.26507044168006E-3</v>
      </c>
    </row>
    <row r="76" spans="1:35">
      <c r="A76" s="15">
        <v>43935</v>
      </c>
      <c r="B76" s="14" t="s">
        <v>21</v>
      </c>
      <c r="C76" s="14">
        <v>10.41666666666667</v>
      </c>
      <c r="D76" s="14">
        <v>57.2</v>
      </c>
      <c r="E76" s="14">
        <v>6.9</v>
      </c>
      <c r="F76" s="14">
        <v>2774</v>
      </c>
      <c r="G76" s="14">
        <v>2771.8634248216199</v>
      </c>
      <c r="P76" s="9">
        <v>0.23192461417375301</v>
      </c>
      <c r="Y76" s="14">
        <v>2775.88930752338</v>
      </c>
      <c r="AI76" s="14">
        <v>1.44039982537289E-3</v>
      </c>
    </row>
    <row r="77" spans="1:35">
      <c r="A77" s="15">
        <v>43936</v>
      </c>
      <c r="B77" s="14" t="s">
        <v>21</v>
      </c>
      <c r="C77" s="14">
        <v>10.71666666666667</v>
      </c>
      <c r="D77" s="14">
        <v>62.75714285714286</v>
      </c>
      <c r="E77" s="14">
        <v>5.8571428571428568</v>
      </c>
      <c r="F77" s="14">
        <v>3388</v>
      </c>
      <c r="G77" s="14">
        <v>3175.0030122232201</v>
      </c>
      <c r="P77" s="9">
        <v>0.23192504141756801</v>
      </c>
      <c r="Y77" s="14">
        <v>3176.6110841815798</v>
      </c>
      <c r="AI77" s="14">
        <v>1.6377445708615E-3</v>
      </c>
    </row>
    <row r="78" spans="1:35">
      <c r="A78" s="15">
        <v>43937</v>
      </c>
      <c r="B78" s="14" t="s">
        <v>21</v>
      </c>
      <c r="C78" s="14">
        <v>6.6500000000000012</v>
      </c>
      <c r="D78" s="14">
        <v>68.785714285714278</v>
      </c>
      <c r="E78" s="14">
        <v>5.9285714285714288</v>
      </c>
      <c r="F78" s="14">
        <v>3448</v>
      </c>
      <c r="G78" s="14">
        <v>3636.77342283494</v>
      </c>
      <c r="P78" s="9">
        <v>0.23192536152552701</v>
      </c>
      <c r="Y78" s="14">
        <v>3632.67178658083</v>
      </c>
      <c r="AI78" s="14">
        <v>1.8592097374738601E-3</v>
      </c>
    </row>
    <row r="79" spans="1:35">
      <c r="A79" s="15">
        <v>43938</v>
      </c>
      <c r="B79" s="14" t="s">
        <v>21</v>
      </c>
      <c r="C79" s="14">
        <v>9.2833333333333332</v>
      </c>
      <c r="D79" s="14">
        <v>68.685714285714283</v>
      </c>
      <c r="E79" s="14">
        <v>5.0714285714285712</v>
      </c>
      <c r="F79" s="14">
        <v>4070</v>
      </c>
      <c r="G79" s="14">
        <v>4165.7019121864996</v>
      </c>
      <c r="P79" s="9">
        <v>0.231925601360853</v>
      </c>
      <c r="Y79" s="14">
        <v>4150.93443984859</v>
      </c>
      <c r="AI79" s="14">
        <v>2.1069158691023699E-3</v>
      </c>
    </row>
    <row r="80" spans="1:35">
      <c r="A80" s="15">
        <v>43939</v>
      </c>
      <c r="B80" s="14" t="s">
        <v>21</v>
      </c>
      <c r="C80" s="14">
        <v>6.5999999999999988</v>
      </c>
      <c r="D80" s="14">
        <v>60.014285714285712</v>
      </c>
      <c r="E80" s="14">
        <v>5.7428571428571429</v>
      </c>
      <c r="F80" s="14">
        <v>4785</v>
      </c>
      <c r="G80" s="14">
        <v>4771.5559027783302</v>
      </c>
      <c r="P80" s="9">
        <v>0</v>
      </c>
      <c r="Y80" s="14">
        <v>4738.8826403322901</v>
      </c>
      <c r="AI80" s="14">
        <v>0</v>
      </c>
    </row>
  </sheetData>
  <mergeCells count="4">
    <mergeCell ref="I1:O1"/>
    <mergeCell ref="S1:W1"/>
    <mergeCell ref="AL1:AP1"/>
    <mergeCell ref="AA1:AG1"/>
  </mergeCells>
  <phoneticPr fontId="2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1"/>
  <sheetViews>
    <sheetView topLeftCell="H1" workbookViewId="0">
      <selection activeCell="L2" sqref="L2"/>
    </sheetView>
  </sheetViews>
  <sheetFormatPr defaultRowHeight="14.4"/>
  <cols>
    <col min="1" max="1" width="15.6640625" customWidth="1"/>
    <col min="9" max="9" width="9" bestFit="1" customWidth="1"/>
    <col min="10" max="10" width="9.5546875" bestFit="1" customWidth="1"/>
    <col min="11" max="11" width="9" bestFit="1" customWidth="1"/>
    <col min="12" max="12" width="9.5546875" bestFit="1" customWidth="1"/>
    <col min="13" max="15" width="9" bestFit="1" customWidth="1"/>
    <col min="16" max="16" width="14.33203125" style="9" customWidth="1"/>
    <col min="17" max="17" width="8.88671875" style="6"/>
    <col min="34" max="34" width="8.88671875" style="14"/>
  </cols>
  <sheetData>
    <row r="1" spans="1:46" s="6" customFormat="1">
      <c r="A1" s="2" t="s">
        <v>1</v>
      </c>
      <c r="B1" s="8" t="s">
        <v>2</v>
      </c>
      <c r="C1" s="6" t="s">
        <v>3</v>
      </c>
      <c r="D1" s="6" t="s">
        <v>0</v>
      </c>
      <c r="E1" s="6" t="s">
        <v>4</v>
      </c>
      <c r="F1" s="6" t="s">
        <v>5</v>
      </c>
      <c r="G1" s="6" t="s">
        <v>13</v>
      </c>
      <c r="I1" s="31" t="s">
        <v>18</v>
      </c>
      <c r="J1" s="31"/>
      <c r="K1" s="31"/>
      <c r="L1" s="31"/>
      <c r="M1" s="31"/>
      <c r="N1" s="31"/>
      <c r="P1" s="9" t="s">
        <v>15</v>
      </c>
      <c r="Q1" s="6" t="s">
        <v>14</v>
      </c>
      <c r="S1" s="31" t="s">
        <v>17</v>
      </c>
      <c r="T1" s="31"/>
      <c r="U1" s="31"/>
      <c r="V1" s="31"/>
      <c r="W1" s="31"/>
      <c r="Y1" s="14" t="s">
        <v>48</v>
      </c>
      <c r="Z1" s="14"/>
      <c r="AA1" s="31" t="s">
        <v>18</v>
      </c>
      <c r="AB1" s="31"/>
      <c r="AC1" s="31"/>
      <c r="AD1" s="31"/>
      <c r="AE1" s="31"/>
      <c r="AF1" s="31"/>
      <c r="AG1" s="14"/>
      <c r="AH1" s="14"/>
      <c r="AI1" s="9" t="s">
        <v>15</v>
      </c>
      <c r="AJ1" s="14" t="s">
        <v>14</v>
      </c>
      <c r="AK1" s="14"/>
      <c r="AL1" s="31" t="s">
        <v>17</v>
      </c>
      <c r="AM1" s="31"/>
      <c r="AN1" s="31"/>
      <c r="AO1" s="31"/>
      <c r="AP1" s="31"/>
    </row>
    <row r="2" spans="1:46">
      <c r="A2" s="15">
        <v>43939</v>
      </c>
      <c r="B2" s="14" t="s">
        <v>21</v>
      </c>
      <c r="C2" s="14">
        <v>6.5999999999999988</v>
      </c>
      <c r="D2" s="14">
        <v>60.014285714285712</v>
      </c>
      <c r="E2" s="14">
        <v>5.7428571428571429</v>
      </c>
      <c r="F2" s="14">
        <v>4785</v>
      </c>
      <c r="G2" s="14">
        <v>4771.5559030000004</v>
      </c>
      <c r="I2" s="19">
        <v>0.753722019952625</v>
      </c>
      <c r="J2" s="22">
        <v>3.89583414404093E-5</v>
      </c>
      <c r="K2" s="19">
        <v>0.99758244040842503</v>
      </c>
      <c r="L2" s="22">
        <v>52.113318904570001</v>
      </c>
      <c r="M2" s="19">
        <v>0.61145876415121903</v>
      </c>
      <c r="N2" s="19">
        <v>-4.0182106900517002E-3</v>
      </c>
      <c r="O2" s="19">
        <v>0.62813293456234298</v>
      </c>
      <c r="P2" s="26">
        <v>0.753722019952625</v>
      </c>
      <c r="Q2" s="6">
        <v>1</v>
      </c>
      <c r="S2" s="14">
        <v>204262.370893424</v>
      </c>
      <c r="T2" s="14">
        <v>211726.09589346999</v>
      </c>
      <c r="U2" s="14">
        <v>14403.755125330599</v>
      </c>
      <c r="V2" s="14">
        <v>0.75376097829406496</v>
      </c>
      <c r="W2" s="14">
        <v>8.6488618000000003E-2</v>
      </c>
      <c r="Y2" s="14">
        <v>4738.8826399999998</v>
      </c>
      <c r="AA2" s="14">
        <v>1.74141552095164E-3</v>
      </c>
      <c r="AB2" s="14">
        <v>0.99971427227409104</v>
      </c>
      <c r="AC2" s="14">
        <v>7.5728594583368197E-2</v>
      </c>
      <c r="AD2" s="14">
        <v>94.410854109625802</v>
      </c>
      <c r="AE2" s="14">
        <v>0.338568907103729</v>
      </c>
      <c r="AF2" s="3">
        <v>-1.9907219855914898E-2</v>
      </c>
      <c r="AG2" s="14">
        <v>0.92284152663776098</v>
      </c>
      <c r="AI2" s="14">
        <v>2.5874037962585702E-3</v>
      </c>
      <c r="AL2" s="14">
        <v>135214840.838741</v>
      </c>
      <c r="AM2" s="14">
        <v>3667754.8687008498</v>
      </c>
      <c r="AN2" s="14">
        <v>810172.35638141504</v>
      </c>
      <c r="AO2" s="14">
        <v>782643.22226266097</v>
      </c>
      <c r="AP2" s="14">
        <v>100968.510857905</v>
      </c>
      <c r="AQ2" s="14">
        <v>4064176.3830654598</v>
      </c>
      <c r="AR2" s="14">
        <v>11747.043925947901</v>
      </c>
      <c r="AS2" s="3">
        <v>2.7500000000000001E-5</v>
      </c>
      <c r="AT2" s="14">
        <v>1.5930970999999999E-2</v>
      </c>
    </row>
    <row r="3" spans="1:46">
      <c r="A3" s="15">
        <v>43940</v>
      </c>
      <c r="B3" s="14" t="s">
        <v>21</v>
      </c>
      <c r="C3" s="14">
        <v>6.3833333333333329</v>
      </c>
      <c r="D3" s="14">
        <v>53.128571428571433</v>
      </c>
      <c r="E3" s="14">
        <v>6.8428571428571434</v>
      </c>
      <c r="F3" s="14">
        <v>6060</v>
      </c>
      <c r="G3" s="14">
        <v>3213.4400514707499</v>
      </c>
      <c r="I3" s="14">
        <v>0.38669632078705202</v>
      </c>
      <c r="J3" s="14">
        <v>0.82894414383139703</v>
      </c>
      <c r="K3" s="14">
        <v>0.82498579156205298</v>
      </c>
      <c r="L3" s="14">
        <v>86.781882051209095</v>
      </c>
      <c r="M3" s="14">
        <v>0.24443123252937499</v>
      </c>
      <c r="N3" s="14">
        <v>-4.0177468365445402E-3</v>
      </c>
      <c r="O3" s="14">
        <v>0.62813292595663495</v>
      </c>
      <c r="P3" s="9">
        <v>0.753722019952625</v>
      </c>
      <c r="Q3" s="6">
        <v>2</v>
      </c>
      <c r="Y3" s="14">
        <v>5404.6120068912096</v>
      </c>
      <c r="AA3" s="14">
        <v>3.1373821010445301E-3</v>
      </c>
      <c r="AB3" s="14">
        <v>1.8000321678831501E-2</v>
      </c>
      <c r="AC3" s="14">
        <v>0.126970667008378</v>
      </c>
      <c r="AD3" s="14">
        <v>31.6819014653436</v>
      </c>
      <c r="AE3" s="14">
        <v>0.46577351940894102</v>
      </c>
      <c r="AF3" s="3">
        <v>-2.5908990672171901E-2</v>
      </c>
      <c r="AG3" s="14">
        <v>0.92073377432591597</v>
      </c>
      <c r="AI3" s="14">
        <v>2.6538967593655802E-3</v>
      </c>
    </row>
    <row r="4" spans="1:46">
      <c r="A4" s="15">
        <v>43941</v>
      </c>
      <c r="B4" s="14" t="s">
        <v>21</v>
      </c>
      <c r="C4" s="14">
        <v>12.383333333333329</v>
      </c>
      <c r="D4" s="14">
        <v>52.557142857142857</v>
      </c>
      <c r="E4" s="14">
        <v>7.9857142857142858</v>
      </c>
      <c r="F4" s="14">
        <v>4268</v>
      </c>
      <c r="G4" s="14">
        <v>3523.7346121964401</v>
      </c>
      <c r="I4" s="14">
        <v>0.99106345882233904</v>
      </c>
      <c r="J4" s="14">
        <v>0.90192825727941295</v>
      </c>
      <c r="K4" s="14">
        <v>0.96647940298559198</v>
      </c>
      <c r="L4" s="14">
        <v>79.889580216756301</v>
      </c>
      <c r="M4" s="14">
        <v>0.848819550034008</v>
      </c>
      <c r="N4" s="14">
        <v>-4.0219417326450299E-3</v>
      </c>
      <c r="O4" s="14">
        <v>0.62813292410338994</v>
      </c>
      <c r="P4" s="9">
        <v>0.753722019952625</v>
      </c>
      <c r="Q4" s="6">
        <v>3</v>
      </c>
      <c r="Y4" s="14">
        <v>5123.1158277132699</v>
      </c>
      <c r="AA4" s="14">
        <v>2.67510915357916E-3</v>
      </c>
      <c r="AB4" s="14">
        <v>0.99863703563994899</v>
      </c>
      <c r="AC4" s="14">
        <v>7.0072898266699907E-2</v>
      </c>
      <c r="AD4" s="14">
        <v>99.507878043434403</v>
      </c>
      <c r="AE4" s="14">
        <v>0.56066313941675705</v>
      </c>
      <c r="AF4" s="3">
        <v>-3.82315944925955E-2</v>
      </c>
      <c r="AG4" s="14">
        <v>0.91503673807296904</v>
      </c>
      <c r="AI4" s="14">
        <v>2.72561078511028E-3</v>
      </c>
    </row>
    <row r="5" spans="1:46">
      <c r="A5" s="15">
        <v>43942</v>
      </c>
      <c r="B5" s="14" t="s">
        <v>21</v>
      </c>
      <c r="C5" s="14">
        <v>9.2333333333333325</v>
      </c>
      <c r="D5" s="14">
        <v>48.4</v>
      </c>
      <c r="E5" s="14">
        <v>10.199999999999999</v>
      </c>
      <c r="F5" s="14">
        <v>5642</v>
      </c>
      <c r="G5" s="14">
        <v>2759.6612402033202</v>
      </c>
      <c r="I5" s="14">
        <v>0.51510492450086898</v>
      </c>
      <c r="J5" s="14">
        <v>0.90480051171678499</v>
      </c>
      <c r="K5" s="3">
        <v>0.86201322212097797</v>
      </c>
      <c r="L5" s="14">
        <v>70.460667682399404</v>
      </c>
      <c r="M5" s="14">
        <v>0.37287026440940702</v>
      </c>
      <c r="N5" s="14">
        <v>-4.0238394001361798E-3</v>
      </c>
      <c r="O5" s="14">
        <v>0.628132876827868</v>
      </c>
      <c r="P5" s="9">
        <v>0.753722019952625</v>
      </c>
      <c r="Q5" s="6">
        <v>4</v>
      </c>
      <c r="Y5" s="14">
        <v>5220.2424837163599</v>
      </c>
      <c r="AA5" s="14">
        <v>3.5999436051243898E-3</v>
      </c>
      <c r="AB5" s="14">
        <v>0.99991965832749696</v>
      </c>
      <c r="AC5" s="14">
        <v>0.105055286716657</v>
      </c>
      <c r="AD5" s="14">
        <v>73.305710567127605</v>
      </c>
      <c r="AE5" s="14">
        <v>0.57019258372946802</v>
      </c>
      <c r="AF5" s="3">
        <v>-3.15246420866893E-2</v>
      </c>
      <c r="AG5" s="14">
        <v>0.91359742599349603</v>
      </c>
      <c r="AI5" s="14">
        <v>2.8029549929672001E-3</v>
      </c>
    </row>
    <row r="6" spans="1:46">
      <c r="A6" s="15">
        <v>43943</v>
      </c>
      <c r="B6" s="14" t="s">
        <v>21</v>
      </c>
      <c r="C6" s="14">
        <v>11.33333333333333</v>
      </c>
      <c r="D6" s="14">
        <v>40.228571428571428</v>
      </c>
      <c r="E6" s="14">
        <v>10.642857142857141</v>
      </c>
      <c r="F6" s="14">
        <v>5236</v>
      </c>
      <c r="G6" s="14">
        <v>3527.3755778988002</v>
      </c>
      <c r="I6" s="14">
        <v>0.144194148331967</v>
      </c>
      <c r="J6" s="14">
        <v>2.4767160351437102E-2</v>
      </c>
      <c r="K6" s="14">
        <v>0.87367425522400399</v>
      </c>
      <c r="L6" s="14">
        <v>89.044246411378495</v>
      </c>
      <c r="M6" s="14">
        <v>1.9087777823014701E-3</v>
      </c>
      <c r="N6" s="14">
        <v>-4.01385974042201E-3</v>
      </c>
      <c r="O6" s="14">
        <v>0.62813280421240902</v>
      </c>
      <c r="P6" s="9">
        <v>0.753722019952625</v>
      </c>
      <c r="Y6" s="14">
        <v>4883.5046109897003</v>
      </c>
      <c r="AA6" s="14">
        <v>3.7374496459960898E-3</v>
      </c>
      <c r="AB6" s="14">
        <v>0.42827396186363398</v>
      </c>
      <c r="AC6" s="14">
        <v>0.122068643569946</v>
      </c>
      <c r="AD6" s="14">
        <v>58.945873936123803</v>
      </c>
      <c r="AE6" s="14">
        <v>0.56785708954728398</v>
      </c>
      <c r="AF6" s="3">
        <v>-3.1805075173619003E-2</v>
      </c>
      <c r="AG6" s="14">
        <v>0.91332826433560199</v>
      </c>
      <c r="AI6" s="14">
        <v>2.8863704234081502E-3</v>
      </c>
    </row>
    <row r="7" spans="1:46">
      <c r="A7" s="15">
        <v>43944</v>
      </c>
      <c r="B7" s="14" t="s">
        <v>21</v>
      </c>
      <c r="C7" s="14">
        <v>6.8166666666666664</v>
      </c>
      <c r="D7" s="14">
        <v>38.328571428571429</v>
      </c>
      <c r="E7" s="14">
        <v>10.55714285714286</v>
      </c>
      <c r="F7" s="14">
        <v>4774</v>
      </c>
      <c r="G7" s="14">
        <v>3364.6648577657802</v>
      </c>
      <c r="I7" s="14">
        <v>0.34077804393067901</v>
      </c>
      <c r="J7" s="3">
        <v>0.21461455512991201</v>
      </c>
      <c r="K7" s="14">
        <v>0.606586154218827</v>
      </c>
      <c r="L7" s="14">
        <v>93.8300014461351</v>
      </c>
      <c r="M7" s="14">
        <v>0.19855413653418499</v>
      </c>
      <c r="N7" s="14">
        <v>-4.0259297714770898E-3</v>
      </c>
      <c r="O7" s="14">
        <v>0.62813279050873905</v>
      </c>
      <c r="P7" s="9">
        <v>0.753722019952625</v>
      </c>
      <c r="Y7" s="14">
        <v>5202.8368899379102</v>
      </c>
      <c r="AA7" s="14">
        <v>3.22440280599046E-3</v>
      </c>
      <c r="AB7" s="14">
        <v>0.94603645652507895</v>
      </c>
      <c r="AC7" s="14">
        <v>7.1057624776178399E-2</v>
      </c>
      <c r="AD7" s="14">
        <v>96.940440312252804</v>
      </c>
      <c r="AE7" s="14">
        <v>0.60867359523514197</v>
      </c>
      <c r="AF7" s="14">
        <v>-3.3401788660142803E-2</v>
      </c>
      <c r="AG7" s="14">
        <v>0.907919962329653</v>
      </c>
      <c r="AI7" s="14">
        <v>2.9763325060543598E-3</v>
      </c>
    </row>
    <row r="8" spans="1:46">
      <c r="A8" s="15">
        <v>43945</v>
      </c>
      <c r="B8" s="14" t="s">
        <v>21</v>
      </c>
      <c r="C8" s="14">
        <v>9.6833333333333318</v>
      </c>
      <c r="D8" s="14">
        <v>45.457142857142863</v>
      </c>
      <c r="E8" s="14">
        <v>10.457142857142861</v>
      </c>
      <c r="F8" s="14">
        <v>5849</v>
      </c>
      <c r="G8" s="14">
        <v>4567.8570462322396</v>
      </c>
      <c r="I8" s="14">
        <v>0.67559792976062705</v>
      </c>
      <c r="J8" s="14">
        <v>0.222248891309032</v>
      </c>
      <c r="K8" s="14">
        <v>0.65286247303748901</v>
      </c>
      <c r="L8" s="14">
        <v>87.942920131302103</v>
      </c>
      <c r="M8" s="14">
        <v>0.53337571740668699</v>
      </c>
      <c r="N8" s="14">
        <v>-4.0261400622096898E-3</v>
      </c>
      <c r="O8" s="14">
        <v>0.628132776579994</v>
      </c>
      <c r="P8" s="9">
        <v>0.753722019952625</v>
      </c>
      <c r="Y8" s="14">
        <v>5350.6132862608001</v>
      </c>
      <c r="AA8" s="14">
        <v>3.9297674773204304E-3</v>
      </c>
      <c r="AB8" s="14">
        <v>0.97201878936249297</v>
      </c>
      <c r="AC8" s="14">
        <v>0.102073607381193</v>
      </c>
      <c r="AD8" s="14">
        <v>73.709586060592699</v>
      </c>
      <c r="AE8" s="14">
        <v>0.63881007975354298</v>
      </c>
      <c r="AF8" s="3">
        <v>-3.3964658689392503E-2</v>
      </c>
      <c r="AG8" s="14">
        <v>0.90624986974390098</v>
      </c>
      <c r="AI8" s="14">
        <v>3.0733537149960702E-3</v>
      </c>
    </row>
    <row r="9" spans="1:46">
      <c r="A9" s="15">
        <v>43946</v>
      </c>
      <c r="B9" s="14" t="s">
        <v>21</v>
      </c>
      <c r="C9" s="14">
        <v>6.9833333333333334</v>
      </c>
      <c r="D9" s="14">
        <v>51.871428571428567</v>
      </c>
      <c r="E9" s="14">
        <v>9.171428571428569</v>
      </c>
      <c r="F9" s="14">
        <v>5966</v>
      </c>
      <c r="G9" s="14">
        <v>4280.1982704585498</v>
      </c>
      <c r="I9" s="14">
        <v>0.99975328244057104</v>
      </c>
      <c r="J9" s="14">
        <v>0.96222809622985805</v>
      </c>
      <c r="K9" s="14">
        <v>0.84471962816171697</v>
      </c>
      <c r="L9" s="14">
        <v>95.541153285951196</v>
      </c>
      <c r="M9" s="14">
        <v>0.85746270639665101</v>
      </c>
      <c r="N9" s="14">
        <v>-4.0128375462742403E-3</v>
      </c>
      <c r="O9" s="14">
        <v>0.62813275145831404</v>
      </c>
      <c r="P9" s="9">
        <v>0.753722019952625</v>
      </c>
      <c r="Y9" s="14">
        <v>6071.3424228361</v>
      </c>
      <c r="AA9" s="14">
        <v>4.2054180214675697E-3</v>
      </c>
      <c r="AB9" s="14">
        <v>0.996229625642304</v>
      </c>
      <c r="AC9" s="14">
        <v>0.127960002571882</v>
      </c>
      <c r="AD9" s="14">
        <v>63.410075476613201</v>
      </c>
      <c r="AE9" s="14">
        <v>0.62885055034380499</v>
      </c>
      <c r="AF9" s="14">
        <v>-3.35273646548764E-2</v>
      </c>
      <c r="AG9" s="14">
        <v>0.90571434234441595</v>
      </c>
      <c r="AI9" s="14">
        <v>3.1779864248697599E-3</v>
      </c>
    </row>
    <row r="10" spans="1:46">
      <c r="A10" s="15">
        <v>43947</v>
      </c>
      <c r="B10" s="14" t="s">
        <v>21</v>
      </c>
      <c r="C10" s="14">
        <v>7.8166666666666664</v>
      </c>
      <c r="D10" s="14">
        <v>47.999999999999993</v>
      </c>
      <c r="E10" s="14">
        <v>9.1857142857142851</v>
      </c>
      <c r="F10" s="14">
        <v>6361</v>
      </c>
      <c r="G10" s="14">
        <v>5274.6771073428699</v>
      </c>
      <c r="I10" s="14">
        <v>7.1432824260565395E-2</v>
      </c>
      <c r="J10" s="14">
        <v>0.443728739976329</v>
      </c>
      <c r="K10" s="14">
        <v>0.72155270917603198</v>
      </c>
      <c r="L10" s="14">
        <v>94.322255554505404</v>
      </c>
      <c r="M10" s="14">
        <v>-7.0863566154111504E-2</v>
      </c>
      <c r="N10" s="14">
        <v>-4.0116734348045798E-3</v>
      </c>
      <c r="O10" s="14">
        <v>0.62813268102930098</v>
      </c>
      <c r="P10" s="9">
        <v>0.753722019952625</v>
      </c>
      <c r="Y10" s="14">
        <v>6338.3558666499002</v>
      </c>
      <c r="AA10" s="14">
        <v>4.3021225964988696E-3</v>
      </c>
      <c r="AB10" s="14">
        <v>0.64764195998569696</v>
      </c>
      <c r="AC10" s="14">
        <v>0.13872995518578299</v>
      </c>
      <c r="AD10" s="14">
        <v>56.863920757924802</v>
      </c>
      <c r="AE10" s="14">
        <v>0.63437783092962396</v>
      </c>
      <c r="AF10" s="3">
        <v>-3.4232349992761299E-2</v>
      </c>
      <c r="AG10" s="14">
        <v>0.90489092917121305</v>
      </c>
      <c r="AI10" s="14">
        <v>3.2908259821689801E-3</v>
      </c>
    </row>
    <row r="11" spans="1:46">
      <c r="A11" s="15">
        <v>43948</v>
      </c>
      <c r="B11" s="14" t="s">
        <v>21</v>
      </c>
      <c r="C11" s="14">
        <v>11.8</v>
      </c>
      <c r="D11" s="14">
        <v>48.48571428571428</v>
      </c>
      <c r="E11" s="14">
        <v>9.8428571428571434</v>
      </c>
      <c r="F11" s="14">
        <v>6198</v>
      </c>
      <c r="G11" s="14">
        <v>5489.5816684152496</v>
      </c>
      <c r="I11" s="14">
        <v>0.115378796877516</v>
      </c>
      <c r="J11" s="14">
        <v>0.70733543656539399</v>
      </c>
      <c r="K11" s="14">
        <v>0.97792588831763605</v>
      </c>
      <c r="L11" s="14">
        <v>80.285394661208201</v>
      </c>
      <c r="M11" s="14">
        <v>-2.6889533804063601E-2</v>
      </c>
      <c r="N11" s="14">
        <v>-4.01600559347726E-3</v>
      </c>
      <c r="O11" s="14">
        <v>0.62813257299076097</v>
      </c>
      <c r="P11" s="9">
        <v>0.753722019952625</v>
      </c>
      <c r="Y11" s="14">
        <v>6974.2423332794297</v>
      </c>
      <c r="AA11" s="14">
        <v>4.3062248378830104E-3</v>
      </c>
      <c r="AB11" s="14">
        <v>0.98420810356460398</v>
      </c>
      <c r="AC11" s="14">
        <v>0.13177111127878699</v>
      </c>
      <c r="AD11" s="14">
        <v>61.879788863407903</v>
      </c>
      <c r="AE11" s="14">
        <v>0.64737276545903699</v>
      </c>
      <c r="AF11" s="3">
        <v>-3.4972509315834399E-2</v>
      </c>
      <c r="AG11" s="14">
        <v>0.90414796395713204</v>
      </c>
      <c r="AI11" s="14">
        <v>3.4125140071919698E-3</v>
      </c>
    </row>
    <row r="12" spans="1:46">
      <c r="A12" s="15">
        <v>43949</v>
      </c>
      <c r="B12" s="14" t="s">
        <v>21</v>
      </c>
      <c r="C12" s="14">
        <v>12.33333333333333</v>
      </c>
      <c r="D12" s="14">
        <v>49.928571428571431</v>
      </c>
      <c r="E12" s="14">
        <v>10.38571428571429</v>
      </c>
      <c r="F12" s="14">
        <v>6411</v>
      </c>
      <c r="G12" s="14">
        <v>4754.4243118450804</v>
      </c>
      <c r="I12" s="14">
        <v>0.99958512215604201</v>
      </c>
      <c r="J12" s="14">
        <v>0.54200067601281898</v>
      </c>
      <c r="K12" s="14">
        <v>0.97240924033938403</v>
      </c>
      <c r="L12" s="14">
        <v>62.666323007978797</v>
      </c>
      <c r="M12" s="14">
        <v>0.85727869400943901</v>
      </c>
      <c r="N12" s="14">
        <v>-4.0097706513173596E-3</v>
      </c>
      <c r="O12" s="14">
        <v>0.62813254216954395</v>
      </c>
      <c r="P12" s="9">
        <v>0.753722019952625</v>
      </c>
      <c r="Y12" s="14">
        <v>7401.6325194580004</v>
      </c>
      <c r="AA12" s="14">
        <v>4.5245582177612098E-3</v>
      </c>
      <c r="AB12" s="14">
        <v>0.95974212720463603</v>
      </c>
      <c r="AC12" s="14">
        <v>0.18143825612695899</v>
      </c>
      <c r="AD12" s="14">
        <v>50.2091270467212</v>
      </c>
      <c r="AE12" s="14">
        <v>0.64884599952205002</v>
      </c>
      <c r="AF12" s="14">
        <v>-3.75609379358137E-2</v>
      </c>
      <c r="AG12" s="14">
        <v>0.90169358677063205</v>
      </c>
      <c r="AI12" s="14">
        <v>3.5437419429945201E-3</v>
      </c>
    </row>
    <row r="13" spans="1:46">
      <c r="A13" s="15">
        <v>43950</v>
      </c>
      <c r="B13" s="14" t="s">
        <v>21</v>
      </c>
      <c r="C13" s="14">
        <v>9.4833333333333343</v>
      </c>
      <c r="D13" s="14">
        <v>58.8</v>
      </c>
      <c r="E13" s="14">
        <v>10.78571428571429</v>
      </c>
      <c r="F13" s="14">
        <v>5841</v>
      </c>
      <c r="G13" s="14">
        <v>4893.7532935606396</v>
      </c>
      <c r="I13" s="14">
        <v>0.99976816267121604</v>
      </c>
      <c r="J13" s="3">
        <v>0.78924374894274596</v>
      </c>
      <c r="K13" s="14">
        <v>0.83665385746477305</v>
      </c>
      <c r="L13" s="14">
        <v>70.740023564448606</v>
      </c>
      <c r="M13" s="14">
        <v>0.85745806473353303</v>
      </c>
      <c r="N13" s="14">
        <v>-4.0090050457377603E-3</v>
      </c>
      <c r="O13" s="14">
        <v>0.62813247871557698</v>
      </c>
      <c r="P13" s="9">
        <v>0.753722019952625</v>
      </c>
      <c r="Y13" s="14">
        <v>7213.4328032799203</v>
      </c>
      <c r="AA13" s="14">
        <v>3.2299917969795802E-3</v>
      </c>
      <c r="AB13" s="14">
        <v>0.74308924190424697</v>
      </c>
      <c r="AC13" s="14">
        <v>0.24453085234823199</v>
      </c>
      <c r="AD13" s="14">
        <v>42.179355027673097</v>
      </c>
      <c r="AE13" s="14">
        <v>0.40465885545980801</v>
      </c>
      <c r="AF13" s="3">
        <v>-2.67230474608517E-2</v>
      </c>
      <c r="AG13" s="14">
        <v>0.89835767245665199</v>
      </c>
      <c r="AI13" s="14">
        <v>3.6852548687195301E-3</v>
      </c>
    </row>
    <row r="14" spans="1:46">
      <c r="A14" s="15">
        <v>43951</v>
      </c>
      <c r="B14" s="14" t="s">
        <v>21</v>
      </c>
      <c r="C14" s="14">
        <v>5.9666666666666677</v>
      </c>
      <c r="D14" s="14">
        <v>57.771428571428579</v>
      </c>
      <c r="E14" s="14">
        <v>10.15714285714286</v>
      </c>
      <c r="F14" s="14">
        <v>7099</v>
      </c>
      <c r="G14" s="14">
        <v>6152.6081895922898</v>
      </c>
      <c r="I14" s="14">
        <v>0.99996291872998799</v>
      </c>
      <c r="J14" s="3">
        <v>0.99234738626614005</v>
      </c>
      <c r="K14" s="14">
        <v>0.51121428233461996</v>
      </c>
      <c r="L14" s="14">
        <v>99.358879884789104</v>
      </c>
      <c r="M14" s="14">
        <v>0.857770302115336</v>
      </c>
      <c r="N14" s="14">
        <v>-4.0320892473462199E-3</v>
      </c>
      <c r="O14" s="14">
        <v>0.62813233108934097</v>
      </c>
      <c r="P14" s="9">
        <v>0.753722019952625</v>
      </c>
      <c r="Y14" s="14">
        <v>7162.6784518191198</v>
      </c>
      <c r="AA14" s="14">
        <v>4.7735763807881301E-3</v>
      </c>
      <c r="AB14" s="14">
        <v>1.55046042710242E-2</v>
      </c>
      <c r="AC14" s="14">
        <v>0.194018070062112</v>
      </c>
      <c r="AD14" s="14">
        <v>25.603749870704199</v>
      </c>
      <c r="AE14" s="14">
        <v>0.669184290669943</v>
      </c>
      <c r="AF14" s="3">
        <v>-3.5078234939329302E-2</v>
      </c>
      <c r="AG14" s="14">
        <v>0.89830278132349495</v>
      </c>
      <c r="AI14" s="14">
        <v>3.8378555957107501E-3</v>
      </c>
    </row>
    <row r="15" spans="1:46">
      <c r="A15" s="15">
        <v>43952</v>
      </c>
      <c r="B15" s="14" t="s">
        <v>21</v>
      </c>
      <c r="C15" s="14">
        <v>8.4666666666666668</v>
      </c>
      <c r="D15" s="14">
        <v>55.24285714285714</v>
      </c>
      <c r="E15" s="14">
        <v>9.0857142857142854</v>
      </c>
      <c r="F15" s="14">
        <v>7933</v>
      </c>
      <c r="G15" s="14">
        <v>7870.4609266479501</v>
      </c>
      <c r="I15" s="14">
        <v>0.187226577348972</v>
      </c>
      <c r="J15" s="3">
        <v>0.28962215496646598</v>
      </c>
      <c r="K15" s="14">
        <v>0.87226832234018103</v>
      </c>
      <c r="L15" s="14">
        <v>69.296900656094707</v>
      </c>
      <c r="M15" s="14">
        <v>4.4522448764426001E-2</v>
      </c>
      <c r="N15" s="14">
        <v>-3.9314674850323703E-3</v>
      </c>
      <c r="O15" s="14">
        <v>0.62810154659698603</v>
      </c>
      <c r="P15" s="9">
        <v>0.753722019952625</v>
      </c>
      <c r="Y15" s="14">
        <v>7673.3031835908496</v>
      </c>
      <c r="AA15" s="14">
        <v>4.4194519601875601E-3</v>
      </c>
      <c r="AB15" s="14">
        <v>0.88873009187471397</v>
      </c>
      <c r="AC15" s="14">
        <v>0.14346645389562401</v>
      </c>
      <c r="AD15" s="14">
        <v>56.713416596406503</v>
      </c>
      <c r="AE15" s="14">
        <v>0.75094907405299105</v>
      </c>
      <c r="AF15" s="14">
        <v>-4.8834351240340398E-2</v>
      </c>
      <c r="AG15" s="14">
        <v>0.89486933313833605</v>
      </c>
      <c r="AI15" s="14">
        <v>4.0024090658833198E-3</v>
      </c>
    </row>
    <row r="16" spans="1:46">
      <c r="A16" s="15">
        <v>43953</v>
      </c>
      <c r="B16" s="14" t="s">
        <v>21</v>
      </c>
      <c r="C16" s="14">
        <v>7.2</v>
      </c>
      <c r="D16" s="14">
        <v>55.614285714285707</v>
      </c>
      <c r="E16" s="14">
        <v>10.05714285714286</v>
      </c>
      <c r="F16" s="14">
        <v>9623</v>
      </c>
      <c r="G16" s="14">
        <v>7586.53697418302</v>
      </c>
      <c r="I16" s="14">
        <v>0.99144566734469397</v>
      </c>
      <c r="J16" s="14">
        <v>0.152520361057255</v>
      </c>
      <c r="K16" s="14">
        <v>0.63417891572357898</v>
      </c>
      <c r="L16" s="14">
        <v>98.716819396064295</v>
      </c>
      <c r="M16" s="14">
        <v>0.84869345671076801</v>
      </c>
      <c r="N16" s="14">
        <v>-3.9215966382273298E-3</v>
      </c>
      <c r="O16" s="14">
        <v>0.62809406911847299</v>
      </c>
      <c r="P16" s="9">
        <v>0.753722019952625</v>
      </c>
      <c r="Y16" s="14">
        <v>8650.5972521304393</v>
      </c>
      <c r="AA16" s="14">
        <v>4.6487128867352999E-3</v>
      </c>
      <c r="AB16" s="14">
        <v>0.96615541182793696</v>
      </c>
      <c r="AC16" s="14">
        <v>0.11363538660555</v>
      </c>
      <c r="AD16" s="14">
        <v>67.961375452812106</v>
      </c>
      <c r="AE16" s="14">
        <v>0.70664632272733097</v>
      </c>
      <c r="AF16" s="3">
        <v>-3.4118609167370001E-2</v>
      </c>
      <c r="AG16" s="14">
        <v>0.89328332803890398</v>
      </c>
      <c r="AI16" s="14">
        <v>4.1798470729126598E-3</v>
      </c>
    </row>
    <row r="17" spans="1:35">
      <c r="A17" s="15">
        <v>43954</v>
      </c>
      <c r="B17" s="14" t="s">
        <v>21</v>
      </c>
      <c r="C17" s="14">
        <v>7.8</v>
      </c>
      <c r="D17" s="14">
        <v>54.085714285714289</v>
      </c>
      <c r="E17" s="14">
        <v>12.37142857142857</v>
      </c>
      <c r="F17" s="14">
        <v>10633</v>
      </c>
      <c r="G17" s="14">
        <v>8711.9554007940696</v>
      </c>
      <c r="I17" s="14">
        <v>0.50784203173104103</v>
      </c>
      <c r="J17" s="14">
        <v>0.787431146899363</v>
      </c>
      <c r="K17" s="14">
        <v>0.99090457734061199</v>
      </c>
      <c r="L17" s="14">
        <v>87.613859359279502</v>
      </c>
      <c r="M17" s="14">
        <v>0.36502546094963401</v>
      </c>
      <c r="N17" s="14">
        <v>-3.9095844250756099E-3</v>
      </c>
      <c r="O17" s="14">
        <v>0.62808406263212302</v>
      </c>
      <c r="P17" s="9">
        <v>0.753722019952625</v>
      </c>
      <c r="Y17" s="14">
        <v>9011.9522192459899</v>
      </c>
      <c r="AA17" s="14">
        <v>4.2302704784810104E-3</v>
      </c>
      <c r="AB17" s="14">
        <v>0.75648957870432998</v>
      </c>
      <c r="AC17" s="14">
        <v>0.226379103217694</v>
      </c>
      <c r="AD17" s="14">
        <v>43.551379955861101</v>
      </c>
      <c r="AE17" s="14">
        <v>0.49226869864014799</v>
      </c>
      <c r="AF17" s="14">
        <v>-1.9271474734815101E-2</v>
      </c>
      <c r="AG17" s="14">
        <v>0.890062273605565</v>
      </c>
      <c r="AI17" s="14">
        <v>4.37117332790704E-3</v>
      </c>
    </row>
    <row r="18" spans="1:35">
      <c r="A18" s="15">
        <v>43955</v>
      </c>
      <c r="B18" s="14" t="s">
        <v>21</v>
      </c>
      <c r="C18" s="14">
        <v>9</v>
      </c>
      <c r="D18" s="14">
        <v>65.55714285714285</v>
      </c>
      <c r="E18" s="14">
        <v>11.328571428571429</v>
      </c>
      <c r="F18" s="14">
        <v>10581</v>
      </c>
      <c r="G18" s="14">
        <v>9162.1427212337003</v>
      </c>
      <c r="I18" s="14">
        <v>0.97227249776194202</v>
      </c>
      <c r="J18" s="14">
        <v>0.67904289666415396</v>
      </c>
      <c r="K18" s="14">
        <v>0.63433225210089095</v>
      </c>
      <c r="L18" s="14">
        <v>87.818391669429602</v>
      </c>
      <c r="M18" s="14">
        <v>0.82937685657517801</v>
      </c>
      <c r="N18" s="14">
        <v>-3.8942944117372801E-3</v>
      </c>
      <c r="O18" s="14">
        <v>0.62806953714695402</v>
      </c>
      <c r="P18" s="9">
        <v>0.753722019952625</v>
      </c>
      <c r="Y18" s="14">
        <v>9608.4658912951309</v>
      </c>
      <c r="AA18" s="14">
        <v>3.90625E-3</v>
      </c>
      <c r="AB18" s="14">
        <v>0.25946044921875</v>
      </c>
      <c r="AC18" s="14">
        <v>0.37076878257325002</v>
      </c>
      <c r="AD18" s="14">
        <v>31.252218108794398</v>
      </c>
      <c r="AE18" s="14">
        <v>0.52757198480472201</v>
      </c>
      <c r="AF18" s="3">
        <v>-3.8870988880728402E-2</v>
      </c>
      <c r="AG18" s="14">
        <v>0.88919593196964897</v>
      </c>
      <c r="AI18" s="14">
        <v>4.5774688923400702E-3</v>
      </c>
    </row>
    <row r="19" spans="1:35">
      <c r="A19" s="15">
        <v>43956</v>
      </c>
      <c r="B19" s="14" t="s">
        <v>21</v>
      </c>
      <c r="C19" s="14">
        <v>7.55</v>
      </c>
      <c r="D19" s="14">
        <v>59.657142857142837</v>
      </c>
      <c r="E19" s="14">
        <v>11.671428571428571</v>
      </c>
      <c r="F19" s="14">
        <v>10102</v>
      </c>
      <c r="G19" s="14">
        <v>9309.7093153741498</v>
      </c>
      <c r="I19" s="14">
        <v>0.73713465944532497</v>
      </c>
      <c r="J19" s="14">
        <v>2.1105996006499501E-2</v>
      </c>
      <c r="K19" s="14">
        <v>0.99484880671850595</v>
      </c>
      <c r="L19" s="14">
        <v>56.384204138801898</v>
      </c>
      <c r="M19" s="14">
        <v>0.59405821951619897</v>
      </c>
      <c r="N19" s="14">
        <v>-3.8584989386907199E-3</v>
      </c>
      <c r="O19" s="14">
        <v>0.62802823840479705</v>
      </c>
      <c r="P19" s="9">
        <v>0.753722019952625</v>
      </c>
      <c r="Y19" s="14">
        <v>10030.792372808</v>
      </c>
      <c r="AA19" s="14">
        <v>5.1446970362499797E-3</v>
      </c>
      <c r="AB19" s="14">
        <v>3.3315733293582402E-2</v>
      </c>
      <c r="AC19" s="14">
        <v>0.24433664988329601</v>
      </c>
      <c r="AD19" s="14">
        <v>27.700736292899901</v>
      </c>
      <c r="AE19" s="14">
        <v>0.72672982987686197</v>
      </c>
      <c r="AF19" s="3">
        <v>-4.2240362042841803E-2</v>
      </c>
      <c r="AG19" s="14">
        <v>0.88894247576090801</v>
      </c>
      <c r="AI19" s="14">
        <v>4.7998980021236098E-3</v>
      </c>
    </row>
    <row r="20" spans="1:35">
      <c r="A20" s="15">
        <v>43957</v>
      </c>
      <c r="B20" s="14" t="s">
        <v>21</v>
      </c>
      <c r="C20" s="14">
        <v>8.2666666666666675</v>
      </c>
      <c r="D20" s="14">
        <v>58.228571428571421</v>
      </c>
      <c r="E20" s="14">
        <v>13.042857142857139</v>
      </c>
      <c r="F20" s="14">
        <v>10559</v>
      </c>
      <c r="G20" s="14">
        <v>10785.2148984914</v>
      </c>
      <c r="I20" s="14">
        <v>0.55648923705112396</v>
      </c>
      <c r="J20" s="3">
        <v>0.33385946149392498</v>
      </c>
      <c r="K20" s="14">
        <v>0.68279395202539905</v>
      </c>
      <c r="L20" s="14">
        <v>98.910281476164997</v>
      </c>
      <c r="M20" s="14">
        <v>0.412983199391811</v>
      </c>
      <c r="N20" s="14">
        <v>-3.77396883890913E-3</v>
      </c>
      <c r="O20" s="14">
        <v>0.62788975682583803</v>
      </c>
      <c r="P20" s="9">
        <v>0.753722019952625</v>
      </c>
      <c r="Y20" s="14">
        <v>10220.1274169021</v>
      </c>
      <c r="AA20" s="14">
        <v>5.1222054597038803E-3</v>
      </c>
      <c r="AB20" s="14">
        <v>0.94321161141750998</v>
      </c>
      <c r="AC20" s="14">
        <v>0.143243902793742</v>
      </c>
      <c r="AD20" s="14">
        <v>57.605820941464202</v>
      </c>
      <c r="AE20" s="14">
        <v>0.75867095040601995</v>
      </c>
      <c r="AF20" s="14">
        <v>-3.8779583543656397E-2</v>
      </c>
      <c r="AG20" s="14">
        <v>0.88793332412376902</v>
      </c>
      <c r="AI20" s="14">
        <v>5.0397143077862399E-3</v>
      </c>
    </row>
    <row r="21" spans="1:35">
      <c r="A21" s="15">
        <v>43958</v>
      </c>
      <c r="B21" s="14" t="s">
        <v>21</v>
      </c>
      <c r="C21" s="14">
        <v>7.95</v>
      </c>
      <c r="D21" s="14">
        <v>60.74285714285714</v>
      </c>
      <c r="E21" s="14">
        <v>13.55714285714286</v>
      </c>
      <c r="F21" s="14">
        <v>11231</v>
      </c>
      <c r="G21" s="14">
        <v>11255.035111766399</v>
      </c>
      <c r="I21" s="14">
        <v>0.79060988119040398</v>
      </c>
      <c r="J21" s="14">
        <v>0.31736478146168501</v>
      </c>
      <c r="K21" s="3">
        <v>0.75261973133745996</v>
      </c>
      <c r="L21" s="14">
        <v>71.799564555868201</v>
      </c>
      <c r="M21" s="14">
        <v>0.64674172849617995</v>
      </c>
      <c r="N21" s="14">
        <v>-3.7028774694005699E-3</v>
      </c>
      <c r="O21" s="14">
        <v>0.62772882834442401</v>
      </c>
      <c r="P21" s="9">
        <v>0.753722019952625</v>
      </c>
      <c r="Y21" s="14">
        <v>10802.826657682601</v>
      </c>
      <c r="AA21" s="14">
        <v>4.6919254281658799E-3</v>
      </c>
      <c r="AB21" s="14">
        <v>0.95492933986998496</v>
      </c>
      <c r="AC21" s="14">
        <v>0.111503957341075</v>
      </c>
      <c r="AD21" s="14">
        <v>67.759225940186298</v>
      </c>
      <c r="AE21" s="14">
        <v>0.80343694542494803</v>
      </c>
      <c r="AF21" s="3">
        <v>-4.6742956741929298E-2</v>
      </c>
      <c r="AG21" s="14">
        <v>0.88648693261072697</v>
      </c>
      <c r="AI21" s="14">
        <v>5.29826755676814E-3</v>
      </c>
    </row>
    <row r="22" spans="1:35">
      <c r="A22" s="15">
        <v>43959</v>
      </c>
      <c r="B22" s="14" t="s">
        <v>21</v>
      </c>
      <c r="C22" s="14">
        <v>11.46666666666667</v>
      </c>
      <c r="D22" s="14">
        <v>52.528571428571432</v>
      </c>
      <c r="E22" s="14">
        <v>13.957142857142861</v>
      </c>
      <c r="F22" s="14">
        <v>10699</v>
      </c>
      <c r="G22" s="14">
        <v>12338.1061045803</v>
      </c>
      <c r="I22" s="14">
        <v>0.10263713825001899</v>
      </c>
      <c r="J22" s="3">
        <v>0.28962512588617001</v>
      </c>
      <c r="K22" s="14">
        <v>0.96654549820796198</v>
      </c>
      <c r="L22" s="14">
        <v>71.521028287101998</v>
      </c>
      <c r="M22" s="14">
        <v>-4.1523963095797298E-2</v>
      </c>
      <c r="N22" s="14">
        <v>-3.6453700086524999E-3</v>
      </c>
      <c r="O22" s="14">
        <v>0.62756894478680203</v>
      </c>
      <c r="P22" s="9">
        <v>0.753722019952625</v>
      </c>
      <c r="Y22" s="14">
        <v>11203.110298965599</v>
      </c>
      <c r="AA22" s="14">
        <v>5.4784595451600202E-3</v>
      </c>
      <c r="AB22" s="14">
        <v>0.46935402109659902</v>
      </c>
      <c r="AC22" s="14">
        <v>0.21280987565567999</v>
      </c>
      <c r="AD22" s="14">
        <v>41.743543825477403</v>
      </c>
      <c r="AE22" s="14">
        <v>0.77135985303405297</v>
      </c>
      <c r="AF22" s="3">
        <v>-4.1784786099996502E-2</v>
      </c>
      <c r="AG22" s="14">
        <v>0.88292906013935901</v>
      </c>
      <c r="AI22" s="14">
        <v>5.5770107448292697E-3</v>
      </c>
    </row>
    <row r="23" spans="1:35">
      <c r="A23" s="15">
        <v>43960</v>
      </c>
      <c r="B23" s="14" t="s">
        <v>21</v>
      </c>
      <c r="C23" s="14">
        <v>10.366666666666671</v>
      </c>
      <c r="D23" s="14">
        <v>54.028571428571418</v>
      </c>
      <c r="E23" s="14">
        <v>15.8</v>
      </c>
      <c r="F23" s="14">
        <v>10817</v>
      </c>
      <c r="G23" s="14">
        <v>10974.835708214599</v>
      </c>
      <c r="I23" s="14">
        <v>4.2751045046228002E-2</v>
      </c>
      <c r="J23" s="14">
        <v>0.56408864444306395</v>
      </c>
      <c r="K23" s="14">
        <v>0.75180127113464901</v>
      </c>
      <c r="L23" s="14">
        <v>92.380561016744096</v>
      </c>
      <c r="M23" s="14">
        <v>-0.10164168698270799</v>
      </c>
      <c r="N23" s="14">
        <v>-3.59980103380009E-3</v>
      </c>
      <c r="O23" s="14">
        <v>0.627423397238831</v>
      </c>
      <c r="P23" s="9">
        <v>0.753722019952625</v>
      </c>
      <c r="Y23" s="14">
        <v>11718.7848237157</v>
      </c>
      <c r="AA23" s="14">
        <v>5.46377682473209E-3</v>
      </c>
      <c r="AB23" s="14">
        <v>0.99796104431152299</v>
      </c>
      <c r="AC23" s="14">
        <v>0.17168834859604201</v>
      </c>
      <c r="AD23" s="14">
        <v>51.472865705917798</v>
      </c>
      <c r="AE23" s="14">
        <v>0.77771490812301602</v>
      </c>
      <c r="AF23" s="3">
        <v>-3.9004506769305898E-2</v>
      </c>
      <c r="AG23" s="14">
        <v>0.88284474916081301</v>
      </c>
      <c r="AI23" s="14">
        <v>5.8775077644679201E-3</v>
      </c>
    </row>
    <row r="24" spans="1:35">
      <c r="A24" s="15">
        <v>43961</v>
      </c>
      <c r="B24" s="14" t="s">
        <v>21</v>
      </c>
      <c r="C24" s="14">
        <v>9</v>
      </c>
      <c r="D24" s="14">
        <v>44.014285714285712</v>
      </c>
      <c r="E24" s="14">
        <v>17.071428571428569</v>
      </c>
      <c r="F24" s="14">
        <v>11012</v>
      </c>
      <c r="G24" s="14">
        <v>12482.6784498257</v>
      </c>
      <c r="I24" s="14">
        <v>0.69413472837670698</v>
      </c>
      <c r="J24" s="14">
        <v>0.93764502943666495</v>
      </c>
      <c r="K24" s="14">
        <v>0.75639844584558602</v>
      </c>
      <c r="L24" s="14">
        <v>97.042566929340097</v>
      </c>
      <c r="M24" s="14">
        <v>0.54954305473480303</v>
      </c>
      <c r="N24" s="14">
        <v>-3.56076702901409E-3</v>
      </c>
      <c r="O24" s="14">
        <v>0.62728547252147504</v>
      </c>
      <c r="P24" s="9">
        <v>0.753722019952625</v>
      </c>
      <c r="Y24" s="14">
        <v>11431.866353257201</v>
      </c>
      <c r="AA24" s="14">
        <v>5.4269794980894596E-3</v>
      </c>
      <c r="AB24" s="14">
        <v>0.655202040863193</v>
      </c>
      <c r="AC24" s="14">
        <v>0.249809142194439</v>
      </c>
      <c r="AD24" s="14">
        <v>39.809897157144398</v>
      </c>
      <c r="AE24" s="14">
        <v>0.76027148315207005</v>
      </c>
      <c r="AF24" s="3">
        <v>-4.3605470493524E-2</v>
      </c>
      <c r="AG24" s="14">
        <v>0.88223812982627603</v>
      </c>
      <c r="AI24" s="14">
        <v>6.2014415790293403E-3</v>
      </c>
    </row>
    <row r="25" spans="1:35">
      <c r="A25" s="15">
        <v>43962</v>
      </c>
      <c r="B25" s="14" t="s">
        <v>21</v>
      </c>
      <c r="C25" s="14">
        <v>9.5666666666666682</v>
      </c>
      <c r="D25" s="14">
        <v>43.25714285714286</v>
      </c>
      <c r="E25" s="14">
        <v>18.414285714285711</v>
      </c>
      <c r="F25" s="14">
        <v>11656</v>
      </c>
      <c r="G25" s="14">
        <v>14403.755125330599</v>
      </c>
      <c r="I25" s="14">
        <v>0.85784562735894998</v>
      </c>
      <c r="J25" s="14">
        <v>5.1493432761419801E-2</v>
      </c>
      <c r="K25" s="3">
        <v>2.4994241240361398E-5</v>
      </c>
      <c r="L25" s="14">
        <v>48.633266141487198</v>
      </c>
      <c r="M25" s="14">
        <v>0.73874151894465501</v>
      </c>
      <c r="N25" s="14">
        <v>-3.5154152324905498E-3</v>
      </c>
      <c r="O25" s="14">
        <v>0.62702773929859101</v>
      </c>
      <c r="P25" s="9">
        <v>0</v>
      </c>
      <c r="Y25" s="14">
        <v>11747.043925947901</v>
      </c>
      <c r="AA25" s="14">
        <v>5.5994472691512902E-3</v>
      </c>
      <c r="AB25" s="14">
        <v>0.39721755363060601</v>
      </c>
      <c r="AC25" s="14">
        <v>0.27684151128992102</v>
      </c>
      <c r="AD25" s="14">
        <v>35.927082694079502</v>
      </c>
      <c r="AE25" s="14">
        <v>0.78046575554754405</v>
      </c>
      <c r="AF25" s="3">
        <v>-4.5108026968419902E-2</v>
      </c>
      <c r="AG25" s="14">
        <v>0.87698023146632498</v>
      </c>
      <c r="AI25" s="14">
        <v>0</v>
      </c>
    </row>
    <row r="26" spans="1:35">
      <c r="A26" s="1"/>
      <c r="B26" s="6"/>
      <c r="C26" s="6"/>
      <c r="D26" s="6"/>
      <c r="E26" s="6"/>
      <c r="F26" s="6"/>
      <c r="I26" s="14"/>
      <c r="J26" s="14"/>
      <c r="K26" s="14"/>
      <c r="L26" s="14"/>
      <c r="M26" s="14"/>
      <c r="N26" s="14"/>
      <c r="O26" s="14"/>
      <c r="Y26" s="6"/>
      <c r="AA26" s="14"/>
      <c r="AB26" s="14"/>
      <c r="AC26" s="14"/>
      <c r="AD26" s="14"/>
      <c r="AE26" s="14"/>
      <c r="AF26" s="3"/>
      <c r="AG26" s="14"/>
    </row>
    <row r="27" spans="1:35">
      <c r="A27" s="1"/>
      <c r="B27" s="6"/>
      <c r="C27" s="6"/>
      <c r="D27" s="6"/>
      <c r="E27" s="6"/>
      <c r="F27" s="6"/>
      <c r="I27" s="14"/>
      <c r="J27" s="14"/>
      <c r="K27" s="14"/>
      <c r="L27" s="14"/>
      <c r="M27" s="14"/>
      <c r="N27" s="14"/>
      <c r="O27" s="14"/>
      <c r="Y27" s="6"/>
      <c r="AA27" s="14"/>
      <c r="AB27" s="14"/>
      <c r="AC27" s="14"/>
      <c r="AD27" s="14"/>
      <c r="AE27" s="14"/>
      <c r="AF27" s="3"/>
      <c r="AG27" s="14"/>
    </row>
    <row r="28" spans="1:35">
      <c r="A28" s="1"/>
      <c r="B28" s="6"/>
      <c r="C28" s="6"/>
      <c r="D28" s="6"/>
      <c r="E28" s="6"/>
      <c r="F28" s="6"/>
      <c r="I28" s="14"/>
      <c r="J28" s="14"/>
      <c r="K28" s="14"/>
      <c r="L28" s="14"/>
      <c r="M28" s="14"/>
      <c r="N28" s="3"/>
      <c r="O28" s="14"/>
      <c r="Y28" s="6"/>
      <c r="AA28" s="14"/>
      <c r="AB28" s="14"/>
      <c r="AC28" s="14"/>
      <c r="AD28" s="14"/>
      <c r="AE28" s="14"/>
      <c r="AF28" s="3"/>
      <c r="AG28" s="14"/>
    </row>
    <row r="29" spans="1:35">
      <c r="I29" s="14"/>
      <c r="J29" s="14"/>
      <c r="K29" s="14"/>
      <c r="L29" s="14"/>
      <c r="M29" s="14"/>
      <c r="N29" s="14"/>
      <c r="O29" s="14"/>
      <c r="Y29" s="6"/>
      <c r="AA29" s="14"/>
      <c r="AB29" s="14"/>
      <c r="AC29" s="14"/>
      <c r="AD29" s="14"/>
      <c r="AE29" s="14"/>
      <c r="AF29" s="3"/>
      <c r="AG29" s="14"/>
    </row>
    <row r="30" spans="1:35">
      <c r="I30" s="14"/>
      <c r="J30" s="14"/>
      <c r="K30" s="14"/>
      <c r="L30" s="14"/>
      <c r="M30" s="14"/>
      <c r="N30" s="14"/>
      <c r="O30" s="14"/>
      <c r="AA30" s="14"/>
      <c r="AB30" s="14"/>
      <c r="AC30" s="14"/>
      <c r="AD30" s="14"/>
      <c r="AE30" s="14"/>
      <c r="AF30" s="3"/>
      <c r="AG30" s="14"/>
    </row>
    <row r="31" spans="1:35">
      <c r="I31" s="14"/>
      <c r="J31" s="14"/>
      <c r="K31" s="3"/>
      <c r="L31" s="14"/>
      <c r="M31" s="14"/>
      <c r="N31" s="14"/>
      <c r="O31" s="14"/>
      <c r="AA31" s="14"/>
      <c r="AB31" s="14"/>
      <c r="AC31" s="14"/>
      <c r="AD31" s="14"/>
      <c r="AE31" s="14"/>
      <c r="AF31" s="14"/>
      <c r="AG31" s="14"/>
    </row>
    <row r="32" spans="1:35">
      <c r="AA32" s="14"/>
      <c r="AB32" s="14"/>
      <c r="AC32" s="14"/>
      <c r="AD32" s="14"/>
      <c r="AE32" s="14"/>
      <c r="AF32" s="14"/>
      <c r="AG32" s="14"/>
    </row>
    <row r="33" spans="27:33">
      <c r="AA33" s="14"/>
      <c r="AB33" s="14"/>
      <c r="AC33" s="14"/>
      <c r="AD33" s="14"/>
      <c r="AE33" s="14"/>
      <c r="AF33" s="14"/>
      <c r="AG33" s="14"/>
    </row>
    <row r="34" spans="27:33">
      <c r="AA34" s="14"/>
      <c r="AB34" s="14"/>
      <c r="AC34" s="14"/>
      <c r="AD34" s="14"/>
      <c r="AE34" s="14"/>
      <c r="AF34" s="14"/>
      <c r="AG34" s="14"/>
    </row>
    <row r="35" spans="27:33">
      <c r="AA35" s="14"/>
      <c r="AB35" s="14"/>
      <c r="AC35" s="14"/>
      <c r="AD35" s="14"/>
      <c r="AE35" s="14"/>
      <c r="AF35" s="14"/>
      <c r="AG35" s="14"/>
    </row>
    <row r="36" spans="27:33">
      <c r="AA36" s="14"/>
      <c r="AB36" s="14"/>
      <c r="AC36" s="14"/>
      <c r="AD36" s="14"/>
      <c r="AE36" s="14"/>
      <c r="AF36" s="14"/>
      <c r="AG36" s="14"/>
    </row>
    <row r="37" spans="27:33">
      <c r="AA37" s="14"/>
      <c r="AB37" s="14"/>
      <c r="AC37" s="14"/>
      <c r="AD37" s="14"/>
      <c r="AE37" s="14"/>
      <c r="AF37" s="14"/>
      <c r="AG37" s="14"/>
    </row>
    <row r="38" spans="27:33">
      <c r="AA38" s="14"/>
      <c r="AB38" s="14"/>
      <c r="AC38" s="14"/>
      <c r="AD38" s="14"/>
      <c r="AE38" s="14"/>
      <c r="AF38" s="14"/>
      <c r="AG38" s="14"/>
    </row>
    <row r="39" spans="27:33">
      <c r="AA39" s="14"/>
      <c r="AB39" s="14"/>
      <c r="AC39" s="14"/>
      <c r="AD39" s="14"/>
      <c r="AE39" s="14"/>
      <c r="AF39" s="14"/>
      <c r="AG39" s="14"/>
    </row>
    <row r="40" spans="27:33">
      <c r="AA40" s="14"/>
      <c r="AB40" s="14"/>
      <c r="AC40" s="14"/>
      <c r="AD40" s="14"/>
      <c r="AE40" s="14"/>
      <c r="AF40" s="14"/>
      <c r="AG40" s="14"/>
    </row>
    <row r="41" spans="27:33">
      <c r="AA41" s="14"/>
      <c r="AB41" s="14"/>
      <c r="AC41" s="14"/>
      <c r="AD41" s="14"/>
      <c r="AE41" s="14"/>
      <c r="AF41" s="14"/>
      <c r="AG41" s="14"/>
    </row>
    <row r="42" spans="27:33">
      <c r="AA42" s="14"/>
      <c r="AB42" s="14"/>
      <c r="AC42" s="14"/>
      <c r="AD42" s="14"/>
      <c r="AE42" s="14"/>
      <c r="AF42" s="14"/>
      <c r="AG42" s="14"/>
    </row>
    <row r="43" spans="27:33">
      <c r="AA43" s="14"/>
      <c r="AB43" s="14"/>
      <c r="AC43" s="14"/>
      <c r="AD43" s="14"/>
      <c r="AE43" s="14"/>
      <c r="AF43" s="14"/>
      <c r="AG43" s="14"/>
    </row>
    <row r="44" spans="27:33">
      <c r="AA44" s="14"/>
      <c r="AB44" s="14"/>
      <c r="AC44" s="14"/>
      <c r="AD44" s="14"/>
      <c r="AE44" s="14"/>
      <c r="AF44" s="14"/>
      <c r="AG44" s="14"/>
    </row>
    <row r="45" spans="27:33">
      <c r="AA45" s="14"/>
      <c r="AB45" s="14"/>
      <c r="AC45" s="14"/>
      <c r="AD45" s="14"/>
      <c r="AE45" s="14"/>
      <c r="AF45" s="14"/>
      <c r="AG45" s="14"/>
    </row>
    <row r="46" spans="27:33">
      <c r="AA46" s="14"/>
      <c r="AB46" s="14"/>
      <c r="AC46" s="14"/>
      <c r="AD46" s="14"/>
      <c r="AE46" s="14"/>
      <c r="AF46" s="14"/>
      <c r="AG46" s="14"/>
    </row>
    <row r="47" spans="27:33">
      <c r="AA47" s="14"/>
      <c r="AB47" s="14"/>
      <c r="AC47" s="14"/>
      <c r="AD47" s="14"/>
      <c r="AE47" s="14"/>
      <c r="AF47" s="14"/>
      <c r="AG47" s="14"/>
    </row>
    <row r="48" spans="27:33">
      <c r="AA48" s="14"/>
      <c r="AB48" s="14"/>
      <c r="AC48" s="14"/>
      <c r="AD48" s="14"/>
      <c r="AE48" s="14"/>
      <c r="AF48" s="14"/>
      <c r="AG48" s="14"/>
    </row>
    <row r="49" spans="27:33">
      <c r="AA49" s="14"/>
      <c r="AB49" s="14"/>
      <c r="AC49" s="14"/>
      <c r="AD49" s="14"/>
      <c r="AE49" s="14"/>
      <c r="AF49" s="14"/>
      <c r="AG49" s="14"/>
    </row>
    <row r="50" spans="27:33">
      <c r="AA50" s="14"/>
      <c r="AB50" s="14"/>
      <c r="AC50" s="14"/>
      <c r="AD50" s="14"/>
      <c r="AE50" s="14"/>
      <c r="AF50" s="14"/>
      <c r="AG50" s="14"/>
    </row>
    <row r="51" spans="27:33">
      <c r="AA51" s="14"/>
      <c r="AB51" s="14"/>
      <c r="AC51" s="14"/>
      <c r="AD51" s="14"/>
      <c r="AE51" s="14"/>
      <c r="AF51" s="14"/>
      <c r="AG51" s="14"/>
    </row>
  </sheetData>
  <mergeCells count="4">
    <mergeCell ref="S1:W1"/>
    <mergeCell ref="I1:N1"/>
    <mergeCell ref="AA1:AF1"/>
    <mergeCell ref="AL1:AP1"/>
  </mergeCells>
  <phoneticPr fontId="2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5"/>
  <sheetViews>
    <sheetView topLeftCell="G1" workbookViewId="0">
      <selection activeCell="O2" sqref="I2:O2"/>
    </sheetView>
  </sheetViews>
  <sheetFormatPr defaultRowHeight="14.4"/>
  <cols>
    <col min="1" max="1" width="14.6640625" customWidth="1"/>
    <col min="9" max="11" width="9" bestFit="1" customWidth="1"/>
    <col min="12" max="12" width="9.5546875" bestFit="1" customWidth="1"/>
    <col min="13" max="13" width="9" bestFit="1" customWidth="1"/>
    <col min="14" max="14" width="11.21875" customWidth="1"/>
    <col min="15" max="15" width="9" bestFit="1" customWidth="1"/>
    <col min="16" max="16" width="14.33203125" style="9" customWidth="1"/>
    <col min="17" max="17" width="8.88671875" style="6"/>
    <col min="34" max="34" width="8.88671875" style="14"/>
  </cols>
  <sheetData>
    <row r="1" spans="1:46" s="6" customFormat="1">
      <c r="A1" s="2" t="s">
        <v>1</v>
      </c>
      <c r="B1" s="8" t="s">
        <v>2</v>
      </c>
      <c r="C1" s="6" t="s">
        <v>3</v>
      </c>
      <c r="D1" s="6" t="s">
        <v>0</v>
      </c>
      <c r="E1" s="6" t="s">
        <v>4</v>
      </c>
      <c r="F1" s="6" t="s">
        <v>5</v>
      </c>
      <c r="G1" s="6" t="s">
        <v>13</v>
      </c>
      <c r="I1" s="31" t="s">
        <v>18</v>
      </c>
      <c r="J1" s="31"/>
      <c r="K1" s="31"/>
      <c r="L1" s="31"/>
      <c r="M1" s="31"/>
      <c r="N1" s="31"/>
      <c r="P1" s="9" t="s">
        <v>15</v>
      </c>
      <c r="Q1" s="6" t="s">
        <v>14</v>
      </c>
      <c r="S1" s="31" t="s">
        <v>17</v>
      </c>
      <c r="T1" s="31"/>
      <c r="U1" s="31"/>
      <c r="V1" s="31"/>
      <c r="W1" s="31"/>
      <c r="Y1" s="14" t="s">
        <v>49</v>
      </c>
      <c r="Z1" s="14"/>
      <c r="AA1" s="31" t="s">
        <v>18</v>
      </c>
      <c r="AB1" s="31"/>
      <c r="AC1" s="31"/>
      <c r="AD1" s="31"/>
      <c r="AE1" s="31"/>
      <c r="AF1" s="31"/>
      <c r="AG1" s="14"/>
      <c r="AH1" s="14"/>
      <c r="AI1" s="9" t="s">
        <v>15</v>
      </c>
      <c r="AJ1" s="14" t="s">
        <v>14</v>
      </c>
      <c r="AK1" s="14"/>
      <c r="AL1" s="31" t="s">
        <v>17</v>
      </c>
      <c r="AM1" s="31"/>
      <c r="AN1" s="31"/>
      <c r="AO1" s="31"/>
      <c r="AP1" s="31"/>
    </row>
    <row r="2" spans="1:46">
      <c r="A2" s="15">
        <v>43962</v>
      </c>
      <c r="B2" s="14" t="s">
        <v>21</v>
      </c>
      <c r="C2" s="14">
        <v>9.5666666666666682</v>
      </c>
      <c r="D2" s="14">
        <v>43.25714285714286</v>
      </c>
      <c r="E2" s="14">
        <v>18.414285714285711</v>
      </c>
      <c r="F2" s="14">
        <v>11656</v>
      </c>
      <c r="G2" s="14">
        <v>14403.755125330599</v>
      </c>
      <c r="I2" s="19">
        <v>0.11009533294436701</v>
      </c>
      <c r="J2" s="19">
        <v>7.1374963362065502E-2</v>
      </c>
      <c r="K2" s="19">
        <v>4.7573965763134198E-2</v>
      </c>
      <c r="L2" s="22">
        <v>9.1791152954101596E-6</v>
      </c>
      <c r="M2" s="19">
        <v>1.8674165010452302E-2</v>
      </c>
      <c r="N2" s="22">
        <v>-1.8194317817687998E-5</v>
      </c>
      <c r="O2" s="19">
        <v>0.88398657197548403</v>
      </c>
      <c r="P2" s="9">
        <v>0.144934084968947</v>
      </c>
      <c r="Q2" s="6">
        <v>1</v>
      </c>
      <c r="S2" s="14">
        <v>975738.39033343701</v>
      </c>
      <c r="T2" s="14">
        <v>6440812.8871781696</v>
      </c>
      <c r="U2" s="14">
        <v>5154.7776677232596</v>
      </c>
      <c r="V2" s="14">
        <v>0.11009533294436701</v>
      </c>
      <c r="W2" s="14">
        <v>8.6488618000000003E-2</v>
      </c>
      <c r="Y2" s="14">
        <v>11747.043925947901</v>
      </c>
      <c r="AA2" s="14">
        <v>2.2259074168949899E-3</v>
      </c>
      <c r="AB2" s="14">
        <v>5.6218608833151799E-3</v>
      </c>
      <c r="AC2" s="14">
        <v>2.4424248329936799E-2</v>
      </c>
      <c r="AD2" s="14">
        <v>13.977755735291201</v>
      </c>
      <c r="AE2" s="14">
        <v>0.43335193760324803</v>
      </c>
      <c r="AF2" s="14">
        <v>4.2112040386437198E-3</v>
      </c>
      <c r="AG2" s="14">
        <v>0.96191632927723303</v>
      </c>
      <c r="AI2" s="14">
        <v>5.47863804345538E-3</v>
      </c>
      <c r="AL2" s="14">
        <v>123591267.952939</v>
      </c>
      <c r="AM2" s="14">
        <v>1762315.9466939799</v>
      </c>
      <c r="AN2" s="14">
        <v>291925.04995358898</v>
      </c>
      <c r="AO2" s="14">
        <v>284578.58446542203</v>
      </c>
      <c r="AP2" s="14">
        <v>59985.306603042904</v>
      </c>
      <c r="AQ2" s="14">
        <v>18546769.033928901</v>
      </c>
      <c r="AR2" s="14">
        <v>4556.9396560599998</v>
      </c>
      <c r="AS2" s="3">
        <v>2.7500000000000001E-5</v>
      </c>
      <c r="AT2" s="14">
        <v>1.5930970999999999E-2</v>
      </c>
    </row>
    <row r="3" spans="1:46">
      <c r="A3" s="15">
        <v>43963</v>
      </c>
      <c r="B3" s="14" t="s">
        <v>21</v>
      </c>
      <c r="C3" s="14">
        <v>8.6833333333333318</v>
      </c>
      <c r="D3" s="14">
        <v>44.1</v>
      </c>
      <c r="E3" s="14">
        <v>18.55714285714286</v>
      </c>
      <c r="F3" s="14">
        <v>10899</v>
      </c>
      <c r="G3" s="14">
        <v>8140.25653581813</v>
      </c>
      <c r="I3" s="14">
        <v>0.738944126830413</v>
      </c>
      <c r="J3" s="14">
        <v>7.1288335234024905E-2</v>
      </c>
      <c r="K3" s="14">
        <v>4.7904831758072003E-2</v>
      </c>
      <c r="L3" s="14">
        <v>9.2704597516557005E-2</v>
      </c>
      <c r="M3" s="14">
        <v>0.64748644828796398</v>
      </c>
      <c r="N3" s="3">
        <v>-1.9192695617675802E-5</v>
      </c>
      <c r="O3" s="14">
        <v>0.88370133715302301</v>
      </c>
      <c r="P3" s="9">
        <v>0.14408630707283401</v>
      </c>
      <c r="Q3" s="6">
        <v>2</v>
      </c>
      <c r="Y3" s="14">
        <v>12490.5462170135</v>
      </c>
      <c r="AA3" s="14">
        <v>2.1368765560799701E-3</v>
      </c>
      <c r="AB3" s="14">
        <v>6.4739429744459197E-3</v>
      </c>
      <c r="AC3" s="14">
        <v>2.2157900382214098E-2</v>
      </c>
      <c r="AD3" s="14">
        <v>7.4324798574446298</v>
      </c>
      <c r="AE3" s="14">
        <v>0.445951534116032</v>
      </c>
      <c r="AF3" s="3">
        <v>3.80671417891332E-3</v>
      </c>
      <c r="AG3" s="14">
        <v>0.96166344666469294</v>
      </c>
      <c r="AI3" s="14">
        <v>5.4450958925177703E-3</v>
      </c>
    </row>
    <row r="4" spans="1:46">
      <c r="A4" s="15">
        <v>43964</v>
      </c>
      <c r="B4" s="14" t="s">
        <v>21</v>
      </c>
      <c r="C4" s="14">
        <v>10.35</v>
      </c>
      <c r="D4" s="14">
        <v>46.528571428571418</v>
      </c>
      <c r="E4" s="14">
        <v>16.042857142857141</v>
      </c>
      <c r="F4" s="14">
        <v>10028</v>
      </c>
      <c r="G4" s="14">
        <v>8288.0051491534905</v>
      </c>
      <c r="I4" s="14">
        <v>0.99972045421600297</v>
      </c>
      <c r="J4" s="14">
        <v>6.9799353189811397E-2</v>
      </c>
      <c r="K4" s="14">
        <v>4.7959116538218799E-2</v>
      </c>
      <c r="L4" s="14">
        <v>0.74220657348632801</v>
      </c>
      <c r="M4" s="14">
        <v>0.90826175057565794</v>
      </c>
      <c r="N4" s="3">
        <v>-1.74045562744141E-5</v>
      </c>
      <c r="O4" s="14">
        <v>0.882559925711632</v>
      </c>
      <c r="P4" s="9">
        <v>0.14324044395599</v>
      </c>
      <c r="Y4" s="14">
        <v>10539.650691327801</v>
      </c>
      <c r="AA4" s="14">
        <v>2.62280454977948E-3</v>
      </c>
      <c r="AB4" s="14">
        <v>5.8227135603783299E-3</v>
      </c>
      <c r="AC4" s="14">
        <v>2.75308313969523E-2</v>
      </c>
      <c r="AD4" s="14">
        <v>7.5477122143040001</v>
      </c>
      <c r="AE4" s="14">
        <v>0.46422148755404502</v>
      </c>
      <c r="AF4" s="14">
        <v>2.7430453174455099E-3</v>
      </c>
      <c r="AG4" s="14">
        <v>0.95852743781883398</v>
      </c>
      <c r="AI4" s="14">
        <v>5.4114345498527403E-3</v>
      </c>
    </row>
    <row r="5" spans="1:46">
      <c r="A5" s="15">
        <v>43965</v>
      </c>
      <c r="B5" s="14" t="s">
        <v>21</v>
      </c>
      <c r="C5" s="14">
        <v>8.1833333333333336</v>
      </c>
      <c r="D5" s="14">
        <v>56.971428571428582</v>
      </c>
      <c r="E5" s="14">
        <v>11.957142857142861</v>
      </c>
      <c r="F5" s="14">
        <v>9974</v>
      </c>
      <c r="G5" s="14">
        <v>8418.0389827824292</v>
      </c>
      <c r="I5" s="14">
        <v>9.6200940072889193E-2</v>
      </c>
      <c r="J5" s="14">
        <v>6.5699496318412196E-2</v>
      </c>
      <c r="K5" s="14">
        <v>4.8726555100709397E-2</v>
      </c>
      <c r="L5" s="14">
        <v>2.89871734380722</v>
      </c>
      <c r="M5" s="14">
        <v>4.6909004449844404E-3</v>
      </c>
      <c r="N5" s="3">
        <v>-7.5403618926550598E-6</v>
      </c>
      <c r="O5" s="14">
        <v>0.87818059202781196</v>
      </c>
      <c r="P5" s="9">
        <v>0.142397442217747</v>
      </c>
      <c r="Y5" s="14">
        <v>9787.7086377918204</v>
      </c>
      <c r="AA5" s="14">
        <v>7.7149271965026899E-4</v>
      </c>
      <c r="AB5" s="14">
        <v>6.8656756056382903E-3</v>
      </c>
      <c r="AC5" s="14">
        <v>1.6121402382850598E-2</v>
      </c>
      <c r="AD5" s="14">
        <v>42.014022973771397</v>
      </c>
      <c r="AE5" s="14">
        <v>0.44049885822114099</v>
      </c>
      <c r="AF5" s="14">
        <v>2.5795253473093198E-3</v>
      </c>
      <c r="AG5" s="14">
        <v>0.95847418077954005</v>
      </c>
      <c r="AI5" s="14">
        <v>5.3776634704058197E-3</v>
      </c>
    </row>
    <row r="6" spans="1:46">
      <c r="A6" s="15">
        <v>43966</v>
      </c>
      <c r="B6" s="14" t="s">
        <v>21</v>
      </c>
      <c r="C6" s="14">
        <v>7.7333333333333334</v>
      </c>
      <c r="D6" s="14">
        <v>53.914285714285711</v>
      </c>
      <c r="E6" s="14">
        <v>12.24285714285714</v>
      </c>
      <c r="F6" s="14">
        <v>10598</v>
      </c>
      <c r="G6" s="14">
        <v>8555.0299423302495</v>
      </c>
      <c r="I6" s="14">
        <v>0.43956608843932299</v>
      </c>
      <c r="J6" s="14">
        <v>0.31243924607240797</v>
      </c>
      <c r="K6" s="14">
        <v>2.6264339685440098E-3</v>
      </c>
      <c r="L6" s="14">
        <v>24.165876333068699</v>
      </c>
      <c r="M6" s="14">
        <v>0.48915554205275402</v>
      </c>
      <c r="N6" s="3">
        <v>-1.4603137969970701E-6</v>
      </c>
      <c r="O6" s="14">
        <v>-0.23655988359508201</v>
      </c>
      <c r="P6" s="9">
        <v>0.14155823561939099</v>
      </c>
      <c r="Y6" s="14">
        <v>9600.3288733350892</v>
      </c>
      <c r="AA6" s="3">
        <v>2.7301861633120001E-3</v>
      </c>
      <c r="AB6" s="14">
        <v>6.57466906113458E-3</v>
      </c>
      <c r="AC6" s="14">
        <v>2.7228461973189001E-2</v>
      </c>
      <c r="AD6" s="14">
        <v>5.4337999576239602</v>
      </c>
      <c r="AE6" s="14">
        <v>0.498403233330796</v>
      </c>
      <c r="AF6" s="14">
        <v>2.8077457505926201E-3</v>
      </c>
      <c r="AG6" s="14">
        <v>0.954941413142117</v>
      </c>
      <c r="AI6" s="14">
        <v>5.3437922365208801E-3</v>
      </c>
    </row>
    <row r="7" spans="1:46">
      <c r="A7" s="15">
        <v>43967</v>
      </c>
      <c r="B7" s="14" t="s">
        <v>21</v>
      </c>
      <c r="C7" s="14">
        <v>9.1333333333333346</v>
      </c>
      <c r="D7" s="14">
        <v>59.257142857142853</v>
      </c>
      <c r="E7" s="14">
        <v>12.642857142857141</v>
      </c>
      <c r="F7" s="14">
        <v>9200</v>
      </c>
      <c r="G7" s="14">
        <v>8676.9758594941904</v>
      </c>
      <c r="I7" s="14">
        <v>0.79279867670591797</v>
      </c>
      <c r="J7" s="14">
        <v>0.61412481583037604</v>
      </c>
      <c r="K7" s="14">
        <v>1.33173167705536E-3</v>
      </c>
      <c r="L7" s="14">
        <v>54.7860367237002</v>
      </c>
      <c r="M7" s="14">
        <v>0.99951505661010698</v>
      </c>
      <c r="N7" s="3">
        <v>-5.1448792962594004E-6</v>
      </c>
      <c r="O7" s="14">
        <v>-0.24342866419067299</v>
      </c>
      <c r="P7" s="9">
        <v>0.14072374099548601</v>
      </c>
      <c r="Y7" s="14">
        <v>9460.1520644929697</v>
      </c>
      <c r="AA7" s="14">
        <v>1.92500970074572E-3</v>
      </c>
      <c r="AB7" s="14">
        <v>3.8751461560838601E-3</v>
      </c>
      <c r="AC7" s="14">
        <v>3.1093547532741E-2</v>
      </c>
      <c r="AD7" s="14">
        <v>59.675996883471598</v>
      </c>
      <c r="AE7" s="14">
        <v>0.46056826164027798</v>
      </c>
      <c r="AF7" s="14">
        <v>1.14467708748145E-3</v>
      </c>
      <c r="AG7" s="14">
        <v>0.95442805865974201</v>
      </c>
      <c r="AI7" s="14">
        <v>5.3098305473631997E-3</v>
      </c>
    </row>
    <row r="8" spans="1:46">
      <c r="A8" s="15">
        <v>43968</v>
      </c>
      <c r="B8" s="14" t="s">
        <v>21</v>
      </c>
      <c r="C8" s="14">
        <v>8.3833333333333346</v>
      </c>
      <c r="D8" s="14">
        <v>61.942857142857143</v>
      </c>
      <c r="E8" s="14">
        <v>13.18571428571429</v>
      </c>
      <c r="F8" s="14">
        <v>9709</v>
      </c>
      <c r="G8" s="14">
        <v>8781.9228805106504</v>
      </c>
      <c r="I8" s="14">
        <v>0.94898754713622202</v>
      </c>
      <c r="J8" s="14">
        <v>0.149686291973399</v>
      </c>
      <c r="K8" s="14">
        <v>6.1966988292924104E-3</v>
      </c>
      <c r="L8" s="14">
        <v>197.404235495309</v>
      </c>
      <c r="M8" s="14">
        <v>0.95454625782901603</v>
      </c>
      <c r="N8" s="3">
        <v>-4.2609819425054603E-5</v>
      </c>
      <c r="O8" s="14">
        <v>-0.38627692454196</v>
      </c>
      <c r="P8" s="9">
        <v>0.13989485432465501</v>
      </c>
      <c r="Y8" s="14">
        <v>9397.0453027248204</v>
      </c>
      <c r="AA8" s="14">
        <v>2.58468302454129E-3</v>
      </c>
      <c r="AB8" s="14">
        <v>7.5724737316317202E-3</v>
      </c>
      <c r="AC8" s="14">
        <v>2.4273825536902102E-2</v>
      </c>
      <c r="AD8" s="14">
        <v>1.3834481833718799E-4</v>
      </c>
      <c r="AE8" s="14">
        <v>0.50950433665381001</v>
      </c>
      <c r="AF8" s="14">
        <v>2.5690403627114402E-3</v>
      </c>
      <c r="AG8" s="14">
        <v>0.95399290504489198</v>
      </c>
      <c r="AI8" s="14">
        <v>5.2757882080554002E-3</v>
      </c>
    </row>
    <row r="9" spans="1:46">
      <c r="A9" s="15">
        <v>43969</v>
      </c>
      <c r="B9" s="14" t="s">
        <v>21</v>
      </c>
      <c r="C9" s="14">
        <v>10.33333333333333</v>
      </c>
      <c r="D9" s="14">
        <v>56.31428571428571</v>
      </c>
      <c r="E9" s="14">
        <v>14.77142857142857</v>
      </c>
      <c r="F9" s="14">
        <v>8926</v>
      </c>
      <c r="G9" s="14">
        <v>8887.0076859096807</v>
      </c>
      <c r="I9" s="14">
        <v>0.94976236560554705</v>
      </c>
      <c r="J9" s="14">
        <v>0.10037143517071601</v>
      </c>
      <c r="K9" s="14">
        <v>8.4528783037360906E-3</v>
      </c>
      <c r="L9" s="14">
        <v>133.653659611259</v>
      </c>
      <c r="M9" s="14">
        <v>0.91565991573097405</v>
      </c>
      <c r="N9" s="3">
        <v>-2.33444321547927E-5</v>
      </c>
      <c r="O9" s="14">
        <v>-0.39170413121323699</v>
      </c>
      <c r="P9" s="9">
        <v>0.139072446994772</v>
      </c>
      <c r="Y9" s="14">
        <v>9427.1109604234898</v>
      </c>
      <c r="AA9" s="14">
        <v>2.75520625163661E-3</v>
      </c>
      <c r="AB9" s="14">
        <v>7.0702818004997302E-3</v>
      </c>
      <c r="AC9" s="14">
        <v>2.6628776238141499E-2</v>
      </c>
      <c r="AD9" s="3">
        <v>3.7940895502686103E-5</v>
      </c>
      <c r="AE9" s="14">
        <v>0.50047788068196597</v>
      </c>
      <c r="AF9" s="14">
        <v>2.4260677052090301E-3</v>
      </c>
      <c r="AG9" s="14">
        <v>0.95383895817822395</v>
      </c>
      <c r="AI9" s="14">
        <v>5.2416751185514598E-3</v>
      </c>
    </row>
    <row r="10" spans="1:46">
      <c r="A10" s="15">
        <v>43970</v>
      </c>
      <c r="B10" s="14" t="s">
        <v>21</v>
      </c>
      <c r="C10" s="14">
        <v>5.3666666666666663</v>
      </c>
      <c r="D10" s="14">
        <v>61.757142857142867</v>
      </c>
      <c r="E10" s="14">
        <v>12.985714285714289</v>
      </c>
      <c r="F10" s="14">
        <v>9263</v>
      </c>
      <c r="G10" s="14">
        <v>8970.0898341351694</v>
      </c>
      <c r="I10" s="14">
        <v>0.460581921241633</v>
      </c>
      <c r="J10" s="14">
        <v>0.111635698328719</v>
      </c>
      <c r="K10" s="14">
        <v>8.1260031446548399E-3</v>
      </c>
      <c r="L10" s="14">
        <v>158.35727250557201</v>
      </c>
      <c r="M10" s="14">
        <v>0.43819341734663098</v>
      </c>
      <c r="N10" s="3">
        <v>-4.2968254939657099E-5</v>
      </c>
      <c r="O10" s="14">
        <v>-0.41802109357052403</v>
      </c>
      <c r="P10" s="9">
        <v>0.13825736229447599</v>
      </c>
      <c r="Y10" s="14">
        <v>9399.9025669562907</v>
      </c>
      <c r="AA10" s="14">
        <v>3.2254555874504701E-3</v>
      </c>
      <c r="AB10" s="14">
        <v>4.8378084003626301E-3</v>
      </c>
      <c r="AC10" s="14">
        <v>3.7735975014512299E-2</v>
      </c>
      <c r="AD10" s="14">
        <v>17.979562655802699</v>
      </c>
      <c r="AE10" s="14">
        <v>0.52490312536627703</v>
      </c>
      <c r="AF10" s="3">
        <v>1.2027728864481E-3</v>
      </c>
      <c r="AG10" s="14">
        <v>0.94727676925152104</v>
      </c>
      <c r="AI10" s="14">
        <v>5.2075012622750201E-3</v>
      </c>
    </row>
    <row r="11" spans="1:46">
      <c r="A11" s="15">
        <v>43971</v>
      </c>
      <c r="B11" s="14" t="s">
        <v>21</v>
      </c>
      <c r="C11" s="14">
        <v>8.3000000000000007</v>
      </c>
      <c r="D11" s="14">
        <v>52.25</v>
      </c>
      <c r="E11" s="14">
        <v>14.85</v>
      </c>
      <c r="F11" s="14">
        <v>8764</v>
      </c>
      <c r="G11" s="14">
        <v>9077.0272492025197</v>
      </c>
      <c r="I11" s="14">
        <v>0.46493663786845801</v>
      </c>
      <c r="J11" s="14">
        <v>8.06602969683268E-2</v>
      </c>
      <c r="K11" s="14">
        <v>1.10416445168028E-2</v>
      </c>
      <c r="L11" s="14">
        <v>127.25382188653801</v>
      </c>
      <c r="M11" s="14">
        <v>0.42004122245945003</v>
      </c>
      <c r="N11" s="3">
        <v>-2.8158947599998801E-5</v>
      </c>
      <c r="O11" s="14">
        <v>-0.46042340134412602</v>
      </c>
      <c r="P11" s="9">
        <v>0.13745041215935999</v>
      </c>
      <c r="Y11" s="14">
        <v>9450.6670981342995</v>
      </c>
      <c r="AA11" s="3">
        <v>7.4584227890084302E-5</v>
      </c>
      <c r="AB11" s="14">
        <v>6.2775162604852301E-3</v>
      </c>
      <c r="AC11" s="14">
        <v>1.7796681738665401E-2</v>
      </c>
      <c r="AD11" s="14">
        <v>84.660067230514997</v>
      </c>
      <c r="AE11" s="14">
        <v>0.46278949819721399</v>
      </c>
      <c r="AF11" s="3">
        <v>-1.6017429672388099E-5</v>
      </c>
      <c r="AG11" s="14">
        <v>0.94634939321994804</v>
      </c>
      <c r="AI11" s="14">
        <v>5.1732766945494103E-3</v>
      </c>
    </row>
    <row r="12" spans="1:46">
      <c r="A12" s="15">
        <v>43972</v>
      </c>
      <c r="B12" s="14" t="s">
        <v>21</v>
      </c>
      <c r="C12" s="14">
        <v>10.8</v>
      </c>
      <c r="D12" s="14">
        <v>68.416666666666671</v>
      </c>
      <c r="E12" s="14">
        <v>11.933333333333341</v>
      </c>
      <c r="F12" s="14">
        <v>8849</v>
      </c>
      <c r="G12" s="14">
        <v>9136.1943654431907</v>
      </c>
      <c r="I12" s="14">
        <v>0.647361692071873</v>
      </c>
      <c r="J12" s="14">
        <v>0.29608021507250198</v>
      </c>
      <c r="K12" s="14">
        <v>3.4711527923963502E-2</v>
      </c>
      <c r="L12" s="14">
        <v>195.301698203635</v>
      </c>
      <c r="M12" s="14">
        <v>0.84086436270978004</v>
      </c>
      <c r="N12" s="14">
        <v>-2.56107819927465E-4</v>
      </c>
      <c r="O12" s="14">
        <v>-1.90417715348677</v>
      </c>
      <c r="P12" s="9">
        <v>0.13665237419732101</v>
      </c>
      <c r="Y12" s="14">
        <v>9251.9742847356301</v>
      </c>
      <c r="AA12" s="14">
        <v>3.3141164680309302E-3</v>
      </c>
      <c r="AB12" s="14">
        <v>5.1481578281465899E-3</v>
      </c>
      <c r="AC12" s="14">
        <v>3.7762060551729301E-2</v>
      </c>
      <c r="AD12" s="14">
        <v>14.773875176275601</v>
      </c>
      <c r="AE12" s="14">
        <v>0.53343776185753999</v>
      </c>
      <c r="AF12" s="14">
        <v>1.69818816048339E-3</v>
      </c>
      <c r="AG12" s="14">
        <v>0.94272900840455398</v>
      </c>
      <c r="AI12" s="14">
        <v>5.1390115308472999E-3</v>
      </c>
    </row>
    <row r="13" spans="1:46">
      <c r="A13" s="15">
        <v>43973</v>
      </c>
      <c r="B13" s="14" t="s">
        <v>21</v>
      </c>
      <c r="C13" s="14">
        <v>8.1999999999999993</v>
      </c>
      <c r="D13" s="14">
        <v>60.983333333333327</v>
      </c>
      <c r="E13" s="14">
        <v>13.15</v>
      </c>
      <c r="F13" s="14">
        <v>8894</v>
      </c>
      <c r="G13" s="14">
        <v>9186.4997685989201</v>
      </c>
      <c r="I13" s="14">
        <v>0.63684071708606105</v>
      </c>
      <c r="J13" s="14">
        <v>0.138926078174963</v>
      </c>
      <c r="K13" s="14">
        <v>3.8382582734221897E-2</v>
      </c>
      <c r="L13" s="14">
        <v>165.11467012500199</v>
      </c>
      <c r="M13" s="14">
        <v>0.67316284250005898</v>
      </c>
      <c r="N13" s="14">
        <v>-1.71180355247103E-4</v>
      </c>
      <c r="O13" s="14">
        <v>-2.00728398245161</v>
      </c>
      <c r="P13" s="9">
        <v>0.13586398901336999</v>
      </c>
      <c r="Y13" s="14">
        <v>9266.1790183896392</v>
      </c>
      <c r="AA13" s="14">
        <v>3.5652136056524299E-3</v>
      </c>
      <c r="AB13" s="14">
        <v>7.4903730800465196E-3</v>
      </c>
      <c r="AC13" s="14">
        <v>3.3723305639736897E-2</v>
      </c>
      <c r="AD13" s="3">
        <v>3.8795232174315699E-5</v>
      </c>
      <c r="AE13" s="14">
        <v>0.59181448534363901</v>
      </c>
      <c r="AF13" s="14">
        <v>3.4217275350734199E-4</v>
      </c>
      <c r="AG13" s="14">
        <v>0.92562071681084301</v>
      </c>
      <c r="AI13" s="14">
        <v>5.1047159348892703E-3</v>
      </c>
    </row>
    <row r="14" spans="1:46">
      <c r="A14" s="15">
        <v>43974</v>
      </c>
      <c r="B14" s="14" t="s">
        <v>21</v>
      </c>
      <c r="C14" s="14">
        <v>10.26</v>
      </c>
      <c r="D14" s="14">
        <v>56.983333333333341</v>
      </c>
      <c r="E14" s="14">
        <v>15.06666666666667</v>
      </c>
      <c r="F14" s="14">
        <v>9434</v>
      </c>
      <c r="G14" s="3">
        <v>9253.70857824618</v>
      </c>
      <c r="I14" s="14">
        <v>0.64332272635052201</v>
      </c>
      <c r="J14" s="14">
        <v>0.33286614912202001</v>
      </c>
      <c r="K14" s="14">
        <v>4.3598264017245703E-2</v>
      </c>
      <c r="L14" s="14">
        <v>183.75542293414901</v>
      </c>
      <c r="M14" s="14">
        <v>0.87545071616343595</v>
      </c>
      <c r="N14" s="14">
        <v>-4.0379516364752498E-4</v>
      </c>
      <c r="O14" s="14">
        <v>-2.1768394227823</v>
      </c>
      <c r="P14" s="9">
        <v>0.13508595784988101</v>
      </c>
      <c r="Y14" s="14">
        <v>9340.5634313008395</v>
      </c>
      <c r="AA14" s="14">
        <v>3.9333972370021496E-3</v>
      </c>
      <c r="AB14" s="14">
        <v>3.7050247192382799E-3</v>
      </c>
      <c r="AC14" s="14">
        <v>5.83483592518853E-2</v>
      </c>
      <c r="AD14" s="14">
        <v>33.0285711594709</v>
      </c>
      <c r="AE14" s="14">
        <v>0.62283881019678</v>
      </c>
      <c r="AF14" s="14">
        <v>-6.3988895871780504E-4</v>
      </c>
      <c r="AG14" s="14">
        <v>0.91938485665622105</v>
      </c>
      <c r="AI14" s="14">
        <v>5.0704001066206204E-3</v>
      </c>
    </row>
    <row r="15" spans="1:46">
      <c r="A15" s="15">
        <v>43975</v>
      </c>
      <c r="B15" s="14" t="s">
        <v>21</v>
      </c>
      <c r="C15" s="14">
        <v>9.8199999999999985</v>
      </c>
      <c r="D15" s="14">
        <v>61.416666666666657</v>
      </c>
      <c r="E15" s="14">
        <v>16.350000000000001</v>
      </c>
      <c r="F15" s="14">
        <v>8599</v>
      </c>
      <c r="G15" s="3">
        <v>9286.2757446080104</v>
      </c>
      <c r="I15" s="14">
        <v>8.59819265696877E-2</v>
      </c>
      <c r="J15" s="14">
        <v>0.77294912836556595</v>
      </c>
      <c r="K15" s="14">
        <v>4.6037820026487299E-2</v>
      </c>
      <c r="L15" s="14">
        <v>199.191042232195</v>
      </c>
      <c r="M15" s="14">
        <v>0.75843254441033703</v>
      </c>
      <c r="N15" s="14">
        <v>-4.1592782406718598E-4</v>
      </c>
      <c r="O15" s="14">
        <v>-2.2588059652956498</v>
      </c>
      <c r="P15" s="9">
        <v>0.13431894055379101</v>
      </c>
      <c r="Y15" s="14">
        <v>9236.4936940450298</v>
      </c>
      <c r="AA15" s="14">
        <v>3.25540685313941E-3</v>
      </c>
      <c r="AB15" s="14">
        <v>9.2341963511440896E-3</v>
      </c>
      <c r="AC15" s="14">
        <v>2.83434562126097E-2</v>
      </c>
      <c r="AD15" s="3">
        <v>4.7127329063023599E-4</v>
      </c>
      <c r="AE15" s="14">
        <v>0.62023139649419201</v>
      </c>
      <c r="AF15" s="14">
        <v>3.69040737910642E-3</v>
      </c>
      <c r="AG15" s="14">
        <v>0.91810192980787697</v>
      </c>
      <c r="AI15" s="14">
        <v>5.0360742700966904E-3</v>
      </c>
    </row>
    <row r="16" spans="1:46">
      <c r="A16" s="15">
        <v>43976</v>
      </c>
      <c r="B16" s="14" t="s">
        <v>21</v>
      </c>
      <c r="C16" s="14">
        <v>11.6</v>
      </c>
      <c r="D16" s="14">
        <v>63.9</v>
      </c>
      <c r="E16" s="14">
        <v>16.616666666666671</v>
      </c>
      <c r="F16" s="14">
        <v>8946</v>
      </c>
      <c r="G16" s="3">
        <v>9322.7189089061794</v>
      </c>
      <c r="I16" s="14">
        <v>0.26820932759088301</v>
      </c>
      <c r="J16" s="14">
        <v>0.68908145308162605</v>
      </c>
      <c r="K16" s="14">
        <v>4.9375564516280002E-2</v>
      </c>
      <c r="L16" s="14">
        <v>190.73898207142099</v>
      </c>
      <c r="M16" s="14">
        <v>0.85706360437687301</v>
      </c>
      <c r="N16" s="14">
        <v>-4.3435978100481198E-4</v>
      </c>
      <c r="O16" s="14">
        <v>-2.34572531335946</v>
      </c>
      <c r="P16" s="9">
        <v>0.13356355387786001</v>
      </c>
      <c r="Y16" s="14">
        <v>9242.5986098998892</v>
      </c>
      <c r="AA16" s="14">
        <v>3.8466380937113298E-3</v>
      </c>
      <c r="AB16" s="14">
        <v>5.7639631044765797E-3</v>
      </c>
      <c r="AC16" s="14">
        <v>4.07244026055055E-2</v>
      </c>
      <c r="AD16" s="14">
        <v>13.524984998406801</v>
      </c>
      <c r="AE16" s="14">
        <v>0.62032105108262203</v>
      </c>
      <c r="AF16" s="14">
        <v>4.4896065187272099E-4</v>
      </c>
      <c r="AG16" s="14">
        <v>0.915338403797748</v>
      </c>
      <c r="AI16" s="14">
        <v>5.0017486613071101E-3</v>
      </c>
    </row>
    <row r="17" spans="1:35">
      <c r="A17" s="15">
        <v>43977</v>
      </c>
      <c r="B17" s="14" t="s">
        <v>21</v>
      </c>
      <c r="C17" s="14">
        <v>9.16</v>
      </c>
      <c r="D17" s="14">
        <v>61.285714285714278</v>
      </c>
      <c r="E17" s="14">
        <v>16.228571428571431</v>
      </c>
      <c r="F17" s="14">
        <v>8915</v>
      </c>
      <c r="G17" s="3">
        <v>9336.6624462949094</v>
      </c>
      <c r="I17" s="14">
        <v>0.117880680961232</v>
      </c>
      <c r="J17" s="14">
        <v>0.59693774147177603</v>
      </c>
      <c r="K17" s="14">
        <v>5.2766692137449098E-2</v>
      </c>
      <c r="L17" s="14">
        <v>184.16197330560399</v>
      </c>
      <c r="M17" s="14">
        <v>0.61501045126117404</v>
      </c>
      <c r="N17" s="14">
        <v>-4.6405232462787299E-4</v>
      </c>
      <c r="O17" s="14">
        <v>-2.40930589010522</v>
      </c>
      <c r="P17" s="9">
        <v>0.132820370118718</v>
      </c>
      <c r="Y17" s="14">
        <v>9192.5529886782606</v>
      </c>
      <c r="AA17" s="14">
        <v>4.0283203125E-3</v>
      </c>
      <c r="AB17" s="14">
        <v>7.0007815758873502E-3</v>
      </c>
      <c r="AC17" s="14">
        <v>3.9077460114213501E-2</v>
      </c>
      <c r="AD17" s="14">
        <v>4.4475440979003897</v>
      </c>
      <c r="AE17" s="14">
        <v>0.64711029448538204</v>
      </c>
      <c r="AF17" s="14">
        <v>-1.3590206889733101E-3</v>
      </c>
      <c r="AG17" s="14">
        <v>0.90204376005766895</v>
      </c>
      <c r="AI17" s="14">
        <v>4.9674335159699302E-3</v>
      </c>
    </row>
    <row r="18" spans="1:35">
      <c r="A18" s="15">
        <v>43978</v>
      </c>
      <c r="B18" s="14" t="s">
        <v>21</v>
      </c>
      <c r="C18" s="14">
        <v>9.9499999999999993</v>
      </c>
      <c r="D18" s="14">
        <v>61.957142857142863</v>
      </c>
      <c r="E18" s="14">
        <v>12.65714285714286</v>
      </c>
      <c r="F18" s="14">
        <v>8338</v>
      </c>
      <c r="G18" s="3">
        <v>9366.3420031821697</v>
      </c>
      <c r="I18" s="14">
        <v>0.21451445926499599</v>
      </c>
      <c r="J18" s="14">
        <v>0.84931434252164095</v>
      </c>
      <c r="K18" s="14">
        <v>5.6055408250434903E-2</v>
      </c>
      <c r="L18" s="14">
        <v>186.128403706265</v>
      </c>
      <c r="M18" s="14">
        <v>0.964392397258658</v>
      </c>
      <c r="N18" s="14">
        <v>-5.2168698515853195E-4</v>
      </c>
      <c r="O18" s="14">
        <v>-2.4828629998968101</v>
      </c>
      <c r="P18" s="9">
        <v>0.132089916090293</v>
      </c>
      <c r="Y18" s="14">
        <v>9204.9935326129307</v>
      </c>
      <c r="AA18" s="14">
        <v>4.00638181202262E-3</v>
      </c>
      <c r="AB18" s="14">
        <v>8.3900699856192008E-3</v>
      </c>
      <c r="AC18" s="14">
        <v>3.7189142426963001E-2</v>
      </c>
      <c r="AD18" s="3">
        <v>7.9753779136382304E-5</v>
      </c>
      <c r="AE18" s="14">
        <v>0.66059612117932298</v>
      </c>
      <c r="AF18" s="14">
        <v>-2.7367557377822E-4</v>
      </c>
      <c r="AG18" s="14">
        <v>0.899016981488995</v>
      </c>
      <c r="AI18" s="14">
        <v>4.9331390573263004E-3</v>
      </c>
    </row>
    <row r="19" spans="1:35">
      <c r="A19" s="15">
        <v>43979</v>
      </c>
      <c r="B19" s="14" t="s">
        <v>21</v>
      </c>
      <c r="C19" s="14">
        <v>9.1</v>
      </c>
      <c r="D19" s="14">
        <v>56.016666666666673</v>
      </c>
      <c r="E19" s="14">
        <v>15.05</v>
      </c>
      <c r="F19" s="14">
        <v>8371</v>
      </c>
      <c r="G19" s="3">
        <v>9367.8029426073808</v>
      </c>
      <c r="I19" s="14">
        <v>0.18324108545120901</v>
      </c>
      <c r="J19" s="14">
        <v>0.86902227958427103</v>
      </c>
      <c r="K19" s="14">
        <v>5.91706317924625E-2</v>
      </c>
      <c r="L19" s="14">
        <v>183.965648433941</v>
      </c>
      <c r="M19" s="14">
        <v>0.95325310694801202</v>
      </c>
      <c r="N19" s="14">
        <v>-5.6937745361296298E-4</v>
      </c>
      <c r="O19" s="14">
        <v>-2.52915558830655</v>
      </c>
      <c r="P19" s="9">
        <v>0.131372672427231</v>
      </c>
      <c r="Y19" s="14">
        <v>9077.6228288475795</v>
      </c>
      <c r="AA19" s="14">
        <v>4.0953491918447301E-3</v>
      </c>
      <c r="AB19" s="14">
        <v>8.3112241521801095E-3</v>
      </c>
      <c r="AC19" s="14">
        <v>3.77751382518242E-2</v>
      </c>
      <c r="AD19" s="14">
        <v>3.5335080853746699E-3</v>
      </c>
      <c r="AE19" s="14">
        <v>0.66832744763054497</v>
      </c>
      <c r="AF19" s="3">
        <v>-5.1471796502800004E-4</v>
      </c>
      <c r="AG19" s="14">
        <v>0.89472595657668197</v>
      </c>
      <c r="AI19" s="14">
        <v>4.8988754839668601E-3</v>
      </c>
    </row>
    <row r="20" spans="1:35">
      <c r="A20" s="15">
        <v>43980</v>
      </c>
      <c r="B20" s="14" t="s">
        <v>21</v>
      </c>
      <c r="C20" s="14">
        <v>12.625</v>
      </c>
      <c r="D20" s="14">
        <v>59.9</v>
      </c>
      <c r="E20" s="14">
        <v>16.516666666666669</v>
      </c>
      <c r="F20" s="14">
        <v>8572</v>
      </c>
      <c r="G20" s="3">
        <v>9370.6885534224202</v>
      </c>
      <c r="I20" s="14">
        <v>0.15532688624631599</v>
      </c>
      <c r="J20" s="14">
        <v>0.88404867557695699</v>
      </c>
      <c r="K20" s="14">
        <v>6.5151124558953402E-2</v>
      </c>
      <c r="L20" s="14">
        <v>177.360783489092</v>
      </c>
      <c r="M20" s="14">
        <v>0.94077902041258799</v>
      </c>
      <c r="N20" s="14">
        <v>-6.2630234100724601E-4</v>
      </c>
      <c r="O20" s="14">
        <v>-2.6318945514965901</v>
      </c>
      <c r="P20" s="9">
        <v>0.13066907320930299</v>
      </c>
      <c r="Y20" s="14">
        <v>9019.2910991731005</v>
      </c>
      <c r="AA20" s="14">
        <v>4.2638848086990998E-3</v>
      </c>
      <c r="AB20" s="14">
        <v>4.2792439402416001E-3</v>
      </c>
      <c r="AC20" s="14">
        <v>5.6113130968838999E-2</v>
      </c>
      <c r="AD20" s="14">
        <v>30.207998652378301</v>
      </c>
      <c r="AE20" s="14">
        <v>0.69496049792939996</v>
      </c>
      <c r="AF20" s="14">
        <v>-3.1223899370391699E-3</v>
      </c>
      <c r="AG20" s="14">
        <v>0.89433686772184495</v>
      </c>
      <c r="AI20" s="14">
        <v>4.8646529577204599E-3</v>
      </c>
    </row>
    <row r="21" spans="1:35">
      <c r="A21" s="15">
        <v>43981</v>
      </c>
      <c r="B21" s="14" t="s">
        <v>21</v>
      </c>
      <c r="C21" s="14">
        <v>6.7249999999999996</v>
      </c>
      <c r="D21" s="14">
        <v>62.916666666666657</v>
      </c>
      <c r="E21" s="14">
        <v>16.8</v>
      </c>
      <c r="F21" s="14">
        <v>8952</v>
      </c>
      <c r="G21" s="3">
        <v>9336.3808654015102</v>
      </c>
      <c r="I21" s="14">
        <v>0.53806291421800001</v>
      </c>
      <c r="J21" s="14">
        <v>0.51476498397722104</v>
      </c>
      <c r="K21" s="14">
        <v>6.7769564885547001E-2</v>
      </c>
      <c r="L21" s="14">
        <v>167.04991699970401</v>
      </c>
      <c r="M21" s="14">
        <v>0.95441448654888505</v>
      </c>
      <c r="N21" s="14">
        <v>-6.44683837890625E-4</v>
      </c>
      <c r="O21" s="14">
        <v>-2.6624325401279898</v>
      </c>
      <c r="P21" s="9">
        <v>0.12997950589450499</v>
      </c>
      <c r="Y21" s="14">
        <v>8924.7560412697294</v>
      </c>
      <c r="AA21" s="14">
        <v>4.1493872835832698E-3</v>
      </c>
      <c r="AB21" s="14">
        <v>8.7111012803328097E-3</v>
      </c>
      <c r="AC21" s="14">
        <v>3.7970887723946398E-2</v>
      </c>
      <c r="AD21" s="14">
        <v>0.28160264665698198</v>
      </c>
      <c r="AE21" s="14">
        <v>0.67676979222999001</v>
      </c>
      <c r="AF21" s="3">
        <v>2.0591736931958602E-3</v>
      </c>
      <c r="AG21" s="14">
        <v>0.88869142087334196</v>
      </c>
      <c r="AI21" s="14">
        <v>4.8304815916358004E-3</v>
      </c>
    </row>
    <row r="22" spans="1:35">
      <c r="A22" s="15">
        <v>43982</v>
      </c>
      <c r="B22" s="14" t="s">
        <v>21</v>
      </c>
      <c r="C22" s="14">
        <v>5.9499999999999993</v>
      </c>
      <c r="D22" s="14">
        <v>76.233333333333334</v>
      </c>
      <c r="E22" s="14">
        <v>13.566666666666659</v>
      </c>
      <c r="F22" s="14">
        <v>9268</v>
      </c>
      <c r="G22" s="3">
        <v>9356.4064163250005</v>
      </c>
      <c r="I22" s="14">
        <v>0.25970134052823501</v>
      </c>
      <c r="J22" s="14">
        <v>0.78043549302515303</v>
      </c>
      <c r="K22" s="14">
        <v>7.0332182817412603E-2</v>
      </c>
      <c r="L22" s="14">
        <v>171.583295432965</v>
      </c>
      <c r="M22" s="14">
        <v>0.94216181328013804</v>
      </c>
      <c r="N22" s="14">
        <v>-7.3149640072644995E-4</v>
      </c>
      <c r="O22" s="14">
        <v>-2.6967022686461699</v>
      </c>
      <c r="P22" s="9">
        <v>0.12930431154564501</v>
      </c>
      <c r="Y22" s="14">
        <v>8980.5610752149805</v>
      </c>
      <c r="AA22" s="14">
        <v>4.2854426446523597E-3</v>
      </c>
      <c r="AB22" s="14">
        <v>8.8018124081575798E-3</v>
      </c>
      <c r="AC22" s="14">
        <v>3.7950661883139898E-2</v>
      </c>
      <c r="AD22" s="3">
        <v>1.62027130790239</v>
      </c>
      <c r="AE22" s="14">
        <v>0.71397445840794904</v>
      </c>
      <c r="AF22" s="14">
        <v>-5.4344067794831496E-4</v>
      </c>
      <c r="AG22" s="14">
        <v>0.87904333285575498</v>
      </c>
      <c r="AI22" s="14">
        <v>4.7963714380859701E-3</v>
      </c>
    </row>
    <row r="23" spans="1:35">
      <c r="A23" s="15">
        <v>43983</v>
      </c>
      <c r="B23" s="14" t="s">
        <v>21</v>
      </c>
      <c r="C23" s="14">
        <v>7</v>
      </c>
      <c r="D23" s="14">
        <v>67.066666666666677</v>
      </c>
      <c r="E23" s="14">
        <v>13.41666666666667</v>
      </c>
      <c r="F23" s="14">
        <v>8485</v>
      </c>
      <c r="G23" s="3">
        <v>9335.7313693930992</v>
      </c>
      <c r="I23" s="14">
        <v>0.61589785295572497</v>
      </c>
      <c r="J23" s="14">
        <v>0.40129595150596897</v>
      </c>
      <c r="K23" s="14">
        <v>0.10578962861629999</v>
      </c>
      <c r="L23" s="14">
        <v>146.70910766003999</v>
      </c>
      <c r="M23" s="14">
        <v>0.92030830713975598</v>
      </c>
      <c r="N23" s="14">
        <v>-8.3551346454358E-4</v>
      </c>
      <c r="O23" s="14">
        <v>-3.0055099434917598</v>
      </c>
      <c r="P23" s="9">
        <v>0.128643785332725</v>
      </c>
      <c r="Y23" s="14">
        <v>8740.0871024278204</v>
      </c>
      <c r="AA23" s="14">
        <v>4.3251703954791899E-3</v>
      </c>
      <c r="AB23" s="14">
        <v>8.8839075442256298E-3</v>
      </c>
      <c r="AC23" s="14">
        <v>4.04645393129262E-2</v>
      </c>
      <c r="AD23" s="14">
        <v>0.11353494653643301</v>
      </c>
      <c r="AE23" s="14">
        <v>0.70655115969843696</v>
      </c>
      <c r="AF23" s="3">
        <v>-1.2504526107921499E-3</v>
      </c>
      <c r="AG23" s="14">
        <v>0.87774053788463802</v>
      </c>
      <c r="AI23" s="14">
        <v>4.7623324770256796E-3</v>
      </c>
    </row>
    <row r="24" spans="1:35">
      <c r="A24" s="15">
        <v>43984</v>
      </c>
      <c r="B24" s="14" t="s">
        <v>21</v>
      </c>
      <c r="C24" s="14">
        <v>7.4</v>
      </c>
      <c r="D24" s="14">
        <v>75.249999999999986</v>
      </c>
      <c r="E24" s="14">
        <v>12.6</v>
      </c>
      <c r="F24" s="14">
        <v>8858</v>
      </c>
      <c r="G24" s="3">
        <v>9294.8988688631598</v>
      </c>
      <c r="I24" s="14">
        <v>0.52284911298580095</v>
      </c>
      <c r="J24" s="14">
        <v>0.46162076285446602</v>
      </c>
      <c r="K24" s="14">
        <v>0.13607079151419799</v>
      </c>
      <c r="L24" s="14">
        <v>140.18778032072001</v>
      </c>
      <c r="M24" s="14">
        <v>0.888369873331743</v>
      </c>
      <c r="N24" s="14">
        <v>-9.6961852460530895E-4</v>
      </c>
      <c r="O24" s="14">
        <v>-3.1481558824044602</v>
      </c>
      <c r="P24" s="9">
        <v>0.127998177291377</v>
      </c>
      <c r="Y24" s="14">
        <v>8579.5188499887099</v>
      </c>
      <c r="AA24" s="14">
        <v>4.3702685871250804E-3</v>
      </c>
      <c r="AB24" s="14">
        <v>8.5578414798663793E-3</v>
      </c>
      <c r="AC24" s="14">
        <v>3.96376830380092E-2</v>
      </c>
      <c r="AD24" s="14">
        <v>3.5858154296875E-4</v>
      </c>
      <c r="AE24" s="14">
        <v>0.70648150834859802</v>
      </c>
      <c r="AF24" s="3">
        <v>-1.32409861525273E-3</v>
      </c>
      <c r="AG24" s="14">
        <v>0.87735639352695904</v>
      </c>
      <c r="AI24" s="14">
        <v>4.72837460442982E-3</v>
      </c>
    </row>
    <row r="25" spans="1:35">
      <c r="A25" s="15">
        <v>43985</v>
      </c>
      <c r="B25" s="14" t="s">
        <v>21</v>
      </c>
      <c r="C25" s="14">
        <v>6</v>
      </c>
      <c r="D25" s="14">
        <v>69.61666666666666</v>
      </c>
      <c r="E25" s="14">
        <v>12.95</v>
      </c>
      <c r="F25" s="14">
        <v>8529</v>
      </c>
      <c r="G25" s="3">
        <v>9251.2186528988004</v>
      </c>
      <c r="I25" s="14">
        <v>8.1491770406832295E-2</v>
      </c>
      <c r="J25" s="14">
        <v>0.597049740637566</v>
      </c>
      <c r="K25" s="14">
        <v>0.139985172158198</v>
      </c>
      <c r="L25" s="14">
        <v>141.92532787708799</v>
      </c>
      <c r="M25" s="14">
        <v>0.58255351950107903</v>
      </c>
      <c r="N25" s="14">
        <v>-9.8317189797891792E-4</v>
      </c>
      <c r="O25" s="14">
        <v>-3.1565438520151701</v>
      </c>
      <c r="P25" s="9">
        <v>0.127367693315976</v>
      </c>
      <c r="Y25" s="14">
        <v>8516.4108753148194</v>
      </c>
      <c r="AA25" s="14">
        <v>4.3381788572343103E-3</v>
      </c>
      <c r="AB25" s="14">
        <v>8.6929931104321508E-3</v>
      </c>
      <c r="AC25" s="14">
        <v>4.04573840447007E-2</v>
      </c>
      <c r="AD25" s="14">
        <v>1.46850943565369E-4</v>
      </c>
      <c r="AE25" s="14">
        <v>0.71390550668837205</v>
      </c>
      <c r="AF25" s="14">
        <v>-1.0267436201925101E-3</v>
      </c>
      <c r="AG25" s="14">
        <v>0.87490738565042103</v>
      </c>
      <c r="AI25" s="14">
        <v>4.6945076209417699E-3</v>
      </c>
    </row>
    <row r="26" spans="1:35">
      <c r="A26" s="15">
        <v>43986</v>
      </c>
      <c r="B26" s="14" t="s">
        <v>21</v>
      </c>
      <c r="C26" s="14">
        <v>9.25</v>
      </c>
      <c r="D26" s="14">
        <v>65.766666666666666</v>
      </c>
      <c r="E26" s="14">
        <v>13.5</v>
      </c>
      <c r="F26" s="14">
        <v>8823</v>
      </c>
      <c r="G26" s="3">
        <v>9214.1636254590394</v>
      </c>
      <c r="I26" s="14">
        <v>0.41739463576777602</v>
      </c>
      <c r="J26" s="14">
        <v>0.48372394924490503</v>
      </c>
      <c r="K26" s="14">
        <v>0.143771405244254</v>
      </c>
      <c r="L26" s="14">
        <v>139.18571977589599</v>
      </c>
      <c r="M26" s="14">
        <v>0.80530833866226104</v>
      </c>
      <c r="N26" s="14">
        <v>-1.0324664256828901E-3</v>
      </c>
      <c r="O26" s="14">
        <v>-3.1734289935778999</v>
      </c>
      <c r="P26" s="9">
        <v>0.12675249636488201</v>
      </c>
      <c r="Y26" s="14">
        <v>8466.2669209957403</v>
      </c>
      <c r="AA26" s="14">
        <v>4.48495136117966E-3</v>
      </c>
      <c r="AB26" s="14">
        <v>8.65905887880258E-3</v>
      </c>
      <c r="AC26" s="14">
        <v>3.9059424999306397E-2</v>
      </c>
      <c r="AD26" s="14">
        <v>0.39502307345715898</v>
      </c>
      <c r="AE26" s="14">
        <v>0.73049927377980794</v>
      </c>
      <c r="AF26" s="14">
        <v>-1.9414920629266001E-3</v>
      </c>
      <c r="AG26" s="14">
        <v>0.869200281014326</v>
      </c>
      <c r="AI26" s="14">
        <v>4.66074122075847E-3</v>
      </c>
    </row>
    <row r="27" spans="1:35">
      <c r="A27" s="15">
        <v>43987</v>
      </c>
      <c r="B27" s="14" t="s">
        <v>21</v>
      </c>
      <c r="C27" s="14">
        <v>11.35</v>
      </c>
      <c r="D27" s="14">
        <v>69.216666666666669</v>
      </c>
      <c r="E27" s="14">
        <v>13.016666666666669</v>
      </c>
      <c r="F27" s="14">
        <v>8718</v>
      </c>
      <c r="G27" s="3">
        <v>9135.8936089129893</v>
      </c>
      <c r="I27" s="14">
        <v>0.52831679170097101</v>
      </c>
      <c r="J27" s="14">
        <v>0.54702680827540195</v>
      </c>
      <c r="K27" s="14">
        <v>0.27847956884557001</v>
      </c>
      <c r="L27" s="14">
        <v>127.589464646143</v>
      </c>
      <c r="M27" s="14">
        <v>0.98053270103567103</v>
      </c>
      <c r="N27" s="14">
        <v>-1.17803329068977E-3</v>
      </c>
      <c r="O27" s="14">
        <v>-3.3897114624717002</v>
      </c>
      <c r="P27" s="9">
        <v>0.126152707854438</v>
      </c>
      <c r="Y27" s="14">
        <v>8356.6924411449399</v>
      </c>
      <c r="AA27" s="14">
        <v>4.6580040375043801E-3</v>
      </c>
      <c r="AB27" s="14">
        <v>4.4255885672616103E-3</v>
      </c>
      <c r="AC27" s="14">
        <v>5.9878201801722999E-2</v>
      </c>
      <c r="AD27" s="14">
        <v>26.488082661490399</v>
      </c>
      <c r="AE27" s="14">
        <v>0.72812695983457698</v>
      </c>
      <c r="AF27" s="3">
        <v>-2.6761520239026999E-3</v>
      </c>
      <c r="AG27" s="14">
        <v>0.86791765293955303</v>
      </c>
      <c r="AI27" s="14">
        <v>4.6270849807786103E-3</v>
      </c>
    </row>
    <row r="28" spans="1:35">
      <c r="A28" s="15">
        <v>43988</v>
      </c>
      <c r="B28" s="14" t="s">
        <v>21</v>
      </c>
      <c r="C28" s="14">
        <v>8.875</v>
      </c>
      <c r="D28" s="14">
        <v>64.066666666666663</v>
      </c>
      <c r="E28" s="14">
        <v>16.3</v>
      </c>
      <c r="F28" s="14">
        <v>8846</v>
      </c>
      <c r="G28" s="3">
        <v>9059.19785530427</v>
      </c>
      <c r="I28" s="14">
        <v>0.47463180114785802</v>
      </c>
      <c r="J28" s="14">
        <v>0.244464435440715</v>
      </c>
      <c r="K28" s="14">
        <v>0.68760452457016896</v>
      </c>
      <c r="L28" s="14">
        <v>189.108247297708</v>
      </c>
      <c r="M28" s="14">
        <v>0.62508849822309598</v>
      </c>
      <c r="N28" s="14">
        <v>-1.25504650724373E-3</v>
      </c>
      <c r="O28" s="14">
        <v>-3.6898759500001099</v>
      </c>
      <c r="P28" s="9">
        <v>0.12556840921802701</v>
      </c>
      <c r="Y28" s="14">
        <v>8389.2169840828192</v>
      </c>
      <c r="AA28" s="14">
        <v>4.4882665977591402E-3</v>
      </c>
      <c r="AB28" s="14">
        <v>9.6304909126745403E-3</v>
      </c>
      <c r="AC28" s="14">
        <v>3.9483441520350701E-2</v>
      </c>
      <c r="AD28" s="14">
        <v>1.22305159869818E-3</v>
      </c>
      <c r="AE28" s="14">
        <v>0.74046091065845898</v>
      </c>
      <c r="AF28" s="14">
        <v>3.1427518896265399E-4</v>
      </c>
      <c r="AG28" s="14">
        <v>0.86340313344793995</v>
      </c>
      <c r="AI28" s="14">
        <v>4.5935483500390796E-3</v>
      </c>
    </row>
    <row r="29" spans="1:35">
      <c r="A29" s="15">
        <v>43989</v>
      </c>
      <c r="B29" s="14" t="s">
        <v>21</v>
      </c>
      <c r="C29" s="14">
        <v>11.824999999999999</v>
      </c>
      <c r="D29" s="14">
        <v>56.583333333333343</v>
      </c>
      <c r="E29" s="14">
        <v>19.216666666666669</v>
      </c>
      <c r="F29" s="14">
        <v>8971</v>
      </c>
      <c r="G29" s="3">
        <v>9012.6880395578901</v>
      </c>
      <c r="I29" s="14">
        <v>0.864307742589568</v>
      </c>
      <c r="J29" s="14">
        <v>9.4175610450475705E-2</v>
      </c>
      <c r="K29" s="14">
        <v>0.73551862824734204</v>
      </c>
      <c r="L29" s="14">
        <v>193.35718083889199</v>
      </c>
      <c r="M29" s="14">
        <v>0.86446574341946103</v>
      </c>
      <c r="N29" s="14">
        <v>-1.2522068845001199E-3</v>
      </c>
      <c r="O29" s="14">
        <v>-3.6898760001890198</v>
      </c>
      <c r="P29" s="9">
        <v>0.12499964360640101</v>
      </c>
      <c r="Y29" s="14">
        <v>8435.8343107544097</v>
      </c>
      <c r="AA29" s="14">
        <v>4.82812465126581E-3</v>
      </c>
      <c r="AB29" s="14">
        <v>3.87834580668334E-3</v>
      </c>
      <c r="AC29" s="14">
        <v>7.0832662445903902E-2</v>
      </c>
      <c r="AD29" s="3">
        <v>33.315878376465598</v>
      </c>
      <c r="AE29" s="14">
        <v>0.76143443030379598</v>
      </c>
      <c r="AF29" s="3">
        <v>-3.7353648825453299E-3</v>
      </c>
      <c r="AG29" s="14">
        <v>0.856492748602105</v>
      </c>
      <c r="AI29" s="14">
        <v>4.5601406394634898E-3</v>
      </c>
    </row>
    <row r="30" spans="1:35">
      <c r="A30" s="15">
        <v>43990</v>
      </c>
      <c r="B30" s="14" t="s">
        <v>21</v>
      </c>
      <c r="C30" s="14">
        <v>13.45</v>
      </c>
      <c r="D30" s="14">
        <v>56.749999999999993</v>
      </c>
      <c r="E30" s="14">
        <v>19.333333333333329</v>
      </c>
      <c r="F30" s="14">
        <v>8970</v>
      </c>
      <c r="G30" s="3">
        <v>8918.1619929715798</v>
      </c>
      <c r="I30" s="14">
        <v>0.21289531834351699</v>
      </c>
      <c r="J30" s="14">
        <v>0.65934710913889305</v>
      </c>
      <c r="K30" s="14">
        <v>0.98547430695634697</v>
      </c>
      <c r="L30" s="14">
        <v>170.75078360846899</v>
      </c>
      <c r="M30" s="14">
        <v>0.77822186676120897</v>
      </c>
      <c r="N30" s="14">
        <v>-1.2513399124145499E-3</v>
      </c>
      <c r="O30" s="14">
        <v>-3.6898772861654798</v>
      </c>
      <c r="P30" s="9">
        <v>0.12444641770586</v>
      </c>
      <c r="Y30" s="14">
        <v>8326.2639952798509</v>
      </c>
      <c r="AA30" s="14">
        <v>4.68944962100693E-3</v>
      </c>
      <c r="AB30" s="14">
        <v>8.8619856003695503E-3</v>
      </c>
      <c r="AC30" s="14">
        <v>4.17717021097814E-2</v>
      </c>
      <c r="AD30" s="14">
        <v>0.65437983764776098</v>
      </c>
      <c r="AE30" s="14">
        <v>0.75401334655892804</v>
      </c>
      <c r="AF30" s="3">
        <v>-2.3475927516116699E-3</v>
      </c>
      <c r="AG30" s="14">
        <v>0.85521192479186603</v>
      </c>
      <c r="AI30" s="14">
        <v>4.5268710119455999E-3</v>
      </c>
    </row>
    <row r="31" spans="1:35">
      <c r="A31" s="15">
        <v>43991</v>
      </c>
      <c r="B31" s="14" t="s">
        <v>21</v>
      </c>
      <c r="C31" s="14">
        <v>11.25</v>
      </c>
      <c r="D31" s="14">
        <v>55.883333333333333</v>
      </c>
      <c r="E31" s="14">
        <v>19.416666666666671</v>
      </c>
      <c r="F31" s="14">
        <v>8587</v>
      </c>
      <c r="G31" s="3">
        <v>8828.7387336067004</v>
      </c>
      <c r="I31" s="14">
        <v>0.18468378046375999</v>
      </c>
      <c r="J31" s="14">
        <v>0.63610434523899895</v>
      </c>
      <c r="K31" s="14">
        <v>0.96727744649638703</v>
      </c>
      <c r="L31" s="14">
        <v>180.40183653326801</v>
      </c>
      <c r="M31" s="14">
        <v>0.72676277703368897</v>
      </c>
      <c r="N31" s="14">
        <v>-1.24990755993049E-3</v>
      </c>
      <c r="O31" s="14">
        <v>-3.68988071417784</v>
      </c>
      <c r="P31" s="9">
        <v>0.12390870365140801</v>
      </c>
      <c r="Y31" s="14">
        <v>8346.6217217216399</v>
      </c>
      <c r="AA31" s="14">
        <v>4.2951427716261302E-3</v>
      </c>
      <c r="AB31" s="14">
        <v>9.8914817478501504E-3</v>
      </c>
      <c r="AC31" s="14">
        <v>4.0362554527721903E-2</v>
      </c>
      <c r="AD31" s="14">
        <v>2.5688761145811898</v>
      </c>
      <c r="AE31" s="14">
        <v>0.74073352415216198</v>
      </c>
      <c r="AF31" s="3">
        <v>-3.2715064837929302E-3</v>
      </c>
      <c r="AG31" s="14">
        <v>0.85499616433824299</v>
      </c>
      <c r="AI31" s="14">
        <v>4.4937484727886699E-3</v>
      </c>
    </row>
    <row r="32" spans="1:35">
      <c r="A32" s="15">
        <v>43992</v>
      </c>
      <c r="B32" s="14" t="s">
        <v>21</v>
      </c>
      <c r="C32" s="14">
        <v>13</v>
      </c>
      <c r="D32" s="14">
        <v>61.333333333333321</v>
      </c>
      <c r="E32" s="14">
        <v>18.383333333333329</v>
      </c>
      <c r="F32" s="14">
        <v>8393</v>
      </c>
      <c r="G32" s="3">
        <v>8766.9427583942997</v>
      </c>
      <c r="I32" s="14">
        <v>0.115223432494268</v>
      </c>
      <c r="J32" s="14">
        <v>0.56750537791186895</v>
      </c>
      <c r="K32" s="14">
        <v>1.99766208524865</v>
      </c>
      <c r="L32" s="14">
        <v>194.63386047161001</v>
      </c>
      <c r="M32" s="14">
        <v>0.58871151926529197</v>
      </c>
      <c r="N32" s="14">
        <v>-1.2522771046095101E-3</v>
      </c>
      <c r="O32" s="14">
        <v>-3.6898801895371398</v>
      </c>
      <c r="P32" s="9">
        <v>0.12338644101292499</v>
      </c>
      <c r="Y32" s="14">
        <v>8371.8080520541407</v>
      </c>
      <c r="AA32" s="14">
        <v>4.7282693644707897E-3</v>
      </c>
      <c r="AB32" s="14">
        <v>9.6503878496875303E-3</v>
      </c>
      <c r="AC32" s="14">
        <v>4.0951084589159303E-2</v>
      </c>
      <c r="AD32" s="14">
        <v>0.39074425377674199</v>
      </c>
      <c r="AE32" s="14">
        <v>0.76888568874302399</v>
      </c>
      <c r="AF32" s="14">
        <v>1.7556297011431801E-3</v>
      </c>
      <c r="AG32" s="14">
        <v>0.84773523194411904</v>
      </c>
      <c r="AI32" s="14">
        <v>4.4607818605207497E-3</v>
      </c>
    </row>
    <row r="33" spans="1:35">
      <c r="A33" s="15">
        <v>43993</v>
      </c>
      <c r="B33" s="14" t="s">
        <v>21</v>
      </c>
      <c r="C33" s="14">
        <v>15.925000000000001</v>
      </c>
      <c r="D33" s="14">
        <v>59.7</v>
      </c>
      <c r="E33" s="14">
        <v>21.833333333333329</v>
      </c>
      <c r="F33" s="14">
        <v>8777</v>
      </c>
      <c r="G33" s="3">
        <v>8668.4195214316405</v>
      </c>
      <c r="I33" s="14">
        <v>3.4523541363969998E-2</v>
      </c>
      <c r="J33" s="14">
        <v>0.760602463816062</v>
      </c>
      <c r="K33" s="14">
        <v>1.16740263448189</v>
      </c>
      <c r="L33" s="14">
        <v>176.38297297448</v>
      </c>
      <c r="M33" s="14">
        <v>0.70112017203668497</v>
      </c>
      <c r="N33" s="14">
        <v>-1.25547646946056E-3</v>
      </c>
      <c r="O33" s="14">
        <v>-3.6898808374363998</v>
      </c>
      <c r="P33" s="9">
        <v>0.12287953883340499</v>
      </c>
      <c r="Y33" s="14">
        <v>8264.5193339119996</v>
      </c>
      <c r="AA33" s="14">
        <v>4.7356225661171498E-3</v>
      </c>
      <c r="AB33" s="14">
        <v>9.6497878042238801E-3</v>
      </c>
      <c r="AC33" s="14">
        <v>4.0691993979756799E-2</v>
      </c>
      <c r="AD33" s="14">
        <v>0.92214121239796398</v>
      </c>
      <c r="AE33" s="14">
        <v>0.79108484801327905</v>
      </c>
      <c r="AF33" s="14">
        <v>-3.30834473458808E-3</v>
      </c>
      <c r="AG33" s="14">
        <v>0.84656261020355295</v>
      </c>
      <c r="AI33" s="14">
        <v>4.4279798381041003E-3</v>
      </c>
    </row>
    <row r="34" spans="1:35">
      <c r="A34" s="15">
        <v>43994</v>
      </c>
      <c r="B34" s="14" t="s">
        <v>21</v>
      </c>
      <c r="C34" s="14">
        <v>8.7000000000000011</v>
      </c>
      <c r="D34" s="14">
        <v>59.516666666666673</v>
      </c>
      <c r="E34" s="14">
        <v>21.733333333333331</v>
      </c>
      <c r="F34" s="14">
        <v>8961</v>
      </c>
      <c r="G34" s="3">
        <v>8555.5262381972007</v>
      </c>
      <c r="I34" s="14">
        <v>0.50940217301755697</v>
      </c>
      <c r="J34" s="14">
        <v>0.26722425928124299</v>
      </c>
      <c r="K34" s="14">
        <v>0.87342043776744605</v>
      </c>
      <c r="L34" s="14">
        <v>150.745805647515</v>
      </c>
      <c r="M34" s="14">
        <v>0.682607382784573</v>
      </c>
      <c r="N34" s="14">
        <v>-1.2517291177358599E-3</v>
      </c>
      <c r="O34" s="14">
        <v>-3.68988090923663</v>
      </c>
      <c r="P34" s="9">
        <v>0.12238787769961799</v>
      </c>
      <c r="Y34" s="14">
        <v>8242.5397744341408</v>
      </c>
      <c r="AA34" s="14">
        <v>4.8646515613640596E-3</v>
      </c>
      <c r="AB34" s="14">
        <v>9.3734175937613094E-3</v>
      </c>
      <c r="AC34" s="14">
        <v>4.20597031913073E-2</v>
      </c>
      <c r="AD34" s="3">
        <v>2.1710264937802E-5</v>
      </c>
      <c r="AE34" s="14">
        <v>0.78167406946629503</v>
      </c>
      <c r="AF34" s="14">
        <v>-1.72904032600951E-3</v>
      </c>
      <c r="AG34" s="14">
        <v>0.84185324479528401</v>
      </c>
      <c r="AI34" s="14">
        <v>4.3953508845554897E-3</v>
      </c>
    </row>
    <row r="35" spans="1:35">
      <c r="A35" s="16">
        <v>43995</v>
      </c>
      <c r="B35" s="14" t="s">
        <v>21</v>
      </c>
      <c r="C35" s="14">
        <v>5.6999999999999993</v>
      </c>
      <c r="D35" s="14">
        <v>64.583333333333329</v>
      </c>
      <c r="E35" s="14">
        <v>18.616666666666671</v>
      </c>
      <c r="F35" s="14">
        <v>8697</v>
      </c>
      <c r="G35" s="3">
        <v>8529.4302600647297</v>
      </c>
      <c r="I35" s="14">
        <v>0.40470939446881199</v>
      </c>
      <c r="J35" s="14">
        <v>0.265885404875771</v>
      </c>
      <c r="K35" s="14">
        <v>0.965717446703241</v>
      </c>
      <c r="L35" s="14">
        <v>184.18414334771501</v>
      </c>
      <c r="M35" s="14">
        <v>0.57657558166610201</v>
      </c>
      <c r="N35" s="14">
        <v>-1.25172401411278E-3</v>
      </c>
      <c r="O35" s="14">
        <v>-3.6898809120066298</v>
      </c>
      <c r="P35" s="9">
        <v>0.121911311826887</v>
      </c>
      <c r="Y35" s="14">
        <v>8295.4136286488792</v>
      </c>
      <c r="AA35" s="14">
        <v>5.0055232521126801E-3</v>
      </c>
      <c r="AB35" s="14">
        <v>9.8734769422737009E-3</v>
      </c>
      <c r="AC35" s="14">
        <v>4.2895187961754302E-2</v>
      </c>
      <c r="AD35" s="14">
        <v>0.24533427792305301</v>
      </c>
      <c r="AE35" s="14">
        <v>0.80954561894376997</v>
      </c>
      <c r="AF35" s="14">
        <v>-1.6989425269953199E-3</v>
      </c>
      <c r="AG35" s="14">
        <v>0.82987365282204695</v>
      </c>
      <c r="AI35" s="14">
        <v>4.3629032869924997E-3</v>
      </c>
    </row>
    <row r="36" spans="1:35">
      <c r="A36" s="15">
        <v>43996</v>
      </c>
      <c r="B36" s="14" t="s">
        <v>21</v>
      </c>
      <c r="C36" s="14">
        <v>6.15</v>
      </c>
      <c r="D36" s="14">
        <v>51.400000000000013</v>
      </c>
      <c r="E36" s="14">
        <v>18.25</v>
      </c>
      <c r="F36" s="14">
        <v>8809</v>
      </c>
      <c r="G36" s="3">
        <v>8465.7817424273799</v>
      </c>
      <c r="I36" s="14">
        <v>0.81781567324245397</v>
      </c>
      <c r="J36" s="14">
        <v>0.10758930527126501</v>
      </c>
      <c r="K36" s="14">
        <v>1.3158795073493199</v>
      </c>
      <c r="L36" s="14">
        <v>155.659980015142</v>
      </c>
      <c r="M36" s="14">
        <v>0.83138584574701702</v>
      </c>
      <c r="N36" s="14">
        <v>-1.2516148480477001E-3</v>
      </c>
      <c r="O36" s="14">
        <v>-3.68988113857319</v>
      </c>
      <c r="P36" s="9">
        <v>0.121449671141186</v>
      </c>
      <c r="Y36" s="14">
        <v>8025.70933970236</v>
      </c>
      <c r="AA36" s="14">
        <v>5.6230609721060797E-3</v>
      </c>
      <c r="AB36" s="14">
        <v>4.7951900605303103E-3</v>
      </c>
      <c r="AC36" s="14">
        <v>7.2449419588451594E-2</v>
      </c>
      <c r="AD36" s="14">
        <v>30.072269760774802</v>
      </c>
      <c r="AE36" s="14">
        <v>0.89897003724392799</v>
      </c>
      <c r="AF36" s="14">
        <v>-4.6399612239831399E-3</v>
      </c>
      <c r="AG36" s="14">
        <v>0.78944783402585605</v>
      </c>
      <c r="AI36" s="14">
        <v>4.3306451331193803E-3</v>
      </c>
    </row>
    <row r="37" spans="1:35">
      <c r="A37" s="15">
        <v>43997</v>
      </c>
      <c r="B37" s="14" t="s">
        <v>21</v>
      </c>
      <c r="C37" s="14">
        <v>8.6</v>
      </c>
      <c r="D37" s="14">
        <v>51.349999999999987</v>
      </c>
      <c r="E37" s="14">
        <v>17.216666666666669</v>
      </c>
      <c r="F37" s="14">
        <v>8217</v>
      </c>
      <c r="G37" s="3">
        <v>8369.5129236486591</v>
      </c>
      <c r="I37" s="14">
        <v>0.59159616498503798</v>
      </c>
      <c r="J37" s="14">
        <v>0.11673118300914199</v>
      </c>
      <c r="K37" s="14">
        <v>1.60456152980948</v>
      </c>
      <c r="L37" s="14">
        <v>177.385693953778</v>
      </c>
      <c r="M37" s="14">
        <v>0.61432197050346105</v>
      </c>
      <c r="N37" s="14">
        <v>-1.2557424484720399E-3</v>
      </c>
      <c r="O37" s="14">
        <v>-3.6898811737580202</v>
      </c>
      <c r="P37" s="9">
        <v>0.12100276334330801</v>
      </c>
      <c r="Y37" s="14">
        <v>7779.8601699249703</v>
      </c>
      <c r="AA37" s="14">
        <v>5.6588976599547501E-3</v>
      </c>
      <c r="AB37" s="14">
        <v>1.04005022896321E-2</v>
      </c>
      <c r="AC37" s="14">
        <v>4.5555540728312999E-2</v>
      </c>
      <c r="AD37" s="14">
        <v>6.3591003417968806E-2</v>
      </c>
      <c r="AE37" s="14">
        <v>0.90270026904463296</v>
      </c>
      <c r="AF37" s="14">
        <v>-3.8335740365724701E-3</v>
      </c>
      <c r="AG37" s="14">
        <v>0.78073940793111896</v>
      </c>
      <c r="AI37" s="14">
        <v>4.2985843041641403E-3</v>
      </c>
    </row>
    <row r="38" spans="1:35">
      <c r="A38" s="15">
        <v>43998</v>
      </c>
      <c r="B38" s="14" t="s">
        <v>21</v>
      </c>
      <c r="C38" s="14">
        <v>11.75</v>
      </c>
      <c r="D38" s="14">
        <v>51.4</v>
      </c>
      <c r="E38" s="14">
        <v>18.966666666666669</v>
      </c>
      <c r="F38" s="14">
        <v>8241</v>
      </c>
      <c r="G38" s="3">
        <v>8252.5397689385409</v>
      </c>
      <c r="I38" s="14">
        <v>0.25173326831107001</v>
      </c>
      <c r="J38" s="14">
        <v>0.175696074198742</v>
      </c>
      <c r="K38" s="14">
        <v>1.44174574698597</v>
      </c>
      <c r="L38" s="14">
        <v>144.20457480065201</v>
      </c>
      <c r="M38" s="14">
        <v>0.33340919323983798</v>
      </c>
      <c r="N38" s="14">
        <v>-1.25151370629628E-3</v>
      </c>
      <c r="O38" s="14">
        <v>-3.68988126500181</v>
      </c>
      <c r="P38" s="9">
        <v>0.120570375941423</v>
      </c>
      <c r="Y38" s="14">
        <v>7662.9684405648304</v>
      </c>
      <c r="AA38" s="14">
        <v>5.5839300500263303E-3</v>
      </c>
      <c r="AB38" s="14">
        <v>1.1304824414263399E-2</v>
      </c>
      <c r="AC38" s="14">
        <v>4.5251730110503499E-2</v>
      </c>
      <c r="AD38" s="14">
        <v>3.2574903921450002E-2</v>
      </c>
      <c r="AE38" s="14">
        <v>0.93749153032015997</v>
      </c>
      <c r="AF38" s="14">
        <v>-8.45536401413138E-3</v>
      </c>
      <c r="AG38" s="14">
        <v>0.77755706965593596</v>
      </c>
      <c r="AI38" s="14">
        <v>4.2667284682770604E-3</v>
      </c>
    </row>
    <row r="39" spans="1:35">
      <c r="A39" s="15">
        <v>43999</v>
      </c>
      <c r="B39" s="14" t="s">
        <v>21</v>
      </c>
      <c r="C39" s="14">
        <v>11.775</v>
      </c>
      <c r="D39" s="14">
        <v>51.483333333333341</v>
      </c>
      <c r="E39" s="14">
        <v>20.266666666666669</v>
      </c>
      <c r="F39" s="14">
        <v>7824</v>
      </c>
      <c r="G39" s="3">
        <v>8126.4714417057003</v>
      </c>
      <c r="I39" s="14">
        <v>0.30598399306868101</v>
      </c>
      <c r="J39" s="14">
        <v>0.72567400831765005</v>
      </c>
      <c r="K39" s="14">
        <v>0.79468234995674603</v>
      </c>
      <c r="L39" s="14">
        <v>177.93007023632401</v>
      </c>
      <c r="M39" s="14">
        <v>0.937637983217532</v>
      </c>
      <c r="N39" s="14">
        <v>-1.2515054960058299E-3</v>
      </c>
      <c r="O39" s="14">
        <v>-3.6898812654211799</v>
      </c>
      <c r="P39" s="9">
        <v>0.120152278239939</v>
      </c>
      <c r="Y39" s="14">
        <v>7659.1847815766296</v>
      </c>
      <c r="AA39" s="14">
        <v>5.52965821381612E-3</v>
      </c>
      <c r="AB39" s="14">
        <v>1.4574732224634899E-2</v>
      </c>
      <c r="AC39" s="14">
        <v>4.4961177224951299E-2</v>
      </c>
      <c r="AD39" s="14">
        <v>2.3865699582215099E-4</v>
      </c>
      <c r="AE39" s="14">
        <v>0.92890100666079001</v>
      </c>
      <c r="AF39" s="14">
        <v>6.9196653657312996E-3</v>
      </c>
      <c r="AG39" s="14">
        <v>0.74175894046657198</v>
      </c>
      <c r="AI39" s="14">
        <v>4.2350850743990602E-3</v>
      </c>
    </row>
    <row r="40" spans="1:35">
      <c r="A40" s="15">
        <v>44000</v>
      </c>
      <c r="B40" s="14" t="s">
        <v>21</v>
      </c>
      <c r="C40" s="14">
        <v>13.45</v>
      </c>
      <c r="D40" s="14">
        <v>59.383333333333333</v>
      </c>
      <c r="E40" s="14">
        <v>19.233333333333331</v>
      </c>
      <c r="F40" s="14">
        <v>7772</v>
      </c>
      <c r="G40" s="3">
        <v>8028.4387244398104</v>
      </c>
      <c r="I40" s="14">
        <v>9.7739025950431796E-2</v>
      </c>
      <c r="J40" s="14">
        <v>0.85009614032621195</v>
      </c>
      <c r="K40" s="3">
        <v>1.2345242742464899</v>
      </c>
      <c r="L40" s="14">
        <v>196.965860851185</v>
      </c>
      <c r="M40" s="14">
        <v>0.85383520625626297</v>
      </c>
      <c r="N40" s="14">
        <v>-1.2573901789545399E-3</v>
      </c>
      <c r="O40" s="14">
        <v>-3.6898849818447101</v>
      </c>
      <c r="P40" s="9">
        <v>0.119748223274166</v>
      </c>
      <c r="Y40" s="14">
        <v>7721.0446281969398</v>
      </c>
      <c r="AA40" s="14">
        <v>6.2569639626914898E-3</v>
      </c>
      <c r="AB40" s="14">
        <v>9.0880138594847705E-3</v>
      </c>
      <c r="AC40" s="14">
        <v>5.2042950209255298E-2</v>
      </c>
      <c r="AD40" s="14">
        <v>7.5412619495913402</v>
      </c>
      <c r="AE40" s="14">
        <v>0.98483366907273495</v>
      </c>
      <c r="AF40" s="14">
        <v>-4.9610082028808096E-3</v>
      </c>
      <c r="AG40" s="14">
        <v>0.732950652583506</v>
      </c>
      <c r="AI40" s="14">
        <v>4.2036613466065699E-3</v>
      </c>
    </row>
    <row r="41" spans="1:35">
      <c r="A41" s="15">
        <v>44001</v>
      </c>
      <c r="B41" s="14" t="s">
        <v>21</v>
      </c>
      <c r="C41" s="14">
        <v>11.175000000000001</v>
      </c>
      <c r="D41" s="14">
        <v>65.3</v>
      </c>
      <c r="E41" s="14">
        <v>17.55</v>
      </c>
      <c r="F41" s="14">
        <v>7971</v>
      </c>
      <c r="G41" s="3">
        <v>7913.5078445814897</v>
      </c>
      <c r="I41" s="14">
        <v>0.43838257408401299</v>
      </c>
      <c r="J41" s="14">
        <v>0.44965991763179602</v>
      </c>
      <c r="K41" s="14">
        <v>1.1148580888799899</v>
      </c>
      <c r="L41" s="14">
        <v>175.94740980628299</v>
      </c>
      <c r="M41" s="14">
        <v>0.79404903991866604</v>
      </c>
      <c r="N41" s="14">
        <v>-1.25808370014568E-3</v>
      </c>
      <c r="O41" s="14">
        <v>-3.6898917079778801</v>
      </c>
      <c r="P41" s="9">
        <v>0.119357949681775</v>
      </c>
      <c r="Y41" s="14">
        <v>7708.6896124906398</v>
      </c>
      <c r="AA41" s="14">
        <v>5.7174914114994698E-3</v>
      </c>
      <c r="AB41" s="14">
        <v>3.1547947964684402E-2</v>
      </c>
      <c r="AC41" s="14">
        <v>0.72518325202446099</v>
      </c>
      <c r="AD41" s="3">
        <v>5.5645060420772599E-5</v>
      </c>
      <c r="AE41" s="14">
        <v>0.799285879048107</v>
      </c>
      <c r="AF41" s="14">
        <v>-2.04448985724985E-2</v>
      </c>
      <c r="AG41" s="14">
        <v>0.53326153995451098</v>
      </c>
      <c r="AI41" s="14">
        <v>4.1724642789380201E-3</v>
      </c>
    </row>
    <row r="42" spans="1:35">
      <c r="A42" s="15">
        <v>44002</v>
      </c>
      <c r="B42" s="14" t="s">
        <v>21</v>
      </c>
      <c r="C42" s="14">
        <v>10.45</v>
      </c>
      <c r="D42" s="14">
        <v>63.833333333333343</v>
      </c>
      <c r="E42" s="14">
        <v>16.883333333333329</v>
      </c>
      <c r="F42" s="14">
        <v>7870</v>
      </c>
      <c r="G42" s="3">
        <v>7837.08802596231</v>
      </c>
      <c r="I42" s="14">
        <v>7.3788632771309495E-2</v>
      </c>
      <c r="J42" s="14">
        <v>0.42689606165717198</v>
      </c>
      <c r="K42" s="14">
        <v>1.11398323889767</v>
      </c>
      <c r="L42" s="14">
        <v>157.92142527332601</v>
      </c>
      <c r="M42" s="14">
        <v>0.40665162959704698</v>
      </c>
      <c r="N42" s="14">
        <v>-1.2476667274634601E-3</v>
      </c>
      <c r="O42" s="14">
        <v>-3.6898936084941401</v>
      </c>
      <c r="P42" s="9">
        <v>0.11898118350353799</v>
      </c>
      <c r="Y42" s="14">
        <v>7720.1965094889101</v>
      </c>
      <c r="AA42" s="14">
        <v>5.8256280173107902E-3</v>
      </c>
      <c r="AB42" s="14">
        <v>4.3745580798768301E-2</v>
      </c>
      <c r="AC42" s="14">
        <v>0.93713395727664295</v>
      </c>
      <c r="AD42" s="3">
        <v>2.4803236787107601E-5</v>
      </c>
      <c r="AE42" s="14">
        <v>0.81532962791155295</v>
      </c>
      <c r="AF42" s="14">
        <v>-2.1099581981065801E-2</v>
      </c>
      <c r="AG42" s="14">
        <v>0.52767268149060498</v>
      </c>
      <c r="AI42" s="14">
        <v>4.14150063070522E-3</v>
      </c>
    </row>
    <row r="43" spans="1:35">
      <c r="A43" s="15">
        <v>44003</v>
      </c>
      <c r="B43" s="14" t="s">
        <v>21</v>
      </c>
      <c r="C43" s="14">
        <v>7.7999999999999989</v>
      </c>
      <c r="D43" s="14">
        <v>60.116666666666667</v>
      </c>
      <c r="E43" s="14">
        <v>15.16666666666667</v>
      </c>
      <c r="F43" s="14">
        <v>7717</v>
      </c>
      <c r="G43" s="3">
        <v>7745.8861376766199</v>
      </c>
      <c r="I43" s="14">
        <v>0.35380470397234298</v>
      </c>
      <c r="J43" s="14">
        <v>0.72535840379222705</v>
      </c>
      <c r="K43" s="14">
        <v>1.1530430268010099</v>
      </c>
      <c r="L43" s="14">
        <v>184.77078413379999</v>
      </c>
      <c r="M43" s="14">
        <v>0.98511794072721004</v>
      </c>
      <c r="N43" s="14">
        <v>-1.2440830822002501E-3</v>
      </c>
      <c r="O43" s="14">
        <v>-3.6899156536264499</v>
      </c>
      <c r="P43" s="9">
        <v>0.118617639907223</v>
      </c>
      <c r="Y43" s="14">
        <v>7613.2932406909804</v>
      </c>
      <c r="AA43" s="14">
        <v>6.04503050058669E-3</v>
      </c>
      <c r="AB43" s="14">
        <v>2.4638057766761399E-2</v>
      </c>
      <c r="AC43" s="14">
        <v>0.513901023432354</v>
      </c>
      <c r="AD43" s="3">
        <v>5.14699412743624E-5</v>
      </c>
      <c r="AE43" s="14">
        <v>0.84831227572055501</v>
      </c>
      <c r="AF43" s="14">
        <v>-1.9820647626587001E-2</v>
      </c>
      <c r="AG43" s="14">
        <v>0.52279233984291795</v>
      </c>
      <c r="AI43" s="14">
        <v>4.1107769222914802E-3</v>
      </c>
    </row>
    <row r="44" spans="1:35">
      <c r="A44" s="15">
        <v>44004</v>
      </c>
      <c r="B44" s="14" t="s">
        <v>21</v>
      </c>
      <c r="C44" s="14">
        <v>8.0749999999999993</v>
      </c>
      <c r="D44" s="14">
        <v>48.8</v>
      </c>
      <c r="E44" s="14">
        <v>17.899999999999999</v>
      </c>
      <c r="F44" s="14">
        <v>7586</v>
      </c>
      <c r="G44" s="3">
        <v>7675.0449919441198</v>
      </c>
      <c r="I44" s="14">
        <v>1.0020652379894901</v>
      </c>
      <c r="J44" s="14">
        <v>2.0486108468218901E-2</v>
      </c>
      <c r="K44" s="14">
        <v>1.79724068628017</v>
      </c>
      <c r="L44" s="14">
        <v>161.644534457916</v>
      </c>
      <c r="M44" s="14">
        <v>0.92849905514598796</v>
      </c>
      <c r="N44" s="14">
        <v>-1.2419933552263499E-3</v>
      </c>
      <c r="O44" s="14">
        <v>-3.6899331881723598</v>
      </c>
      <c r="P44" s="9">
        <v>0.118267024829821</v>
      </c>
      <c r="Y44" s="14">
        <v>7509.8682310992199</v>
      </c>
      <c r="AA44" s="14">
        <v>6.0970342004673696E-3</v>
      </c>
      <c r="AB44" s="14">
        <v>2.67056221227077E-2</v>
      </c>
      <c r="AC44" s="14">
        <v>0.53559235346220002</v>
      </c>
      <c r="AD44" s="3">
        <v>8.7847778167393601E-5</v>
      </c>
      <c r="AE44" s="14">
        <v>0.85727172650795302</v>
      </c>
      <c r="AF44" s="14">
        <v>-2.0407561158468202E-2</v>
      </c>
      <c r="AG44" s="14">
        <v>0.51959675885658996</v>
      </c>
      <c r="AI44" s="14">
        <v>4.0802994314364498E-3</v>
      </c>
    </row>
    <row r="45" spans="1:35">
      <c r="A45" s="15">
        <v>44005</v>
      </c>
      <c r="B45" s="14" t="s">
        <v>21</v>
      </c>
      <c r="C45" s="14">
        <v>11.675000000000001</v>
      </c>
      <c r="D45" s="14">
        <v>49.683333333333337</v>
      </c>
      <c r="E45" s="14">
        <v>20.266666666666669</v>
      </c>
      <c r="F45" s="14">
        <v>7413</v>
      </c>
      <c r="G45" s="3">
        <v>7575.2793734847701</v>
      </c>
      <c r="I45" s="14">
        <v>0.454383539781053</v>
      </c>
      <c r="J45" s="14">
        <v>0.50337650440963499</v>
      </c>
      <c r="K45" s="14">
        <v>1.1168891341104901</v>
      </c>
      <c r="L45" s="14">
        <v>191.18704668071899</v>
      </c>
      <c r="M45" s="14">
        <v>0.86369253078446895</v>
      </c>
      <c r="N45" s="14">
        <v>-1.23752156075896E-3</v>
      </c>
      <c r="O45" s="14">
        <v>-3.6899822938236202</v>
      </c>
      <c r="P45" s="9">
        <v>0.117929036534517</v>
      </c>
      <c r="Y45" s="14">
        <v>7347.9263921356096</v>
      </c>
      <c r="AA45" s="14">
        <v>6.1492919921875E-3</v>
      </c>
      <c r="AB45" s="14">
        <v>4.6036268643386002E-2</v>
      </c>
      <c r="AC45" s="14">
        <v>0.89303970336914096</v>
      </c>
      <c r="AD45" s="3">
        <v>4.5480161623645502E-5</v>
      </c>
      <c r="AE45" s="14">
        <v>0.86329673230647996</v>
      </c>
      <c r="AF45" s="14">
        <v>-2.14114580335222E-2</v>
      </c>
      <c r="AG45" s="14">
        <v>0.51417303841728301</v>
      </c>
      <c r="AI45" s="14">
        <v>4.0500741900062901E-3</v>
      </c>
    </row>
    <row r="46" spans="1:35">
      <c r="A46" s="15">
        <v>44006</v>
      </c>
      <c r="B46" s="14" t="s">
        <v>21</v>
      </c>
      <c r="C46" s="14">
        <v>11.875</v>
      </c>
      <c r="D46" s="14">
        <v>55.75</v>
      </c>
      <c r="E46" s="14">
        <v>20.483333333333331</v>
      </c>
      <c r="F46" s="14">
        <v>7165</v>
      </c>
      <c r="G46" s="14">
        <v>7440.9632893422804</v>
      </c>
      <c r="I46" s="14">
        <v>0.124248469645653</v>
      </c>
      <c r="J46" s="14">
        <v>0.10293674156498001</v>
      </c>
      <c r="K46" s="14">
        <v>1.8586848317053</v>
      </c>
      <c r="L46" s="14">
        <v>173.634731133245</v>
      </c>
      <c r="M46" s="14">
        <v>0.13311347436529899</v>
      </c>
      <c r="N46" s="14">
        <v>-1.23621491291481E-3</v>
      </c>
      <c r="O46" s="14">
        <v>-3.6899996745052199</v>
      </c>
      <c r="P46" s="9">
        <v>0.1176033670799</v>
      </c>
      <c r="Y46" s="14">
        <v>7257.2223578540797</v>
      </c>
      <c r="AA46" s="14">
        <v>6.3037291822368698E-3</v>
      </c>
      <c r="AB46" s="14">
        <v>4.94559823357512E-2</v>
      </c>
      <c r="AC46" s="14">
        <v>0.913689079796288</v>
      </c>
      <c r="AD46" s="14">
        <v>4.0020154902453697E-4</v>
      </c>
      <c r="AE46" s="14">
        <v>0.885725273071712</v>
      </c>
      <c r="AF46" s="14">
        <v>-2.15273754239549E-2</v>
      </c>
      <c r="AG46" s="14">
        <v>0.50706623989692301</v>
      </c>
      <c r="AI46" s="14">
        <v>4.0201069812462699E-3</v>
      </c>
    </row>
    <row r="47" spans="1:35">
      <c r="A47" s="15">
        <v>44007</v>
      </c>
      <c r="B47" s="14" t="s">
        <v>21</v>
      </c>
      <c r="C47" s="14">
        <v>9.3249999999999993</v>
      </c>
      <c r="D47" s="14">
        <v>51.983333333333327</v>
      </c>
      <c r="E47" s="14">
        <v>19.333333333333329</v>
      </c>
      <c r="F47" s="14">
        <v>7105</v>
      </c>
      <c r="G47" s="14">
        <v>7342.5135321739299</v>
      </c>
      <c r="I47" s="14">
        <v>0.91775995035178304</v>
      </c>
      <c r="J47" s="14">
        <v>0.17576145886639499</v>
      </c>
      <c r="K47" s="14">
        <v>1.21264054585032</v>
      </c>
      <c r="L47" s="14">
        <v>162.97237290305699</v>
      </c>
      <c r="M47" s="14">
        <v>0.99944098122958602</v>
      </c>
      <c r="N47" s="14">
        <v>-1.2338292830189599E-3</v>
      </c>
      <c r="O47" s="14">
        <v>-3.6900346939431299</v>
      </c>
      <c r="P47" s="9">
        <v>0.117289703699983</v>
      </c>
      <c r="Y47" s="14">
        <v>7295.8001908807601</v>
      </c>
      <c r="AA47" s="14">
        <v>6.3780745166592797E-3</v>
      </c>
      <c r="AB47" s="14">
        <v>3.2208750341852402E-2</v>
      </c>
      <c r="AC47" s="14">
        <v>0.61282668190922795</v>
      </c>
      <c r="AD47" s="14">
        <v>2.1820747193901401E-4</v>
      </c>
      <c r="AE47" s="14">
        <v>0.89586580323298404</v>
      </c>
      <c r="AF47" s="14">
        <v>-2.05993711928141E-2</v>
      </c>
      <c r="AG47" s="14">
        <v>0.505007052935604</v>
      </c>
      <c r="AI47" s="14">
        <v>3.9904033375112204E-3</v>
      </c>
    </row>
    <row r="48" spans="1:35">
      <c r="A48" s="15">
        <v>44008</v>
      </c>
      <c r="B48" s="14" t="s">
        <v>21</v>
      </c>
      <c r="C48" s="14">
        <v>9.9499999999999993</v>
      </c>
      <c r="D48" s="14">
        <v>59.65</v>
      </c>
      <c r="E48" s="14">
        <v>19.56666666666667</v>
      </c>
      <c r="F48" s="14">
        <v>6788</v>
      </c>
      <c r="G48" s="14">
        <v>7274.92563798217</v>
      </c>
      <c r="I48" s="14">
        <v>0.35743399095622302</v>
      </c>
      <c r="J48" s="14">
        <v>0.72194620901609596</v>
      </c>
      <c r="K48" s="14">
        <v>1.34668037322791</v>
      </c>
      <c r="L48" s="14">
        <v>162.771109612201</v>
      </c>
      <c r="M48" s="14">
        <v>0.98529158603731803</v>
      </c>
      <c r="N48" s="14">
        <v>-1.23116661586953E-3</v>
      </c>
      <c r="O48" s="14">
        <v>-3.6900794075634802</v>
      </c>
      <c r="P48" s="9">
        <v>0.11698773009444501</v>
      </c>
      <c r="Y48" s="14">
        <v>7281.4478292537497</v>
      </c>
      <c r="AA48" s="14">
        <v>6.4591608589713596E-3</v>
      </c>
      <c r="AB48" s="14">
        <v>2.66569937296861E-2</v>
      </c>
      <c r="AC48" s="14">
        <v>0.47573662500570502</v>
      </c>
      <c r="AD48" s="14">
        <v>1.9435882568359401E-3</v>
      </c>
      <c r="AE48" s="14">
        <v>0.90607804153545402</v>
      </c>
      <c r="AF48" s="14">
        <v>-1.9068945266506501E-2</v>
      </c>
      <c r="AG48" s="14">
        <v>0.50333662650519895</v>
      </c>
      <c r="AI48" s="14">
        <v>3.9609685384682297E-3</v>
      </c>
    </row>
    <row r="49" spans="1:35">
      <c r="A49" s="15">
        <v>44009</v>
      </c>
      <c r="B49" s="14" t="s">
        <v>21</v>
      </c>
      <c r="C49" s="14">
        <v>9.3000000000000007</v>
      </c>
      <c r="D49" s="14">
        <v>58.266666666666673</v>
      </c>
      <c r="E49" s="14">
        <v>21.65</v>
      </c>
      <c r="F49" s="14">
        <v>6843</v>
      </c>
      <c r="G49" s="14">
        <v>7174.8212609547199</v>
      </c>
      <c r="I49" s="14">
        <v>0.44856194846438602</v>
      </c>
      <c r="J49" s="14">
        <v>0.49694708155137401</v>
      </c>
      <c r="K49" s="14">
        <v>0.99128948515447901</v>
      </c>
      <c r="L49" s="14">
        <v>196.27932191900501</v>
      </c>
      <c r="M49" s="14">
        <v>0.851350433080169</v>
      </c>
      <c r="N49" s="14">
        <v>-1.21095626184298E-3</v>
      </c>
      <c r="O49" s="14">
        <v>-3.6905985206119101</v>
      </c>
      <c r="P49" s="9">
        <v>0.116697127629386</v>
      </c>
      <c r="Y49" s="14">
        <v>7161.70377642328</v>
      </c>
      <c r="AA49" s="14">
        <v>6.5929201505923202E-3</v>
      </c>
      <c r="AB49" s="14">
        <v>5.352783203125E-2</v>
      </c>
      <c r="AC49" s="14">
        <v>0.91690826416015603</v>
      </c>
      <c r="AD49" s="14">
        <v>1.678466796875E-4</v>
      </c>
      <c r="AE49" s="14">
        <v>0.92623056420590399</v>
      </c>
      <c r="AF49" s="14">
        <v>-2.1512562997345601E-2</v>
      </c>
      <c r="AG49" s="14">
        <v>0.49293911483799802</v>
      </c>
      <c r="AI49" s="14">
        <v>3.9318076097641201E-3</v>
      </c>
    </row>
    <row r="50" spans="1:35">
      <c r="A50" s="15">
        <v>44010</v>
      </c>
      <c r="B50" s="14" t="s">
        <v>21</v>
      </c>
      <c r="C50" s="14">
        <v>5.7249999999999996</v>
      </c>
      <c r="D50" s="14">
        <v>55.95</v>
      </c>
      <c r="E50" s="14">
        <v>18.68333333333333</v>
      </c>
      <c r="F50" s="14">
        <v>6784</v>
      </c>
      <c r="G50" s="14">
        <v>7090.0909315702002</v>
      </c>
      <c r="I50" s="14">
        <v>0.37967598808088898</v>
      </c>
      <c r="J50" s="14">
        <v>0.16868427772636799</v>
      </c>
      <c r="K50" s="14">
        <v>0.80798776825083896</v>
      </c>
      <c r="L50" s="14">
        <v>182.62016477990699</v>
      </c>
      <c r="M50" s="14">
        <v>0.45419680828555697</v>
      </c>
      <c r="N50" s="14">
        <v>-1.20950051150914E-3</v>
      </c>
      <c r="O50" s="14">
        <v>-3.6906483159464698</v>
      </c>
      <c r="P50" s="9">
        <v>0.116417576449568</v>
      </c>
      <c r="Y50" s="14">
        <v>7098.1131049331498</v>
      </c>
      <c r="AA50" s="14">
        <v>6.5908473344973304E-3</v>
      </c>
      <c r="AB50" s="14">
        <v>5.81968785088635E-2</v>
      </c>
      <c r="AC50" s="14">
        <v>0.98132197439251101</v>
      </c>
      <c r="AD50" s="3">
        <v>2.3118338277061701E-5</v>
      </c>
      <c r="AE50" s="14">
        <v>0.92725909063427703</v>
      </c>
      <c r="AF50" s="14">
        <v>-2.2021995395777899E-2</v>
      </c>
      <c r="AG50" s="14">
        <v>0.492918768716129</v>
      </c>
      <c r="AI50" s="14">
        <v>3.9029253221496401E-3</v>
      </c>
    </row>
    <row r="51" spans="1:35">
      <c r="A51" s="15">
        <v>44011</v>
      </c>
      <c r="B51" s="14" t="s">
        <v>21</v>
      </c>
      <c r="C51" s="14">
        <v>6.05</v>
      </c>
      <c r="D51" s="14">
        <v>50.216666666666669</v>
      </c>
      <c r="E51" s="14">
        <v>17.366666666666671</v>
      </c>
      <c r="F51" s="14">
        <v>6683</v>
      </c>
      <c r="G51" s="14">
        <v>7040.0704418777996</v>
      </c>
      <c r="I51" s="14">
        <v>2.35438643301829E-2</v>
      </c>
      <c r="J51" s="14">
        <v>1.0772712454518301</v>
      </c>
      <c r="K51" s="14">
        <v>1.01730629019032</v>
      </c>
      <c r="L51" s="14">
        <v>195.260533708997</v>
      </c>
      <c r="M51" s="14">
        <v>0.99633525894652197</v>
      </c>
      <c r="N51" s="14">
        <v>2.0262884822215299E-3</v>
      </c>
      <c r="O51" s="14">
        <v>-6.8940084559022097</v>
      </c>
      <c r="P51" s="9">
        <v>0.116148756503725</v>
      </c>
      <c r="Y51" s="14">
        <v>7018.4811856843799</v>
      </c>
      <c r="AA51" s="14">
        <v>6.7854338636542701E-3</v>
      </c>
      <c r="AB51" s="14">
        <v>5.7266157320588602E-2</v>
      </c>
      <c r="AC51" s="14">
        <v>0.93397826467512701</v>
      </c>
      <c r="AD51" s="14">
        <v>3.1784176460725199E-4</v>
      </c>
      <c r="AE51" s="14">
        <v>0.954647054792646</v>
      </c>
      <c r="AF51" s="14">
        <v>-2.1978533391103599E-2</v>
      </c>
      <c r="AG51" s="14">
        <v>0.48283045218713599</v>
      </c>
      <c r="AI51" s="14">
        <v>3.8743261910503999E-3</v>
      </c>
    </row>
    <row r="52" spans="1:35">
      <c r="A52" s="15">
        <v>44012</v>
      </c>
      <c r="B52" s="14" t="s">
        <v>21</v>
      </c>
      <c r="C52" s="14">
        <v>8.9250000000000007</v>
      </c>
      <c r="D52" s="14">
        <v>53.983333333333327</v>
      </c>
      <c r="E52" s="14">
        <v>18.18333333333333</v>
      </c>
      <c r="F52" s="14">
        <v>6683</v>
      </c>
      <c r="G52" s="14">
        <v>6948.8489484578004</v>
      </c>
      <c r="I52" s="14"/>
      <c r="P52" s="9">
        <v>0.115890348485087</v>
      </c>
      <c r="Y52" s="14">
        <v>6846.8403309476098</v>
      </c>
      <c r="AI52" s="14">
        <v>3.8460144765741101E-3</v>
      </c>
    </row>
    <row r="53" spans="1:35">
      <c r="A53" s="15">
        <v>44013</v>
      </c>
      <c r="B53" s="14" t="s">
        <v>21</v>
      </c>
      <c r="C53" s="14">
        <v>9.4499999999999993</v>
      </c>
      <c r="D53" s="14">
        <v>60.2</v>
      </c>
      <c r="E53" s="14">
        <v>20</v>
      </c>
      <c r="F53" s="14">
        <v>6550</v>
      </c>
      <c r="G53" s="14">
        <v>6830.0542760292001</v>
      </c>
      <c r="I53" s="14"/>
      <c r="P53" s="9">
        <v>0.115642034689661</v>
      </c>
      <c r="Y53" s="14">
        <v>6757.0988056097103</v>
      </c>
      <c r="AI53" s="14">
        <v>3.8179941839421899E-3</v>
      </c>
    </row>
    <row r="54" spans="1:35">
      <c r="A54" s="15">
        <v>44014</v>
      </c>
      <c r="B54" s="14" t="s">
        <v>21</v>
      </c>
      <c r="C54" s="14">
        <v>13.275</v>
      </c>
      <c r="D54" s="14">
        <v>64.45</v>
      </c>
      <c r="E54" s="14">
        <v>21.86666666666666</v>
      </c>
      <c r="F54" s="14">
        <v>6752</v>
      </c>
      <c r="G54" s="14">
        <v>6739.4159657185801</v>
      </c>
      <c r="I54" s="14"/>
      <c r="P54" s="9">
        <v>0.115403499795227</v>
      </c>
      <c r="Y54" s="14">
        <v>6770.9838319396804</v>
      </c>
      <c r="AI54" s="14">
        <v>3.7902690643330599E-3</v>
      </c>
    </row>
    <row r="55" spans="1:35">
      <c r="A55" s="15">
        <v>44015</v>
      </c>
      <c r="B55" s="14" t="s">
        <v>21</v>
      </c>
      <c r="C55" s="14">
        <v>14.35</v>
      </c>
      <c r="D55" s="14">
        <v>68.3</v>
      </c>
      <c r="E55" s="14">
        <v>22.416666666666671</v>
      </c>
      <c r="F55" s="14">
        <v>6710</v>
      </c>
      <c r="G55" s="14">
        <v>6611.9111274767101</v>
      </c>
      <c r="I55" s="14"/>
      <c r="P55" s="9">
        <v>0.11517443156423</v>
      </c>
      <c r="Y55" s="14">
        <v>6757.7800216880896</v>
      </c>
      <c r="AI55" s="14">
        <v>3.7628426161236302E-3</v>
      </c>
    </row>
    <row r="56" spans="1:35">
      <c r="A56" s="15">
        <v>44016</v>
      </c>
      <c r="B56" s="14" t="s">
        <v>21</v>
      </c>
      <c r="C56" s="14">
        <v>13.2</v>
      </c>
      <c r="D56" s="14">
        <v>68.166666666666671</v>
      </c>
      <c r="E56" s="14">
        <v>23.033333333333331</v>
      </c>
      <c r="F56" s="14">
        <v>6623</v>
      </c>
      <c r="G56" s="14">
        <v>6517.74574208177</v>
      </c>
      <c r="I56" s="14"/>
      <c r="P56" s="9">
        <v>0.114954521474047</v>
      </c>
      <c r="Y56" s="14">
        <v>6828.14676505035</v>
      </c>
      <c r="AI56" s="14">
        <v>3.7357180865144799E-3</v>
      </c>
    </row>
    <row r="57" spans="1:35">
      <c r="A57" s="15">
        <v>44017</v>
      </c>
      <c r="B57" s="14" t="s">
        <v>21</v>
      </c>
      <c r="C57" s="14">
        <v>11.05</v>
      </c>
      <c r="D57" s="14">
        <v>72.63333333333334</v>
      </c>
      <c r="E57" s="14">
        <v>21.61666666666666</v>
      </c>
      <c r="F57" s="14">
        <v>6719</v>
      </c>
      <c r="G57" s="14">
        <v>6452.0346994743804</v>
      </c>
      <c r="I57" s="14"/>
      <c r="P57" s="9">
        <v>0.114743465278195</v>
      </c>
      <c r="Y57" s="14">
        <v>6854.8483908234602</v>
      </c>
      <c r="AI57" s="14">
        <v>3.70889847352379E-3</v>
      </c>
    </row>
    <row r="58" spans="1:35">
      <c r="A58" s="15">
        <v>44018</v>
      </c>
      <c r="B58" s="14" t="s">
        <v>21</v>
      </c>
      <c r="C58" s="14">
        <v>13.25</v>
      </c>
      <c r="D58" s="14">
        <v>68.13333333333334</v>
      </c>
      <c r="E58" s="14">
        <v>22.31666666666667</v>
      </c>
      <c r="F58" s="14">
        <v>6569</v>
      </c>
      <c r="G58" s="14">
        <v>6401.0693042333596</v>
      </c>
      <c r="I58" s="14"/>
      <c r="P58" s="9">
        <v>0.114540963502222</v>
      </c>
      <c r="Y58" s="14">
        <v>6799.9772837033797</v>
      </c>
      <c r="AI58" s="14">
        <v>3.6823865283343599E-3</v>
      </c>
    </row>
    <row r="59" spans="1:35">
      <c r="A59" s="15">
        <v>44019</v>
      </c>
      <c r="B59" s="14" t="s">
        <v>21</v>
      </c>
      <c r="C59" s="14">
        <v>15.4</v>
      </c>
      <c r="D59" s="14">
        <v>62.916666666666657</v>
      </c>
      <c r="E59" s="14">
        <v>23.8</v>
      </c>
      <c r="F59" s="14">
        <v>6363</v>
      </c>
      <c r="G59" s="14">
        <v>6300.0504961304296</v>
      </c>
      <c r="I59" s="14"/>
      <c r="P59" s="9">
        <v>0.11434672187801399</v>
      </c>
      <c r="Y59" s="14">
        <v>6683.5894214722202</v>
      </c>
      <c r="AI59" s="14">
        <v>3.6561847579773799E-3</v>
      </c>
    </row>
    <row r="60" spans="1:35">
      <c r="A60" s="15">
        <v>44020</v>
      </c>
      <c r="B60" s="14" t="s">
        <v>21</v>
      </c>
      <c r="C60" s="14">
        <v>14.324999999999999</v>
      </c>
      <c r="D60" s="14">
        <v>53.583333333333343</v>
      </c>
      <c r="E60" s="14">
        <v>25.133333333333329</v>
      </c>
      <c r="F60" s="14">
        <v>6534</v>
      </c>
      <c r="G60" s="14">
        <v>6201.2114745530198</v>
      </c>
      <c r="I60" s="14"/>
      <c r="P60" s="9">
        <v>0.11416045172034001</v>
      </c>
      <c r="Y60" s="14">
        <v>6666.9852612024797</v>
      </c>
      <c r="AI60" s="14">
        <v>3.6302954283365199E-3</v>
      </c>
    </row>
    <row r="61" spans="1:35">
      <c r="A61" s="15">
        <v>44021</v>
      </c>
      <c r="B61" s="14" t="s">
        <v>21</v>
      </c>
      <c r="C61" s="14">
        <v>10.95</v>
      </c>
      <c r="D61" s="14">
        <v>63.25</v>
      </c>
      <c r="E61" s="14">
        <v>22.55</v>
      </c>
      <c r="F61" s="14">
        <v>6491</v>
      </c>
      <c r="G61" s="14">
        <v>6144.0908067055898</v>
      </c>
      <c r="I61" s="14"/>
      <c r="P61" s="9">
        <v>0.11398187024937299</v>
      </c>
      <c r="Y61" s="14">
        <v>6688.9488632089096</v>
      </c>
      <c r="AI61" s="14">
        <v>3.6047205674551502E-3</v>
      </c>
    </row>
    <row r="62" spans="1:35">
      <c r="A62" s="15">
        <v>44022</v>
      </c>
      <c r="B62" s="14" t="s">
        <v>21</v>
      </c>
      <c r="C62" s="14">
        <v>9.35</v>
      </c>
      <c r="D62" s="14">
        <v>64.683333333333337</v>
      </c>
      <c r="E62" s="14">
        <v>20.416666666666671</v>
      </c>
      <c r="F62" s="14">
        <v>6623</v>
      </c>
      <c r="G62" s="14">
        <v>6118.5505952116901</v>
      </c>
      <c r="I62" s="14"/>
      <c r="P62" s="9">
        <v>0.113810700862914</v>
      </c>
      <c r="Y62" s="14">
        <v>6636.5773364996103</v>
      </c>
      <c r="AI62" s="14">
        <v>3.5794619691295899E-3</v>
      </c>
    </row>
    <row r="63" spans="1:35">
      <c r="A63" s="15">
        <v>44023</v>
      </c>
      <c r="B63" s="14" t="s">
        <v>21</v>
      </c>
      <c r="C63" s="14">
        <v>8.9750000000000014</v>
      </c>
      <c r="D63" s="14">
        <v>60.233333333333327</v>
      </c>
      <c r="E63" s="14">
        <v>21.43333333333333</v>
      </c>
      <c r="F63" s="14">
        <v>6586</v>
      </c>
      <c r="G63" s="14">
        <v>6074.0392083544402</v>
      </c>
      <c r="I63" s="14"/>
      <c r="P63" s="9">
        <v>0.113646673361969</v>
      </c>
      <c r="Y63" s="14">
        <v>6489.6656540261401</v>
      </c>
      <c r="AI63" s="14">
        <v>3.5545211967707301E-3</v>
      </c>
    </row>
    <row r="64" spans="1:35">
      <c r="A64" s="15">
        <v>44024</v>
      </c>
      <c r="B64" s="14" t="s">
        <v>21</v>
      </c>
      <c r="C64" s="14">
        <v>12.5</v>
      </c>
      <c r="D64" s="14">
        <v>59.816666666666663</v>
      </c>
      <c r="E64" s="14">
        <v>22.616666666666671</v>
      </c>
      <c r="F64" s="14">
        <v>6587</v>
      </c>
      <c r="G64" s="14">
        <v>6016.7799261997898</v>
      </c>
      <c r="I64" s="14"/>
      <c r="P64" s="9">
        <v>0.113489524133196</v>
      </c>
      <c r="Y64" s="14">
        <v>6356.7487305628001</v>
      </c>
      <c r="AI64" s="14">
        <v>3.52989958751659E-3</v>
      </c>
    </row>
    <row r="65" spans="1:35">
      <c r="A65" s="15">
        <v>44025</v>
      </c>
      <c r="B65" s="14" t="s">
        <v>21</v>
      </c>
      <c r="C65" s="14">
        <v>11.15</v>
      </c>
      <c r="D65" s="14">
        <v>67.349999999999994</v>
      </c>
      <c r="E65" s="14">
        <v>21.6</v>
      </c>
      <c r="F65" s="14">
        <v>6511</v>
      </c>
      <c r="G65" s="14">
        <v>5911.7825945202903</v>
      </c>
      <c r="I65" s="14"/>
      <c r="P65" s="9">
        <v>0.113338996291672</v>
      </c>
      <c r="Y65" s="14">
        <v>6264.4464575534803</v>
      </c>
      <c r="AI65" s="14">
        <v>3.5055982565779802E-3</v>
      </c>
    </row>
    <row r="66" spans="1:35">
      <c r="A66" s="15">
        <v>44026</v>
      </c>
      <c r="B66" s="14" t="s">
        <v>21</v>
      </c>
      <c r="C66" s="14">
        <v>8.6749999999999989</v>
      </c>
      <c r="D66" s="14">
        <v>62.04999999999999</v>
      </c>
      <c r="E66" s="14">
        <v>23.8</v>
      </c>
      <c r="F66" s="14">
        <v>6240</v>
      </c>
      <c r="G66" s="14">
        <v>5871.2848679969702</v>
      </c>
      <c r="I66" s="14"/>
      <c r="P66" s="9">
        <v>0.113194839787256</v>
      </c>
      <c r="Y66" s="14">
        <v>6291.6883465225401</v>
      </c>
      <c r="AI66" s="14">
        <v>3.4816181017997701E-3</v>
      </c>
    </row>
    <row r="67" spans="1:35">
      <c r="A67" s="15">
        <v>44027</v>
      </c>
      <c r="B67" s="14" t="s">
        <v>21</v>
      </c>
      <c r="C67" s="14">
        <v>8.5250000000000004</v>
      </c>
      <c r="D67" s="14">
        <v>57.133333333333333</v>
      </c>
      <c r="E67" s="14">
        <v>22.06666666666667</v>
      </c>
      <c r="F67" s="14">
        <v>6410</v>
      </c>
      <c r="G67" s="14">
        <v>5848.2793722650003</v>
      </c>
      <c r="I67" s="14"/>
      <c r="P67" s="9">
        <v>0.11305681147772</v>
      </c>
      <c r="Y67" s="14">
        <v>6237.6864851929404</v>
      </c>
      <c r="AI67" s="14">
        <v>3.4579598084200302E-3</v>
      </c>
    </row>
    <row r="68" spans="1:35">
      <c r="A68" s="15">
        <v>44028</v>
      </c>
      <c r="B68" s="14" t="s">
        <v>21</v>
      </c>
      <c r="C68" s="14">
        <v>7.0249999999999986</v>
      </c>
      <c r="D68" s="14">
        <v>58.416666666666657</v>
      </c>
      <c r="E68" s="14">
        <v>21.35</v>
      </c>
      <c r="F68" s="14">
        <v>6415</v>
      </c>
      <c r="G68" s="14">
        <v>5797.6889020577701</v>
      </c>
      <c r="I68" s="14"/>
      <c r="P68" s="9">
        <v>0.112924675171635</v>
      </c>
      <c r="Y68" s="14">
        <v>6122.1178158548</v>
      </c>
      <c r="AI68" s="14">
        <v>3.4346238540097999E-3</v>
      </c>
    </row>
    <row r="69" spans="1:35">
      <c r="A69" s="15">
        <v>44029</v>
      </c>
      <c r="B69" s="14" t="s">
        <v>21</v>
      </c>
      <c r="C69" s="14">
        <v>7.4250000000000007</v>
      </c>
      <c r="D69" s="14">
        <v>60.1</v>
      </c>
      <c r="E69" s="14">
        <v>22.033333333333331</v>
      </c>
      <c r="F69" s="14">
        <v>6389</v>
      </c>
      <c r="G69" s="14">
        <v>5767.3830514892798</v>
      </c>
      <c r="I69" s="14"/>
      <c r="P69" s="9">
        <v>0.112798201643873</v>
      </c>
      <c r="Y69" s="14">
        <v>6044.6608091526296</v>
      </c>
      <c r="AI69" s="14">
        <v>3.41161051357604E-3</v>
      </c>
    </row>
    <row r="70" spans="1:35">
      <c r="A70" s="15">
        <v>44030</v>
      </c>
      <c r="B70" s="14" t="s">
        <v>21</v>
      </c>
      <c r="C70" s="14">
        <v>6.4250000000000007</v>
      </c>
      <c r="D70" s="14">
        <v>56.083333333333343</v>
      </c>
      <c r="E70" s="14">
        <v>21.166666666666671</v>
      </c>
      <c r="F70" s="14">
        <v>6214</v>
      </c>
      <c r="G70" s="14">
        <v>5714.3258121334602</v>
      </c>
      <c r="I70" s="14"/>
      <c r="P70" s="9">
        <v>0.112677168626428</v>
      </c>
      <c r="Y70" s="14">
        <v>5948.2031939818798</v>
      </c>
      <c r="AI70" s="14">
        <v>3.3889198648109401E-3</v>
      </c>
    </row>
    <row r="71" spans="1:35">
      <c r="A71" s="15">
        <v>44031</v>
      </c>
      <c r="B71" s="14" t="s">
        <v>21</v>
      </c>
      <c r="C71" s="14">
        <v>8.25</v>
      </c>
      <c r="D71" s="14">
        <v>64.533333333333317</v>
      </c>
      <c r="E71" s="14">
        <v>21.2</v>
      </c>
      <c r="F71" s="14">
        <v>6096</v>
      </c>
      <c r="G71" s="14">
        <v>5682.2760588054498</v>
      </c>
      <c r="I71" s="14"/>
      <c r="P71" s="9">
        <v>0.112561360777072</v>
      </c>
      <c r="Y71" s="14">
        <v>5893.5647242139303</v>
      </c>
      <c r="AI71" s="14">
        <v>3.36655179347085E-3</v>
      </c>
    </row>
    <row r="72" spans="1:35">
      <c r="A72" s="15">
        <v>44032</v>
      </c>
      <c r="B72" s="14" t="s">
        <v>21</v>
      </c>
      <c r="C72" s="14">
        <v>11.875</v>
      </c>
      <c r="D72" s="14">
        <v>75.38333333333334</v>
      </c>
      <c r="E72" s="14">
        <v>20.266666666666669</v>
      </c>
      <c r="F72" s="14">
        <v>5901</v>
      </c>
      <c r="G72" s="14">
        <v>5614.2595497286302</v>
      </c>
      <c r="I72" s="14"/>
      <c r="P72" s="9">
        <v>0.11245056962824899</v>
      </c>
      <c r="Y72" s="14">
        <v>5820.3997158503598</v>
      </c>
      <c r="AI72" s="14">
        <v>3.3445059988684899E-3</v>
      </c>
    </row>
    <row r="73" spans="1:35">
      <c r="A73" s="15">
        <v>44033</v>
      </c>
      <c r="B73" s="14" t="s">
        <v>21</v>
      </c>
      <c r="C73" s="14">
        <v>8.8000000000000007</v>
      </c>
      <c r="D73" s="14">
        <v>81.7</v>
      </c>
      <c r="E73" s="14">
        <v>18.06666666666667</v>
      </c>
      <c r="F73" s="14">
        <v>5828</v>
      </c>
      <c r="G73" s="14">
        <v>5523.1424261345801</v>
      </c>
      <c r="I73" s="14"/>
      <c r="P73" s="9">
        <v>0.112344593518414</v>
      </c>
      <c r="Y73" s="14">
        <v>5810.3546255121</v>
      </c>
      <c r="AI73" s="14">
        <v>3.3227819994624502E-3</v>
      </c>
    </row>
    <row r="74" spans="1:35">
      <c r="A74" s="15">
        <v>44034</v>
      </c>
      <c r="B74" s="14" t="s">
        <v>21</v>
      </c>
      <c r="C74" s="14">
        <v>9.3666666666666671</v>
      </c>
      <c r="D74" s="14">
        <v>74.316666666666663</v>
      </c>
      <c r="E74" s="14">
        <v>18.533333333333331</v>
      </c>
      <c r="F74" s="14">
        <v>5850</v>
      </c>
      <c r="G74" s="14">
        <v>5525.6164163168896</v>
      </c>
      <c r="I74" s="14"/>
      <c r="P74" s="9">
        <v>0.112243237507895</v>
      </c>
      <c r="Y74" s="14">
        <v>5868.5744403918898</v>
      </c>
      <c r="AI74" s="14">
        <v>3.3013791385286201E-3</v>
      </c>
    </row>
    <row r="75" spans="1:35">
      <c r="A75" s="15">
        <v>44035</v>
      </c>
      <c r="B75" s="14" t="s">
        <v>21</v>
      </c>
      <c r="C75" s="14">
        <v>9.8666666666666671</v>
      </c>
      <c r="D75" s="14">
        <v>67.016666666666666</v>
      </c>
      <c r="E75" s="14">
        <v>16.833333333333329</v>
      </c>
      <c r="F75" s="14">
        <v>5830</v>
      </c>
      <c r="G75" s="14">
        <v>5480.4083474723902</v>
      </c>
      <c r="I75" s="14"/>
      <c r="P75" s="9">
        <v>0.11214631328121701</v>
      </c>
      <c r="Y75" s="14">
        <v>5789.8032236212202</v>
      </c>
      <c r="AI75" s="14">
        <v>3.2802965898983401E-3</v>
      </c>
    </row>
    <row r="76" spans="1:35">
      <c r="A76" s="15">
        <v>44036</v>
      </c>
      <c r="B76" s="14" t="s">
        <v>21</v>
      </c>
      <c r="C76" s="14">
        <v>11.233333333333331</v>
      </c>
      <c r="D76" s="14">
        <v>59.983333333333327</v>
      </c>
      <c r="E76" s="14">
        <v>17.766666666666669</v>
      </c>
      <c r="F76" s="14">
        <v>5779</v>
      </c>
      <c r="G76" s="14">
        <v>5437.9960384528404</v>
      </c>
      <c r="I76" s="14"/>
      <c r="P76" s="9">
        <v>0.11205363903764</v>
      </c>
      <c r="Y76" s="14">
        <v>5746.9692441260104</v>
      </c>
      <c r="AI76" s="14">
        <v>3.25953336374879E-3</v>
      </c>
    </row>
    <row r="77" spans="1:35">
      <c r="A77" s="15">
        <v>44037</v>
      </c>
      <c r="B77" s="14" t="s">
        <v>21</v>
      </c>
      <c r="C77" s="14">
        <v>12.133333333333329</v>
      </c>
      <c r="D77" s="14">
        <v>65.166666666666671</v>
      </c>
      <c r="E77" s="14">
        <v>18.233333333333331</v>
      </c>
      <c r="F77" s="14">
        <v>5833</v>
      </c>
      <c r="G77" s="14">
        <v>5385.1904207944299</v>
      </c>
      <c r="I77" s="14"/>
      <c r="P77" s="9">
        <v>0.111965039371584</v>
      </c>
      <c r="Y77" s="14">
        <v>5716.7299222811998</v>
      </c>
      <c r="AI77" s="14">
        <v>3.2390883124315301E-3</v>
      </c>
    </row>
    <row r="78" spans="1:35">
      <c r="A78" s="15">
        <v>44038</v>
      </c>
      <c r="B78" s="14" t="s">
        <v>21</v>
      </c>
      <c r="C78" s="14">
        <v>12.7</v>
      </c>
      <c r="D78" s="14">
        <v>73.483333333333334</v>
      </c>
      <c r="E78" s="14">
        <v>18.149999999999999</v>
      </c>
      <c r="F78" s="14">
        <v>5741</v>
      </c>
      <c r="G78" s="14">
        <v>5340.5622926896203</v>
      </c>
      <c r="I78" s="14"/>
      <c r="P78" s="9">
        <v>0.111880345144445</v>
      </c>
      <c r="Y78" s="14">
        <v>5712.5417116484696</v>
      </c>
      <c r="AI78" s="14">
        <v>3.2189601363258298E-3</v>
      </c>
    </row>
    <row r="79" spans="1:35">
      <c r="A79" s="15">
        <v>44039</v>
      </c>
      <c r="B79" s="14" t="s">
        <v>21</v>
      </c>
      <c r="C79" s="14">
        <v>12.366666666666671</v>
      </c>
      <c r="D79" s="14">
        <v>69.649999999999991</v>
      </c>
      <c r="E79" s="14">
        <v>18.483333333333331</v>
      </c>
      <c r="F79" s="14">
        <v>5607</v>
      </c>
      <c r="G79" s="14">
        <v>5302.3452790389701</v>
      </c>
      <c r="I79" s="14"/>
      <c r="P79" s="9">
        <v>0.11179939334917401</v>
      </c>
      <c r="Y79" s="14">
        <v>5707.71873690751</v>
      </c>
      <c r="AI79" s="14">
        <v>3.1991473897036698E-3</v>
      </c>
    </row>
    <row r="80" spans="1:35">
      <c r="A80" s="15">
        <v>44040</v>
      </c>
      <c r="B80" s="14" t="s">
        <v>21</v>
      </c>
      <c r="C80" s="14">
        <v>14.03333333333333</v>
      </c>
      <c r="D80" s="14">
        <v>66.399999999999991</v>
      </c>
      <c r="E80" s="14">
        <v>20.31666666666667</v>
      </c>
      <c r="F80" s="14">
        <v>5380</v>
      </c>
      <c r="G80" s="14">
        <v>5278.78958702413</v>
      </c>
      <c r="I80" s="14"/>
      <c r="P80" s="9">
        <v>0.111722026968919</v>
      </c>
      <c r="Y80" s="14">
        <v>5694.9387722510901</v>
      </c>
      <c r="AI80" s="14">
        <v>3.17964848659421E-3</v>
      </c>
    </row>
    <row r="81" spans="1:35">
      <c r="A81" s="15">
        <v>44041</v>
      </c>
      <c r="B81" s="14" t="s">
        <v>21</v>
      </c>
      <c r="C81" s="14">
        <v>12.9</v>
      </c>
      <c r="D81" s="14">
        <v>74.2</v>
      </c>
      <c r="E81" s="14">
        <v>20.033333333333331</v>
      </c>
      <c r="F81" s="14">
        <v>5449</v>
      </c>
      <c r="G81" s="14">
        <v>5228.1357985162904</v>
      </c>
      <c r="I81" s="14"/>
      <c r="P81" s="9">
        <v>0.111648094830852</v>
      </c>
      <c r="Y81" s="14">
        <v>5657.6445824497996</v>
      </c>
      <c r="AI81" s="14">
        <v>3.1604617066358599E-3</v>
      </c>
    </row>
    <row r="82" spans="1:35">
      <c r="A82" s="15">
        <v>44042</v>
      </c>
      <c r="B82" s="14" t="s">
        <v>21</v>
      </c>
      <c r="C82" s="14">
        <v>8.0333333333333332</v>
      </c>
      <c r="D82" s="14">
        <v>74.2</v>
      </c>
      <c r="E82" s="14">
        <v>19.033333333333331</v>
      </c>
      <c r="F82" s="14">
        <v>5484</v>
      </c>
      <c r="G82" s="14">
        <v>5219.6496010944102</v>
      </c>
      <c r="I82" s="14"/>
      <c r="P82" s="9">
        <v>0.111577451456259</v>
      </c>
      <c r="Y82" s="14">
        <v>5658.4934182106499</v>
      </c>
      <c r="AI82" s="14">
        <v>3.1415852009048198E-3</v>
      </c>
    </row>
    <row r="83" spans="1:35">
      <c r="A83" s="15">
        <v>44043</v>
      </c>
      <c r="B83" s="14" t="s">
        <v>21</v>
      </c>
      <c r="C83" s="14">
        <v>11.6</v>
      </c>
      <c r="D83" s="14">
        <v>73.116666666666674</v>
      </c>
      <c r="E83" s="14">
        <v>17.649999999999999</v>
      </c>
      <c r="F83" s="14">
        <v>5468</v>
      </c>
      <c r="G83" s="14">
        <v>5268.06275933291</v>
      </c>
      <c r="I83" s="14"/>
      <c r="P83" s="9">
        <v>0.111509956907827</v>
      </c>
      <c r="Y83" s="14">
        <v>5608.4458237196804</v>
      </c>
      <c r="AI83" s="14">
        <v>3.12301699770958E-3</v>
      </c>
    </row>
    <row r="84" spans="1:35">
      <c r="A84" s="15">
        <v>44044</v>
      </c>
      <c r="B84" s="14" t="s">
        <v>21</v>
      </c>
      <c r="C84" s="14">
        <v>10.43333333333333</v>
      </c>
      <c r="D84" s="14">
        <v>73.666666666666671</v>
      </c>
      <c r="E84" s="14">
        <v>18.666666666666671</v>
      </c>
      <c r="F84" s="14">
        <v>5429</v>
      </c>
      <c r="G84" s="14">
        <v>5194.8158185598304</v>
      </c>
      <c r="I84" s="14"/>
      <c r="P84" s="9">
        <v>0.111445476634993</v>
      </c>
      <c r="Y84" s="14">
        <v>5450.0687185087299</v>
      </c>
      <c r="AI84" s="14">
        <v>3.1047550083413201E-3</v>
      </c>
    </row>
    <row r="85" spans="1:35">
      <c r="A85" s="15">
        <v>44045</v>
      </c>
      <c r="B85" s="14" t="s">
        <v>21</v>
      </c>
      <c r="C85" s="14">
        <v>10.5</v>
      </c>
      <c r="D85" s="14">
        <v>60.883333333333333</v>
      </c>
      <c r="E85" s="14">
        <v>20.9</v>
      </c>
      <c r="F85" s="14">
        <v>5387</v>
      </c>
      <c r="G85" s="14">
        <v>5192.6315547373797</v>
      </c>
      <c r="I85" s="14"/>
      <c r="P85" s="9">
        <v>0.111383881318126</v>
      </c>
      <c r="Y85" s="14">
        <v>5447.9901904562803</v>
      </c>
      <c r="AI85" s="14">
        <v>3.0867970327708499E-3</v>
      </c>
    </row>
    <row r="86" spans="1:35">
      <c r="A86" s="15">
        <v>44046</v>
      </c>
      <c r="B86" s="14" t="s">
        <v>21</v>
      </c>
      <c r="C86" s="14">
        <v>9.2000000000000011</v>
      </c>
      <c r="D86" s="14">
        <v>57.983333333333327</v>
      </c>
      <c r="E86" s="14">
        <v>21.56666666666667</v>
      </c>
      <c r="F86" s="14">
        <v>5364</v>
      </c>
      <c r="G86" s="14">
        <v>5173.8859032136397</v>
      </c>
      <c r="I86" s="14"/>
      <c r="P86" s="9">
        <v>0.111325046712226</v>
      </c>
      <c r="Y86" s="14">
        <v>5398.1374226289799</v>
      </c>
      <c r="AI86" s="14">
        <v>3.0691407652835498E-3</v>
      </c>
    </row>
    <row r="87" spans="1:35">
      <c r="A87" s="15">
        <v>44047</v>
      </c>
      <c r="B87" s="14" t="s">
        <v>21</v>
      </c>
      <c r="C87" s="14">
        <v>10.9</v>
      </c>
      <c r="D87" s="14">
        <v>58.166666666666657</v>
      </c>
      <c r="E87" s="14">
        <v>21.81666666666667</v>
      </c>
      <c r="F87" s="14">
        <v>5121</v>
      </c>
      <c r="G87" s="14">
        <v>5177.2573508456599</v>
      </c>
      <c r="I87" s="14"/>
      <c r="P87" s="9">
        <v>0.11126885349076999</v>
      </c>
      <c r="Y87" s="14">
        <v>5357.9472900054398</v>
      </c>
      <c r="AI87" s="14">
        <v>3.0517838000437901E-3</v>
      </c>
    </row>
    <row r="88" spans="1:35">
      <c r="A88" s="15">
        <v>44048</v>
      </c>
      <c r="B88" s="14" t="s">
        <v>21</v>
      </c>
      <c r="C88" s="14">
        <v>12.5</v>
      </c>
      <c r="D88" s="14">
        <v>58.816666666666663</v>
      </c>
      <c r="E88" s="14">
        <v>21.81666666666667</v>
      </c>
      <c r="F88" s="14">
        <v>5186</v>
      </c>
      <c r="G88" s="14">
        <v>5136.9876222899002</v>
      </c>
      <c r="I88" s="14"/>
      <c r="P88" s="9">
        <v>0.111215187090231</v>
      </c>
      <c r="Y88" s="14">
        <v>5291.0911591488002</v>
      </c>
      <c r="AI88" s="14">
        <v>3.0347236365816399E-3</v>
      </c>
    </row>
    <row r="89" spans="1:35">
      <c r="A89" s="15">
        <v>44049</v>
      </c>
      <c r="B89" s="14" t="s">
        <v>21</v>
      </c>
      <c r="C89" s="14">
        <v>14.93333333333333</v>
      </c>
      <c r="D89" s="14">
        <v>62.7</v>
      </c>
      <c r="E89" s="14">
        <v>22.283333333333331</v>
      </c>
      <c r="F89" s="14">
        <v>5239</v>
      </c>
      <c r="G89" s="14">
        <v>5099.2164466685099</v>
      </c>
      <c r="I89" s="14"/>
      <c r="P89" s="9">
        <v>0.111163937555772</v>
      </c>
      <c r="Y89" s="14">
        <v>5281.5718371223602</v>
      </c>
      <c r="AI89" s="14">
        <v>3.01795768519469E-3</v>
      </c>
    </row>
    <row r="90" spans="1:35">
      <c r="A90" s="15">
        <v>44050</v>
      </c>
      <c r="B90" s="14" t="s">
        <v>21</v>
      </c>
      <c r="C90" s="14">
        <v>12</v>
      </c>
      <c r="D90" s="14">
        <v>70.2</v>
      </c>
      <c r="E90" s="14">
        <v>20.966666666666669</v>
      </c>
      <c r="F90" s="14">
        <v>5191</v>
      </c>
      <c r="G90" s="14">
        <v>5049.6136636423898</v>
      </c>
      <c r="I90" s="14"/>
      <c r="P90" s="9">
        <v>0.111114999388522</v>
      </c>
      <c r="Y90" s="14">
        <v>5292.5127120352599</v>
      </c>
      <c r="AI90" s="14">
        <v>3.00148327225855E-3</v>
      </c>
    </row>
    <row r="91" spans="1:35">
      <c r="A91" s="15">
        <v>44051</v>
      </c>
      <c r="B91" s="14" t="s">
        <v>21</v>
      </c>
      <c r="C91" s="14">
        <v>12.3</v>
      </c>
      <c r="D91" s="14">
        <v>73.5</v>
      </c>
      <c r="E91" s="14">
        <v>21</v>
      </c>
      <c r="F91" s="14">
        <v>5185</v>
      </c>
      <c r="G91" s="14">
        <v>5083.5935095852801</v>
      </c>
      <c r="I91" s="14"/>
      <c r="P91" s="9">
        <v>0.11106827139482101</v>
      </c>
      <c r="Y91" s="14">
        <v>5330.6600814262702</v>
      </c>
      <c r="AI91" s="14">
        <v>2.9852976454403601E-3</v>
      </c>
    </row>
    <row r="92" spans="1:35">
      <c r="A92" s="15">
        <v>44052</v>
      </c>
      <c r="B92" s="14" t="s">
        <v>21</v>
      </c>
      <c r="C92" s="14">
        <v>10.8</v>
      </c>
      <c r="D92" s="14">
        <v>67.783333333333331</v>
      </c>
      <c r="E92" s="14">
        <v>21.35</v>
      </c>
      <c r="F92" s="14">
        <v>5155</v>
      </c>
      <c r="G92" s="14">
        <v>5069.47207000648</v>
      </c>
      <c r="I92" s="14"/>
      <c r="P92" s="9">
        <v>0.111023656537729</v>
      </c>
      <c r="Y92" s="14">
        <v>5260.4616578444702</v>
      </c>
      <c r="AI92" s="14">
        <v>2.96939797880981E-3</v>
      </c>
    </row>
    <row r="93" spans="1:35">
      <c r="A93" s="15">
        <v>44053</v>
      </c>
      <c r="B93" s="14" t="s">
        <v>21</v>
      </c>
      <c r="C93" s="14">
        <v>11.366666666666671</v>
      </c>
      <c r="D93" s="14">
        <v>62.083333333333343</v>
      </c>
      <c r="E93" s="14">
        <v>20.75</v>
      </c>
      <c r="F93" s="14">
        <v>5081</v>
      </c>
      <c r="G93" s="14">
        <v>5084.6852614794598</v>
      </c>
      <c r="I93" s="14"/>
      <c r="P93" s="9">
        <v>0.11098106179110501</v>
      </c>
      <c r="Y93" s="14">
        <v>5218.86665300409</v>
      </c>
      <c r="AI93" s="14">
        <v>2.9537813778431001E-3</v>
      </c>
    </row>
    <row r="94" spans="1:35">
      <c r="A94" s="15">
        <v>44054</v>
      </c>
      <c r="B94" s="14" t="s">
        <v>21</v>
      </c>
      <c r="C94" s="14">
        <v>11.1</v>
      </c>
      <c r="D94" s="14">
        <v>65.466666666666669</v>
      </c>
      <c r="E94" s="14">
        <v>19.88333333333334</v>
      </c>
      <c r="F94" s="14">
        <v>4892</v>
      </c>
      <c r="G94" s="14">
        <v>5069.0660890496401</v>
      </c>
      <c r="I94" s="14"/>
      <c r="P94" s="9">
        <v>0.11094039799645899</v>
      </c>
      <c r="Y94" s="14">
        <v>5149.5038597951898</v>
      </c>
      <c r="AI94" s="14">
        <v>2.9384448843153702E-3</v>
      </c>
    </row>
    <row r="95" spans="1:35">
      <c r="A95" s="15">
        <v>44055</v>
      </c>
      <c r="B95" s="14" t="s">
        <v>21</v>
      </c>
      <c r="C95" s="14">
        <v>12.733333333333331</v>
      </c>
      <c r="D95" s="14">
        <v>74.166666666666671</v>
      </c>
      <c r="E95" s="14">
        <v>18.666666666666671</v>
      </c>
      <c r="F95" s="14">
        <v>5054</v>
      </c>
      <c r="G95" s="14">
        <v>5067.6749792064502</v>
      </c>
      <c r="I95" s="14"/>
      <c r="P95" s="9">
        <v>0.11090157972279301</v>
      </c>
      <c r="Y95" s="14">
        <v>5114.93125066637</v>
      </c>
      <c r="AI95" s="14">
        <v>2.9233854810780798E-3</v>
      </c>
    </row>
    <row r="96" spans="1:35">
      <c r="A96" s="15">
        <v>44056</v>
      </c>
      <c r="B96" s="14" t="s">
        <v>21</v>
      </c>
      <c r="C96" s="14">
        <v>13.633333333333329</v>
      </c>
      <c r="D96" s="14">
        <v>80.466666666666669</v>
      </c>
      <c r="E96" s="14">
        <v>17.716666666666669</v>
      </c>
      <c r="F96" s="14">
        <v>5017</v>
      </c>
      <c r="G96" s="14">
        <v>5037.3039890364698</v>
      </c>
      <c r="I96" s="14"/>
      <c r="P96" s="9">
        <v>0.110864525129588</v>
      </c>
      <c r="Y96" s="14">
        <v>5076.4525896292498</v>
      </c>
      <c r="AI96" s="14">
        <v>2.9086000967178602E-3</v>
      </c>
    </row>
    <row r="97" spans="1:35">
      <c r="A97" s="15">
        <v>44057</v>
      </c>
      <c r="B97" s="14" t="s">
        <v>21</v>
      </c>
      <c r="C97" s="14">
        <v>11.83333333333333</v>
      </c>
      <c r="D97" s="14">
        <v>73.460000000000008</v>
      </c>
      <c r="E97" s="14">
        <v>17.72</v>
      </c>
      <c r="F97" s="14">
        <v>5016</v>
      </c>
      <c r="G97" s="14">
        <v>5019.3481608181601</v>
      </c>
      <c r="I97" s="14"/>
      <c r="P97" s="9">
        <v>0.11082915583306099</v>
      </c>
      <c r="Y97" s="14">
        <v>5077.4364826799101</v>
      </c>
      <c r="AI97" s="14">
        <v>2.8940856100941399E-3</v>
      </c>
    </row>
    <row r="98" spans="1:35">
      <c r="A98" s="15">
        <v>44058</v>
      </c>
      <c r="B98" s="14" t="s">
        <v>21</v>
      </c>
      <c r="C98" s="14">
        <v>8.9666666666666668</v>
      </c>
      <c r="D98" s="14">
        <v>77.08</v>
      </c>
      <c r="E98" s="14">
        <v>17.66</v>
      </c>
      <c r="F98" s="14">
        <v>5030</v>
      </c>
      <c r="G98" s="14">
        <v>5045.6842062061796</v>
      </c>
      <c r="I98" s="14"/>
      <c r="P98" s="9">
        <v>0.11079539677580499</v>
      </c>
      <c r="Y98" s="14">
        <v>5078.8485351283498</v>
      </c>
      <c r="AI98" s="14">
        <v>2.8798388547532001E-3</v>
      </c>
    </row>
    <row r="99" spans="1:35">
      <c r="A99" s="15">
        <v>44059</v>
      </c>
      <c r="B99" s="14" t="s">
        <v>21</v>
      </c>
      <c r="C99" s="14">
        <v>8.5666666666666682</v>
      </c>
      <c r="D99" s="14">
        <v>76.320000000000007</v>
      </c>
      <c r="E99" s="14">
        <v>18.22</v>
      </c>
      <c r="F99" s="14">
        <v>4911</v>
      </c>
      <c r="G99" s="14">
        <v>5090.83617407581</v>
      </c>
      <c r="I99" s="14"/>
      <c r="P99" s="9">
        <v>0.110763176099892</v>
      </c>
      <c r="Y99" s="14">
        <v>5022.9940890830503</v>
      </c>
      <c r="AI99" s="14">
        <v>2.86585662321652E-3</v>
      </c>
    </row>
    <row r="100" spans="1:35">
      <c r="A100" s="15">
        <v>44060</v>
      </c>
      <c r="B100" s="14" t="s">
        <v>21</v>
      </c>
      <c r="C100" s="14">
        <v>9.7666666666666657</v>
      </c>
      <c r="D100" s="14">
        <v>73.62</v>
      </c>
      <c r="E100" s="14">
        <v>17.920000000000002</v>
      </c>
      <c r="F100" s="14">
        <v>4839</v>
      </c>
      <c r="G100" s="14">
        <v>5097.66699092215</v>
      </c>
      <c r="I100" s="14"/>
      <c r="P100" s="9">
        <v>0.11073242502347599</v>
      </c>
      <c r="Y100" s="14">
        <v>4922.2178866859003</v>
      </c>
      <c r="AI100" s="14">
        <v>2.8521356711421601E-3</v>
      </c>
    </row>
    <row r="101" spans="1:35">
      <c r="A101" s="15">
        <v>44061</v>
      </c>
      <c r="B101" s="14" t="s">
        <v>21</v>
      </c>
      <c r="C101" s="14">
        <v>14.8</v>
      </c>
      <c r="D101" s="14">
        <v>70.959999999999994</v>
      </c>
      <c r="E101" s="14">
        <v>17.7</v>
      </c>
      <c r="F101" s="14">
        <v>4718</v>
      </c>
      <c r="G101" s="14">
        <v>5079.41805888413</v>
      </c>
      <c r="I101" s="14"/>
      <c r="P101" s="9">
        <v>0.11070307772096399</v>
      </c>
      <c r="Y101" s="14">
        <v>4857.2353164244796</v>
      </c>
      <c r="AI101" s="14">
        <v>2.8386727213577699E-3</v>
      </c>
    </row>
    <row r="102" spans="1:35">
      <c r="A102" s="15">
        <v>44062</v>
      </c>
      <c r="B102" s="14" t="s">
        <v>21</v>
      </c>
      <c r="C102" s="14">
        <v>15.366666666666671</v>
      </c>
      <c r="D102" s="14">
        <v>76.460000000000008</v>
      </c>
      <c r="E102" s="14">
        <v>15.62</v>
      </c>
      <c r="F102" s="14">
        <v>4790</v>
      </c>
      <c r="G102" s="14">
        <v>4998.70802053224</v>
      </c>
      <c r="I102" s="14"/>
      <c r="P102" s="9">
        <v>0.110675071206744</v>
      </c>
      <c r="Y102" s="14">
        <v>4839.5280055869298</v>
      </c>
      <c r="AI102" s="14">
        <v>2.8254644677644901E-3</v>
      </c>
    </row>
    <row r="103" spans="1:35">
      <c r="A103" s="15">
        <v>44063</v>
      </c>
      <c r="B103" s="14" t="s">
        <v>21</v>
      </c>
      <c r="C103" s="14">
        <v>11.53333333333333</v>
      </c>
      <c r="D103" s="14">
        <v>76.84</v>
      </c>
      <c r="E103" s="14">
        <v>14.62</v>
      </c>
      <c r="F103" s="14">
        <v>4767</v>
      </c>
      <c r="G103" s="14">
        <v>4991.4759608179602</v>
      </c>
      <c r="I103" s="14"/>
      <c r="P103" s="9">
        <v>0.11064834522249201</v>
      </c>
      <c r="Y103" s="14">
        <v>4918.4753481547305</v>
      </c>
      <c r="AI103" s="14">
        <v>2.8125075791113801E-3</v>
      </c>
    </row>
    <row r="104" spans="1:35">
      <c r="A104" s="15">
        <v>44064</v>
      </c>
      <c r="B104" s="14" t="s">
        <v>21</v>
      </c>
      <c r="C104" s="14">
        <v>13.2</v>
      </c>
      <c r="D104" s="14">
        <v>75.419999999999987</v>
      </c>
      <c r="E104" s="14">
        <v>15.92</v>
      </c>
      <c r="F104" s="14">
        <v>4838</v>
      </c>
      <c r="G104" s="14">
        <v>5058.2119308913097</v>
      </c>
      <c r="I104" s="14"/>
      <c r="P104" s="9">
        <v>0.110622842128038</v>
      </c>
      <c r="Y104" s="14">
        <v>4946.6292168327</v>
      </c>
      <c r="AI104" s="14">
        <v>2.7997987026401202E-3</v>
      </c>
    </row>
    <row r="105" spans="1:35">
      <c r="A105" s="15">
        <v>44065</v>
      </c>
      <c r="B105" s="14" t="s">
        <v>21</v>
      </c>
      <c r="C105" s="14">
        <v>13</v>
      </c>
      <c r="D105" s="14">
        <v>77.02000000000001</v>
      </c>
      <c r="E105" s="14">
        <v>16.04</v>
      </c>
      <c r="F105" s="14">
        <v>4860</v>
      </c>
      <c r="G105" s="14">
        <v>5034.8436486149703</v>
      </c>
      <c r="I105" s="14"/>
      <c r="P105" s="9">
        <v>0.11059850679577</v>
      </c>
      <c r="Y105" s="14">
        <v>4862.3990533818996</v>
      </c>
      <c r="AI105" s="14">
        <v>2.7873344676001802E-3</v>
      </c>
    </row>
    <row r="106" spans="1:35">
      <c r="A106" s="15">
        <v>44066</v>
      </c>
      <c r="B106" s="14" t="s">
        <v>21</v>
      </c>
      <c r="C106" s="14">
        <v>12.233333333333331</v>
      </c>
      <c r="D106" s="14">
        <v>76.460000000000008</v>
      </c>
      <c r="E106" s="14">
        <v>15.74</v>
      </c>
      <c r="F106" s="14">
        <v>4797</v>
      </c>
      <c r="G106" s="14">
        <v>5043.2693337702203</v>
      </c>
      <c r="I106" s="14"/>
      <c r="P106" s="9">
        <v>0.110575286508548</v>
      </c>
      <c r="Y106" s="14">
        <v>4846.8314149258404</v>
      </c>
      <c r="AI106" s="14">
        <v>2.7751114886349799E-3</v>
      </c>
    </row>
    <row r="107" spans="1:35">
      <c r="A107" s="15">
        <v>44067</v>
      </c>
      <c r="B107" s="14" t="s">
        <v>21</v>
      </c>
      <c r="C107" s="14">
        <v>11.633333333333329</v>
      </c>
      <c r="D107" s="14">
        <v>75.959999999999994</v>
      </c>
      <c r="E107" s="14">
        <v>15.96</v>
      </c>
      <c r="F107" s="14">
        <v>4688</v>
      </c>
      <c r="G107" s="14">
        <v>5062.1549202592696</v>
      </c>
      <c r="I107" s="14"/>
      <c r="P107" s="9">
        <v>0.110553130861073</v>
      </c>
      <c r="Y107" s="14">
        <v>4820.8314945375096</v>
      </c>
      <c r="AI107" s="14">
        <v>2.7631263690396299E-3</v>
      </c>
    </row>
    <row r="108" spans="1:35">
      <c r="A108" s="15">
        <v>44068</v>
      </c>
      <c r="B108" s="14" t="s">
        <v>21</v>
      </c>
      <c r="C108" s="14">
        <v>12.96666666666667</v>
      </c>
      <c r="D108" s="14">
        <v>74.8</v>
      </c>
      <c r="E108" s="14">
        <v>16.68</v>
      </c>
      <c r="F108" s="14">
        <v>4639</v>
      </c>
      <c r="G108" s="14">
        <v>5079.2101701396005</v>
      </c>
      <c r="I108" s="14"/>
      <c r="P108" s="9">
        <v>0.11053199166467501</v>
      </c>
      <c r="Y108" s="14">
        <v>4779.3848979245104</v>
      </c>
      <c r="AI108" s="14">
        <v>2.7513757038913301E-3</v>
      </c>
    </row>
    <row r="109" spans="1:35">
      <c r="A109" s="15">
        <v>44069</v>
      </c>
      <c r="B109" s="14" t="s">
        <v>21</v>
      </c>
      <c r="C109" s="14">
        <v>11.96666666666667</v>
      </c>
      <c r="D109" s="14">
        <v>78.900000000000006</v>
      </c>
      <c r="E109" s="14">
        <v>15.8</v>
      </c>
      <c r="F109" s="14">
        <v>4642</v>
      </c>
      <c r="G109" s="14">
        <v>5064.1381775189102</v>
      </c>
      <c r="I109" s="14"/>
      <c r="P109" s="9">
        <v>0.110511822855445</v>
      </c>
      <c r="Y109" s="14">
        <v>4735.54069122909</v>
      </c>
      <c r="AI109" s="14">
        <v>2.7398560830535E-3</v>
      </c>
    </row>
    <row r="110" spans="1:35">
      <c r="A110" s="15">
        <v>44070</v>
      </c>
      <c r="B110" s="14" t="s">
        <v>21</v>
      </c>
      <c r="C110" s="14">
        <v>9.7000000000000011</v>
      </c>
      <c r="D110" s="14">
        <v>72.66</v>
      </c>
      <c r="E110" s="14">
        <v>16.600000000000001</v>
      </c>
      <c r="F110" s="14">
        <v>4675</v>
      </c>
      <c r="G110" s="14">
        <v>5089.5579973167896</v>
      </c>
      <c r="I110" s="14"/>
      <c r="P110" s="9">
        <v>0.11049258040566701</v>
      </c>
      <c r="Y110" s="14">
        <v>4729.7855591302996</v>
      </c>
      <c r="AI110" s="14">
        <v>2.7285640940551601E-3</v>
      </c>
    </row>
    <row r="111" spans="1:35">
      <c r="A111" s="15">
        <v>44071</v>
      </c>
      <c r="B111" s="14" t="s">
        <v>21</v>
      </c>
      <c r="C111" s="14">
        <v>12.53333333333333</v>
      </c>
      <c r="D111" s="14">
        <v>75.12</v>
      </c>
      <c r="E111" s="14">
        <v>17.28</v>
      </c>
      <c r="F111" s="14">
        <v>4758</v>
      </c>
      <c r="G111" s="14">
        <v>5137.8696076534998</v>
      </c>
      <c r="I111" s="14"/>
      <c r="P111" s="9">
        <v>0.11047422223846901</v>
      </c>
      <c r="Y111" s="14">
        <v>4693.0784007040602</v>
      </c>
      <c r="AI111" s="14">
        <v>2.7174963248470302E-3</v>
      </c>
    </row>
    <row r="112" spans="1:35">
      <c r="A112" s="15">
        <v>44072</v>
      </c>
      <c r="B112" s="14" t="s">
        <v>21</v>
      </c>
      <c r="C112" s="14">
        <v>9.7666666666666675</v>
      </c>
      <c r="D112" s="14">
        <v>70.940000000000012</v>
      </c>
      <c r="E112" s="14">
        <v>17.559999999999999</v>
      </c>
      <c r="F112" s="14">
        <v>4843</v>
      </c>
      <c r="G112" s="14">
        <v>5098.87981586762</v>
      </c>
      <c r="I112" s="14"/>
      <c r="P112" s="9">
        <v>0.11045670814561701</v>
      </c>
      <c r="Y112" s="14">
        <v>4619.2868189332203</v>
      </c>
      <c r="AI112" s="14">
        <v>2.7066493664361902E-3</v>
      </c>
    </row>
    <row r="113" spans="1:35">
      <c r="A113" s="15">
        <v>44073</v>
      </c>
      <c r="B113" s="14" t="s">
        <v>21</v>
      </c>
      <c r="C113" s="14">
        <v>11.133333333333329</v>
      </c>
      <c r="D113" s="14">
        <v>69.040000000000006</v>
      </c>
      <c r="E113" s="14">
        <v>18.78</v>
      </c>
      <c r="F113" s="14">
        <v>4897</v>
      </c>
      <c r="G113" s="14">
        <v>5157.6180659821002</v>
      </c>
      <c r="I113" s="14"/>
      <c r="P113" s="9">
        <v>0.11043999970839199</v>
      </c>
      <c r="Y113" s="14">
        <v>4631.4233972012798</v>
      </c>
      <c r="AI113" s="14">
        <v>2.6960198154011802E-3</v>
      </c>
    </row>
    <row r="114" spans="1:35">
      <c r="A114" s="15">
        <v>44074</v>
      </c>
      <c r="B114" s="14" t="s">
        <v>21</v>
      </c>
      <c r="C114" s="14">
        <v>11.266666666666669</v>
      </c>
      <c r="D114" s="14">
        <v>67.179999999999993</v>
      </c>
      <c r="E114" s="14">
        <v>19.02</v>
      </c>
      <c r="F114" s="14">
        <v>4932</v>
      </c>
      <c r="G114" s="14">
        <v>5145.1822210679402</v>
      </c>
      <c r="I114" s="14"/>
      <c r="P114" s="9">
        <v>0.11042406022145999</v>
      </c>
      <c r="Y114" s="14">
        <v>4568.7484937894596</v>
      </c>
      <c r="AI114" s="14">
        <v>2.6856042762896299E-3</v>
      </c>
    </row>
    <row r="115" spans="1:35">
      <c r="A115" s="15">
        <v>44075</v>
      </c>
      <c r="B115" s="14" t="s">
        <v>21</v>
      </c>
      <c r="C115" s="14">
        <v>9.8333333333333339</v>
      </c>
      <c r="D115" s="14">
        <v>72.34</v>
      </c>
      <c r="E115" s="14">
        <v>18.14</v>
      </c>
      <c r="F115" s="14">
        <v>4670</v>
      </c>
      <c r="G115" s="14">
        <v>5154.7776677232596</v>
      </c>
      <c r="I115" s="14"/>
      <c r="P115" s="9">
        <v>0</v>
      </c>
      <c r="Y115" s="14">
        <v>4556.9396560599998</v>
      </c>
      <c r="AI115" s="14">
        <v>0</v>
      </c>
    </row>
  </sheetData>
  <mergeCells count="4">
    <mergeCell ref="I1:N1"/>
    <mergeCell ref="S1:W1"/>
    <mergeCell ref="AA1:AF1"/>
    <mergeCell ref="AL1:AP1"/>
  </mergeCells>
  <phoneticPr fontId="2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3"/>
  <sheetViews>
    <sheetView topLeftCell="H1" workbookViewId="0">
      <selection activeCell="I2" sqref="I2"/>
    </sheetView>
  </sheetViews>
  <sheetFormatPr defaultRowHeight="14.4"/>
  <cols>
    <col min="1" max="1" width="14.5546875" customWidth="1"/>
    <col min="9" max="13" width="9" bestFit="1" customWidth="1"/>
    <col min="14" max="14" width="10.5546875" bestFit="1" customWidth="1"/>
    <col min="15" max="15" width="9" bestFit="1" customWidth="1"/>
    <col min="16" max="16" width="14.33203125" style="9" customWidth="1"/>
    <col min="17" max="17" width="8.88671875" style="6"/>
    <col min="34" max="34" width="8.88671875" style="14"/>
  </cols>
  <sheetData>
    <row r="1" spans="1:46" s="6" customFormat="1">
      <c r="A1" s="2" t="s">
        <v>1</v>
      </c>
      <c r="B1" s="8" t="s">
        <v>2</v>
      </c>
      <c r="C1" s="6" t="s">
        <v>3</v>
      </c>
      <c r="D1" s="6" t="s">
        <v>0</v>
      </c>
      <c r="E1" s="6" t="s">
        <v>4</v>
      </c>
      <c r="F1" s="6" t="s">
        <v>5</v>
      </c>
      <c r="G1" s="6" t="s">
        <v>13</v>
      </c>
      <c r="I1" s="31" t="s">
        <v>18</v>
      </c>
      <c r="J1" s="31"/>
      <c r="K1" s="31"/>
      <c r="L1" s="31"/>
      <c r="M1" s="31"/>
      <c r="N1" s="31"/>
      <c r="P1" s="9" t="s">
        <v>15</v>
      </c>
      <c r="Q1" s="6" t="s">
        <v>14</v>
      </c>
      <c r="S1" s="31" t="s">
        <v>17</v>
      </c>
      <c r="T1" s="31"/>
      <c r="U1" s="31"/>
      <c r="V1" s="31"/>
      <c r="W1" s="31"/>
      <c r="Y1" s="14" t="s">
        <v>48</v>
      </c>
      <c r="Z1" s="14"/>
      <c r="AA1" s="31" t="s">
        <v>18</v>
      </c>
      <c r="AB1" s="31"/>
      <c r="AC1" s="31"/>
      <c r="AD1" s="31"/>
      <c r="AE1" s="31"/>
      <c r="AF1" s="31"/>
      <c r="AG1" s="14"/>
      <c r="AH1" s="14"/>
      <c r="AI1" s="9" t="s">
        <v>15</v>
      </c>
      <c r="AJ1" s="14" t="s">
        <v>14</v>
      </c>
      <c r="AK1" s="14"/>
      <c r="AL1" s="31" t="s">
        <v>17</v>
      </c>
      <c r="AM1" s="31"/>
      <c r="AN1" s="31"/>
      <c r="AO1" s="31"/>
      <c r="AP1" s="31"/>
    </row>
    <row r="2" spans="1:46">
      <c r="A2" s="15">
        <v>44075</v>
      </c>
      <c r="B2" s="14" t="s">
        <v>21</v>
      </c>
      <c r="C2" s="14">
        <v>9.8333333333333339</v>
      </c>
      <c r="D2" s="14">
        <v>72.34</v>
      </c>
      <c r="E2" s="14">
        <v>18.14</v>
      </c>
      <c r="F2" s="14">
        <v>4670</v>
      </c>
      <c r="G2" s="14">
        <v>5263.9232344642996</v>
      </c>
      <c r="I2" s="19">
        <v>0.54640749152370904</v>
      </c>
      <c r="J2" s="19">
        <v>8.0756205875545106E-3</v>
      </c>
      <c r="K2" s="19">
        <v>0.111395380742999</v>
      </c>
      <c r="L2" s="19">
        <v>28.9320675763922</v>
      </c>
      <c r="M2" s="19">
        <v>0.45619568462815702</v>
      </c>
      <c r="N2" s="22">
        <v>-5.0929252275233601E-5</v>
      </c>
      <c r="O2" s="19">
        <v>0.99138432890946004</v>
      </c>
      <c r="P2" s="26">
        <v>0.54675179755361603</v>
      </c>
      <c r="Q2" s="6">
        <v>1</v>
      </c>
      <c r="S2" s="14">
        <v>2546828.9198250598</v>
      </c>
      <c r="T2" s="14">
        <v>19761580.5436658</v>
      </c>
      <c r="U2" s="14">
        <v>28205.076768708001</v>
      </c>
      <c r="V2" s="14">
        <v>0.554483112111264</v>
      </c>
      <c r="W2" s="14">
        <v>8.6488618000000003E-2</v>
      </c>
      <c r="Y2" s="14">
        <v>4556.9396560599998</v>
      </c>
      <c r="AA2" s="3">
        <v>5.09789928160309E-7</v>
      </c>
      <c r="AB2" s="14">
        <v>6.7736829272702304E-2</v>
      </c>
      <c r="AC2" s="14">
        <v>3.05732296427715E-2</v>
      </c>
      <c r="AD2" s="14">
        <v>84.262292162256301</v>
      </c>
      <c r="AE2" s="14">
        <v>0.90123314079360095</v>
      </c>
      <c r="AF2" s="14">
        <v>-2.4916408497133199E-3</v>
      </c>
      <c r="AG2" s="14">
        <v>0.98466957802524102</v>
      </c>
      <c r="AI2" s="14">
        <v>4.9265235877926604E-3</v>
      </c>
      <c r="AL2" s="14">
        <v>91783970.936405107</v>
      </c>
      <c r="AM2" s="14">
        <v>19887566.411857001</v>
      </c>
      <c r="AN2" s="14">
        <v>1779315.3507481699</v>
      </c>
      <c r="AO2" s="14">
        <v>1755339.7903745</v>
      </c>
      <c r="AP2" s="14">
        <v>315814.44457269099</v>
      </c>
      <c r="AQ2" s="14">
        <v>47413915.9350392</v>
      </c>
      <c r="AR2" s="14">
        <v>27313.467295074399</v>
      </c>
      <c r="AS2" s="3">
        <v>2.7500000000000001E-5</v>
      </c>
      <c r="AT2" s="14">
        <v>1.5930970999999999E-2</v>
      </c>
    </row>
    <row r="3" spans="1:46" ht="12.3" customHeight="1">
      <c r="A3" s="15">
        <v>44076</v>
      </c>
      <c r="B3" s="14" t="s">
        <v>21</v>
      </c>
      <c r="C3" s="14">
        <v>9.9</v>
      </c>
      <c r="D3" s="14">
        <v>75.38</v>
      </c>
      <c r="E3" s="14">
        <v>16.059999999999999</v>
      </c>
      <c r="F3" s="14">
        <v>4893</v>
      </c>
      <c r="G3" s="14">
        <v>4169.1751256463504</v>
      </c>
      <c r="I3" s="14">
        <v>0.80045282198532497</v>
      </c>
      <c r="J3" s="14">
        <v>2.2285173422485999E-2</v>
      </c>
      <c r="K3" s="14">
        <v>1.5660994903246898E-2</v>
      </c>
      <c r="L3" s="14">
        <v>28.171031097265399</v>
      </c>
      <c r="M3" s="14">
        <v>0.71761216629326696</v>
      </c>
      <c r="N3" s="3">
        <v>-1.5261160393020799E-4</v>
      </c>
      <c r="O3" s="14">
        <v>0.96164154043250305</v>
      </c>
      <c r="P3" s="9">
        <v>0.54679044551036005</v>
      </c>
      <c r="Q3" s="6">
        <v>2</v>
      </c>
      <c r="Y3" s="14">
        <v>4541.6411152134096</v>
      </c>
      <c r="AA3" s="14">
        <v>1.46484375E-3</v>
      </c>
      <c r="AB3" s="14">
        <v>3.1380943204108003E-2</v>
      </c>
      <c r="AC3" s="14">
        <v>4.9093967048272298E-2</v>
      </c>
      <c r="AD3" s="14">
        <v>52.157368265178597</v>
      </c>
      <c r="AE3" s="14">
        <v>0.75703290105848398</v>
      </c>
      <c r="AF3" s="14">
        <v>6.1620794127301703E-3</v>
      </c>
      <c r="AG3" s="14">
        <v>0.98299390962897604</v>
      </c>
      <c r="AI3" s="14">
        <v>5.06801266434457E-3</v>
      </c>
    </row>
    <row r="4" spans="1:46">
      <c r="A4" s="15">
        <v>44077</v>
      </c>
      <c r="B4" s="14" t="s">
        <v>21</v>
      </c>
      <c r="C4" s="14">
        <v>6.2666666666666666</v>
      </c>
      <c r="D4" s="14">
        <v>63.48</v>
      </c>
      <c r="E4" s="14">
        <v>17.32</v>
      </c>
      <c r="F4" s="14">
        <v>4958</v>
      </c>
      <c r="G4" s="14">
        <v>4221.5071780602002</v>
      </c>
      <c r="I4" s="14">
        <v>0.91397476673332601</v>
      </c>
      <c r="J4" s="14">
        <v>0.119509996919398</v>
      </c>
      <c r="K4" s="14">
        <v>2.5429647827179798E-3</v>
      </c>
      <c r="L4" s="3">
        <v>67.040258830459805</v>
      </c>
      <c r="M4" s="14">
        <v>0.87662117404639495</v>
      </c>
      <c r="N4" s="3">
        <v>-1.4976699296698201E-4</v>
      </c>
      <c r="O4" s="14">
        <v>0.95756917333471303</v>
      </c>
      <c r="P4" s="9">
        <v>0.54683319278675802</v>
      </c>
      <c r="Y4" s="14">
        <v>2497.0974830749201</v>
      </c>
      <c r="AA4" s="3">
        <v>6.8424304892289497E-5</v>
      </c>
      <c r="AB4" s="14">
        <v>8.6325686568490295E-2</v>
      </c>
      <c r="AC4" s="14">
        <v>2.8291271609616201E-2</v>
      </c>
      <c r="AD4" s="14">
        <v>97.773592341402505</v>
      </c>
      <c r="AE4" s="14">
        <v>0.92856480228340199</v>
      </c>
      <c r="AF4" s="14">
        <v>-3.9275797157869398E-3</v>
      </c>
      <c r="AG4" s="14">
        <v>0.982770325297738</v>
      </c>
      <c r="AI4" s="14">
        <v>5.2132284363361802E-3</v>
      </c>
    </row>
    <row r="5" spans="1:46">
      <c r="A5" s="15">
        <v>44078</v>
      </c>
      <c r="B5" s="14" t="s">
        <v>21</v>
      </c>
      <c r="C5" s="14">
        <v>10.43333333333333</v>
      </c>
      <c r="D5" s="14">
        <v>65.58</v>
      </c>
      <c r="E5" s="14">
        <v>13.76</v>
      </c>
      <c r="F5" s="14">
        <v>5064</v>
      </c>
      <c r="G5" s="14">
        <v>4463.5415477531196</v>
      </c>
      <c r="I5" s="14">
        <v>0.27293970519306598</v>
      </c>
      <c r="J5" s="14">
        <v>0.16179504320159899</v>
      </c>
      <c r="K5" s="14">
        <v>1.85720411387169E-3</v>
      </c>
      <c r="L5" s="14">
        <v>76.504985307376003</v>
      </c>
      <c r="M5" s="14">
        <v>0.25602368183910801</v>
      </c>
      <c r="N5" s="14">
        <v>-1.47599254270325E-4</v>
      </c>
      <c r="O5" s="14">
        <v>0.95754766326291296</v>
      </c>
      <c r="P5" s="9">
        <v>0.54688041838122303</v>
      </c>
      <c r="Y5" s="14">
        <v>3144.3876753276199</v>
      </c>
      <c r="AA5" s="3">
        <v>7.6410525219339203E-6</v>
      </c>
      <c r="AB5" s="14">
        <v>0.10452143103266801</v>
      </c>
      <c r="AC5" s="14">
        <v>2.7480061106298598E-2</v>
      </c>
      <c r="AD5" s="14">
        <v>104.84567488568599</v>
      </c>
      <c r="AE5" s="14">
        <v>0.99945874318859296</v>
      </c>
      <c r="AF5" s="3">
        <v>-4.6354412840730096E-3</v>
      </c>
      <c r="AG5" s="14">
        <v>0.981722249717488</v>
      </c>
      <c r="AI5" s="14">
        <v>5.3622495237862899E-3</v>
      </c>
    </row>
    <row r="6" spans="1:46">
      <c r="A6" s="15">
        <v>44079</v>
      </c>
      <c r="B6" s="14" t="s">
        <v>21</v>
      </c>
      <c r="C6" s="14">
        <v>11.133333333333329</v>
      </c>
      <c r="D6" s="14">
        <v>75.12</v>
      </c>
      <c r="E6" s="14">
        <v>10.76</v>
      </c>
      <c r="F6" s="14">
        <v>5144</v>
      </c>
      <c r="G6" s="14">
        <v>4320.9786283819703</v>
      </c>
      <c r="I6" s="14">
        <v>0.69229282748209997</v>
      </c>
      <c r="J6" s="3">
        <v>0.73143796345031098</v>
      </c>
      <c r="K6" s="14">
        <v>4.0853023529052702E-4</v>
      </c>
      <c r="L6" s="14">
        <v>106.24837381894</v>
      </c>
      <c r="M6" s="14">
        <v>0.95798028064775198</v>
      </c>
      <c r="N6" s="3">
        <v>-1.41143798828125E-4</v>
      </c>
      <c r="O6" s="14">
        <v>0.95753962653048297</v>
      </c>
      <c r="P6" s="9">
        <v>0.54693252342801701</v>
      </c>
      <c r="Y6" s="14">
        <v>3620.4697740883298</v>
      </c>
      <c r="AA6" s="3">
        <v>3.6265735531215698E-4</v>
      </c>
      <c r="AB6" s="14">
        <v>9.5589395160708301E-2</v>
      </c>
      <c r="AC6" s="14">
        <v>2.7807325186558301E-2</v>
      </c>
      <c r="AD6" s="14">
        <v>103.401863196096</v>
      </c>
      <c r="AE6" s="14">
        <v>0.944759258489833</v>
      </c>
      <c r="AF6" s="3">
        <v>-4.3435336799129099E-3</v>
      </c>
      <c r="AG6" s="14">
        <v>0.98147621125620099</v>
      </c>
      <c r="AI6" s="14">
        <v>5.5151550709079704E-3</v>
      </c>
    </row>
    <row r="7" spans="1:46">
      <c r="A7" s="15">
        <v>44080</v>
      </c>
      <c r="B7" s="14" t="s">
        <v>21</v>
      </c>
      <c r="C7" s="14">
        <v>11.03333333333333</v>
      </c>
      <c r="D7" s="14">
        <v>75.38</v>
      </c>
      <c r="E7" s="14">
        <v>11.64</v>
      </c>
      <c r="F7" s="14">
        <v>5097</v>
      </c>
      <c r="G7" s="14">
        <v>4356.2070852862798</v>
      </c>
      <c r="I7" s="14">
        <v>0.78852779307632503</v>
      </c>
      <c r="J7" s="14">
        <v>0.104905987940746</v>
      </c>
      <c r="K7" s="14">
        <v>2.90085218448499E-3</v>
      </c>
      <c r="L7" s="14">
        <v>76.011699176914306</v>
      </c>
      <c r="M7" s="14">
        <v>0.74318937147881103</v>
      </c>
      <c r="N7" s="3">
        <v>-1.4798638253488199E-4</v>
      </c>
      <c r="O7" s="14">
        <v>0.95748200949781903</v>
      </c>
      <c r="P7" s="9">
        <v>0.54698992939233804</v>
      </c>
      <c r="Y7" s="14">
        <v>3979.0036872824098</v>
      </c>
      <c r="AA7" s="3">
        <v>4.0128916689585702E-6</v>
      </c>
      <c r="AB7" s="14">
        <v>0.109823248100256</v>
      </c>
      <c r="AC7" s="14">
        <v>2.6747524665042901E-2</v>
      </c>
      <c r="AD7" s="14">
        <v>109.55749708219</v>
      </c>
      <c r="AE7" s="14">
        <v>0.97772822992471398</v>
      </c>
      <c r="AF7" s="14">
        <v>-4.80084467558384E-3</v>
      </c>
      <c r="AG7" s="14">
        <v>0.98124581559174695</v>
      </c>
      <c r="AI7" s="14">
        <v>5.6720246761125604E-3</v>
      </c>
    </row>
    <row r="8" spans="1:46">
      <c r="A8" s="15">
        <v>44081</v>
      </c>
      <c r="B8" s="14" t="s">
        <v>21</v>
      </c>
      <c r="C8" s="14">
        <v>15.2</v>
      </c>
      <c r="D8" s="14">
        <v>77.3</v>
      </c>
      <c r="E8" s="14">
        <v>12.84</v>
      </c>
      <c r="F8" s="14">
        <v>5106</v>
      </c>
      <c r="G8" s="14">
        <v>4437.57972801909</v>
      </c>
      <c r="I8" s="14">
        <v>0.79886522794869597</v>
      </c>
      <c r="J8" s="14">
        <v>9.9133887987414293E-2</v>
      </c>
      <c r="K8" s="14">
        <v>3.11012725897231E-3</v>
      </c>
      <c r="L8" s="14">
        <v>76.306949966233503</v>
      </c>
      <c r="M8" s="14">
        <v>0.75060402366029899</v>
      </c>
      <c r="N8" s="14">
        <v>-1.5196236884429401E-4</v>
      </c>
      <c r="O8" s="14">
        <v>0.95745974325004801</v>
      </c>
      <c r="P8" s="9">
        <v>0.54705307535166203</v>
      </c>
      <c r="Y8" s="14">
        <v>4318.40513309773</v>
      </c>
      <c r="AA8" s="3">
        <v>4.1902563786555598E-6</v>
      </c>
      <c r="AB8" s="14">
        <v>0.11313494648917299</v>
      </c>
      <c r="AC8" s="14">
        <v>2.6754198964904601E-2</v>
      </c>
      <c r="AD8" s="14">
        <v>109.90857853376301</v>
      </c>
      <c r="AE8" s="14">
        <v>0.99999994338540499</v>
      </c>
      <c r="AF8" s="3">
        <v>-4.6535729809187298E-3</v>
      </c>
      <c r="AG8" s="14">
        <v>0.98112915709549697</v>
      </c>
      <c r="AI8" s="14">
        <v>5.8329383170574803E-3</v>
      </c>
    </row>
    <row r="9" spans="1:46">
      <c r="A9" s="15">
        <v>44082</v>
      </c>
      <c r="B9" s="14" t="s">
        <v>21</v>
      </c>
      <c r="C9" s="14">
        <v>11.93333333333333</v>
      </c>
      <c r="D9" s="14">
        <v>83.42</v>
      </c>
      <c r="E9" s="14">
        <v>11.52</v>
      </c>
      <c r="F9" s="14">
        <v>5020</v>
      </c>
      <c r="G9" s="14">
        <v>4308.2761044182698</v>
      </c>
      <c r="I9" s="14">
        <v>0.72352144233710203</v>
      </c>
      <c r="J9" s="3">
        <v>7.6566314505530503E-2</v>
      </c>
      <c r="K9" s="14">
        <v>3.97919392687574E-3</v>
      </c>
      <c r="L9" s="14">
        <v>68.106142979474598</v>
      </c>
      <c r="M9" s="14">
        <v>0.66461527183173397</v>
      </c>
      <c r="N9" s="14">
        <v>-1.50156937390622E-4</v>
      </c>
      <c r="O9" s="14">
        <v>0.95745825732203704</v>
      </c>
      <c r="P9" s="9">
        <v>0.547122414201902</v>
      </c>
      <c r="Y9" s="14">
        <v>4626.4364488891297</v>
      </c>
      <c r="AA9" s="3">
        <v>4.3655088567300399E-3</v>
      </c>
      <c r="AB9" s="14">
        <v>3.8992475887747999E-2</v>
      </c>
      <c r="AC9" s="14">
        <v>5.40889207510339E-2</v>
      </c>
      <c r="AD9" s="14">
        <v>57.922355779128402</v>
      </c>
      <c r="AE9" s="14">
        <v>0.97742693256359603</v>
      </c>
      <c r="AF9" s="3">
        <v>4.4667873959720597E-3</v>
      </c>
      <c r="AG9" s="14">
        <v>0.980844334098671</v>
      </c>
      <c r="AI9" s="14">
        <v>5.9979762705916102E-3</v>
      </c>
    </row>
    <row r="10" spans="1:46">
      <c r="A10" s="15">
        <v>44083</v>
      </c>
      <c r="B10" s="14" t="s">
        <v>21</v>
      </c>
      <c r="C10" s="14">
        <v>8.8666666666666671</v>
      </c>
      <c r="D10" s="14">
        <v>77.78</v>
      </c>
      <c r="E10" s="14">
        <v>11.7</v>
      </c>
      <c r="F10" s="14">
        <v>5172</v>
      </c>
      <c r="G10" s="14">
        <v>4563.5917602249101</v>
      </c>
      <c r="I10" s="14">
        <v>0.37795600369759103</v>
      </c>
      <c r="J10" s="14">
        <v>0.12548972221327701</v>
      </c>
      <c r="K10" s="14">
        <v>2.44255786520542E-3</v>
      </c>
      <c r="L10" s="14">
        <v>94.9499201059933</v>
      </c>
      <c r="M10" s="14">
        <v>0.341452650071918</v>
      </c>
      <c r="N10" s="14">
        <v>-1.5198840458219301E-4</v>
      </c>
      <c r="O10" s="14">
        <v>0.95744878380744902</v>
      </c>
      <c r="P10" s="9">
        <v>0.54719840762567595</v>
      </c>
      <c r="Y10" s="14">
        <v>4855.7872767447998</v>
      </c>
      <c r="AA10" s="3">
        <v>6.4053941521802205E-4</v>
      </c>
      <c r="AB10" s="14">
        <v>0.10064882185457801</v>
      </c>
      <c r="AC10" s="14">
        <v>2.8582777539608702E-2</v>
      </c>
      <c r="AD10" s="14">
        <v>103.252088406849</v>
      </c>
      <c r="AE10" s="14">
        <v>0.99010083312881902</v>
      </c>
      <c r="AF10" s="3">
        <v>-5.2134301325825801E-3</v>
      </c>
      <c r="AG10" s="14">
        <v>0.98080313810662101</v>
      </c>
      <c r="AI10" s="14">
        <v>6.1672190274581701E-3</v>
      </c>
    </row>
    <row r="11" spans="1:46">
      <c r="A11" s="15">
        <v>44084</v>
      </c>
      <c r="B11" s="14" t="s">
        <v>21</v>
      </c>
      <c r="C11" s="14">
        <v>10.53333333333333</v>
      </c>
      <c r="D11" s="14">
        <v>78.14</v>
      </c>
      <c r="E11" s="14">
        <v>10.58</v>
      </c>
      <c r="F11" s="14">
        <v>5310</v>
      </c>
      <c r="G11" s="14">
        <v>4818.5954633152996</v>
      </c>
      <c r="I11" s="3">
        <v>0.92094103781852399</v>
      </c>
      <c r="J11" s="14">
        <v>0.15642021157937699</v>
      </c>
      <c r="K11" s="14">
        <v>1.93044685997379E-3</v>
      </c>
      <c r="L11" s="14">
        <v>137.02341905384301</v>
      </c>
      <c r="M11" s="14">
        <v>0.89677767578802503</v>
      </c>
      <c r="N11" s="14">
        <v>-1.4847550723051699E-4</v>
      </c>
      <c r="O11" s="14">
        <v>0.95736592879694804</v>
      </c>
      <c r="P11" s="9">
        <v>0.54728151966835603</v>
      </c>
      <c r="Y11" s="14">
        <v>5149.8209619743502</v>
      </c>
      <c r="AA11" s="3">
        <v>1.03031750453009E-4</v>
      </c>
      <c r="AB11" s="14">
        <v>0.11838306734964101</v>
      </c>
      <c r="AC11" s="14">
        <v>2.6732416487405E-2</v>
      </c>
      <c r="AD11" s="14">
        <v>112.758821089309</v>
      </c>
      <c r="AE11" s="14">
        <v>0.99414015488129304</v>
      </c>
      <c r="AF11" s="3">
        <v>-5.3754920335620203E-3</v>
      </c>
      <c r="AG11" s="14">
        <v>0.980588836941236</v>
      </c>
      <c r="AI11" s="14">
        <v>6.3407472016227496E-3</v>
      </c>
    </row>
    <row r="12" spans="1:46">
      <c r="A12" s="15">
        <v>44085</v>
      </c>
      <c r="B12" s="14" t="s">
        <v>21</v>
      </c>
      <c r="C12" s="14">
        <v>9.6</v>
      </c>
      <c r="D12" s="14">
        <v>72</v>
      </c>
      <c r="E12" s="14">
        <v>11.92</v>
      </c>
      <c r="F12" s="14">
        <v>5421</v>
      </c>
      <c r="G12" s="14">
        <v>4839.8123361799699</v>
      </c>
      <c r="I12" s="14">
        <v>0.79360069413637002</v>
      </c>
      <c r="J12" s="14">
        <v>3.9923207892396499E-2</v>
      </c>
      <c r="K12" s="14">
        <v>7.5577291105232199E-3</v>
      </c>
      <c r="L12" s="14">
        <v>69.666700943888202</v>
      </c>
      <c r="M12" s="3">
        <v>0.71626571528675897</v>
      </c>
      <c r="N12" s="14">
        <v>-1.4011746198272501E-4</v>
      </c>
      <c r="O12" s="14">
        <v>0.95681471592924605</v>
      </c>
      <c r="P12" s="9">
        <v>0.54737220878901505</v>
      </c>
      <c r="Y12" s="14">
        <v>5423.5387608668898</v>
      </c>
      <c r="AA12" s="14">
        <v>4.6458407100599102E-3</v>
      </c>
      <c r="AB12" s="14">
        <v>3.8763693905411498E-2</v>
      </c>
      <c r="AC12" s="14">
        <v>5.5445516570971701E-2</v>
      </c>
      <c r="AD12" s="14">
        <v>57.730384780657502</v>
      </c>
      <c r="AE12" s="14">
        <v>0.98765688292295595</v>
      </c>
      <c r="AF12" s="14">
        <v>4.1591204069040301E-3</v>
      </c>
      <c r="AG12" s="14">
        <v>0.98024013342773597</v>
      </c>
      <c r="AI12" s="14">
        <v>6.5186414341022103E-3</v>
      </c>
    </row>
    <row r="13" spans="1:46">
      <c r="A13" s="15">
        <v>44086</v>
      </c>
      <c r="B13" s="14" t="s">
        <v>21</v>
      </c>
      <c r="C13" s="14">
        <v>11.266666666666669</v>
      </c>
      <c r="D13" s="14">
        <v>73</v>
      </c>
      <c r="E13" s="14">
        <v>12.18</v>
      </c>
      <c r="F13" s="14">
        <v>5406</v>
      </c>
      <c r="G13" s="14">
        <v>5003.7207428924703</v>
      </c>
      <c r="I13" s="14">
        <v>0.99949219626846797</v>
      </c>
      <c r="J13" s="14">
        <v>5.5224394754285602E-2</v>
      </c>
      <c r="K13" s="14">
        <v>5.60256670595294E-3</v>
      </c>
      <c r="L13" s="14">
        <v>87.776614287364794</v>
      </c>
      <c r="M13" s="3">
        <v>0.928402878404327</v>
      </c>
      <c r="N13" s="14">
        <v>-1.52961258653717E-4</v>
      </c>
      <c r="O13" s="14">
        <v>0.95680162785600298</v>
      </c>
      <c r="P13" s="9">
        <v>0.54747091829124805</v>
      </c>
      <c r="Y13" s="14">
        <v>5624.1395501324296</v>
      </c>
      <c r="AA13" s="14">
        <v>3.02778956352112E-4</v>
      </c>
      <c r="AB13" s="14">
        <v>0.122580345113891</v>
      </c>
      <c r="AC13" s="14">
        <v>2.73028218128714E-2</v>
      </c>
      <c r="AD13" s="14">
        <v>113.59164561518099</v>
      </c>
      <c r="AE13" s="14">
        <v>0.99999958840502501</v>
      </c>
      <c r="AF13" s="3">
        <v>-6.3641135635788002E-3</v>
      </c>
      <c r="AG13" s="14">
        <v>0.97960178319657498</v>
      </c>
      <c r="AI13" s="14">
        <v>6.7009822911806701E-3</v>
      </c>
    </row>
    <row r="14" spans="1:46">
      <c r="A14" s="15">
        <v>44087</v>
      </c>
      <c r="B14" s="14" t="s">
        <v>21</v>
      </c>
      <c r="C14" s="14">
        <v>10.43333333333333</v>
      </c>
      <c r="D14" s="14">
        <v>67.84</v>
      </c>
      <c r="E14" s="14">
        <v>11.88</v>
      </c>
      <c r="F14" s="14">
        <v>5361</v>
      </c>
      <c r="G14" s="14">
        <v>5042.4538082709896</v>
      </c>
      <c r="I14" s="14">
        <v>0.92310387869579302</v>
      </c>
      <c r="J14" s="14">
        <v>5.9807444784413903E-2</v>
      </c>
      <c r="K14" s="14">
        <v>5.1625100544802098E-3</v>
      </c>
      <c r="L14" s="14">
        <v>94.987259409572005</v>
      </c>
      <c r="M14" s="3">
        <v>0.85375730775152803</v>
      </c>
      <c r="N14" s="14">
        <v>-1.52449517387132E-4</v>
      </c>
      <c r="O14" s="14">
        <v>0.95678021383409595</v>
      </c>
      <c r="P14" s="9">
        <v>0.54757806509660301</v>
      </c>
      <c r="Y14" s="14">
        <v>5851.8891553972999</v>
      </c>
      <c r="AA14" s="3">
        <v>5.09039197119343E-3</v>
      </c>
      <c r="AB14" s="14">
        <v>3.9220039817992797E-2</v>
      </c>
      <c r="AC14" s="14">
        <v>5.6094772969648599E-2</v>
      </c>
      <c r="AD14" s="14">
        <v>58.869618779079502</v>
      </c>
      <c r="AE14" s="14">
        <v>0.99804505299968305</v>
      </c>
      <c r="AF14" s="3">
        <v>3.8806960460957599E-3</v>
      </c>
      <c r="AG14" s="14">
        <v>0.97945134286750402</v>
      </c>
      <c r="AI14" s="14">
        <v>6.8878501569098003E-3</v>
      </c>
    </row>
    <row r="15" spans="1:46">
      <c r="A15" s="15">
        <v>44088</v>
      </c>
      <c r="B15" s="14" t="s">
        <v>21</v>
      </c>
      <c r="C15" s="14">
        <v>10.866666666666671</v>
      </c>
      <c r="D15" s="14">
        <v>67.400000000000006</v>
      </c>
      <c r="E15" s="14">
        <v>11.98</v>
      </c>
      <c r="F15" s="14">
        <v>5414</v>
      </c>
      <c r="G15" s="14">
        <v>5221.1760557329399</v>
      </c>
      <c r="I15" s="14">
        <v>0.37468027320720398</v>
      </c>
      <c r="J15" s="14">
        <v>0.34398400445478799</v>
      </c>
      <c r="K15" s="14">
        <v>9.918212890625E-4</v>
      </c>
      <c r="L15" s="14">
        <v>108.97826188396</v>
      </c>
      <c r="M15" s="3">
        <v>0.44592699683708897</v>
      </c>
      <c r="N15" s="14">
        <v>-1.75739469115976E-4</v>
      </c>
      <c r="O15" s="14">
        <v>0.95607225486987102</v>
      </c>
      <c r="P15" s="9">
        <v>0.54769402690347202</v>
      </c>
      <c r="Y15" s="14">
        <v>6033.6889606330396</v>
      </c>
      <c r="AA15" s="14">
        <v>4.6703485605414902E-4</v>
      </c>
      <c r="AB15" s="14">
        <v>0.12003281348848199</v>
      </c>
      <c r="AC15" s="14">
        <v>2.7705954277999899E-2</v>
      </c>
      <c r="AD15" s="14">
        <v>112.40190971218</v>
      </c>
      <c r="AE15" s="14">
        <v>0.99999857826105898</v>
      </c>
      <c r="AF15" s="3">
        <v>-6.4517899185199097E-3</v>
      </c>
      <c r="AG15" s="14">
        <v>0.97925643989673505</v>
      </c>
      <c r="AI15" s="14">
        <v>7.0793251198035404E-3</v>
      </c>
    </row>
    <row r="16" spans="1:46">
      <c r="A16" s="15">
        <v>44089</v>
      </c>
      <c r="B16" s="14" t="s">
        <v>21</v>
      </c>
      <c r="C16" s="14">
        <v>11.133333333333329</v>
      </c>
      <c r="D16" s="14">
        <v>74</v>
      </c>
      <c r="E16" s="14">
        <v>11.98</v>
      </c>
      <c r="F16" s="14">
        <v>5435</v>
      </c>
      <c r="G16" s="14">
        <v>5344.7549530991</v>
      </c>
      <c r="I16" s="14">
        <v>8.8090049741736107E-2</v>
      </c>
      <c r="J16" s="14">
        <v>1.8517304979772699E-2</v>
      </c>
      <c r="K16" s="14">
        <v>1.6569375991821299E-2</v>
      </c>
      <c r="L16" s="14">
        <v>62.457247189106802</v>
      </c>
      <c r="M16" s="14">
        <v>5.9962272644043001E-4</v>
      </c>
      <c r="N16" s="14">
        <v>-1.4494359493255599E-4</v>
      </c>
      <c r="O16" s="14">
        <v>0.95567905087657901</v>
      </c>
      <c r="P16" s="9">
        <v>0.54781912787828801</v>
      </c>
      <c r="Y16" s="14">
        <v>6248.09858183096</v>
      </c>
      <c r="AA16" s="14">
        <v>4.1918239387395102E-4</v>
      </c>
      <c r="AB16" s="14">
        <v>0.13114532358241501</v>
      </c>
      <c r="AC16" s="14">
        <v>2.6558596740588501E-2</v>
      </c>
      <c r="AD16" s="14">
        <v>118.61913721444699</v>
      </c>
      <c r="AE16" s="14">
        <v>0.99575574272334</v>
      </c>
      <c r="AF16" s="3">
        <v>-5.8993747700066797E-3</v>
      </c>
      <c r="AG16" s="14">
        <v>0.97923069417883801</v>
      </c>
      <c r="AI16" s="14">
        <v>7.2754868536518899E-3</v>
      </c>
    </row>
    <row r="17" spans="1:35">
      <c r="A17" s="15">
        <v>44090</v>
      </c>
      <c r="B17" s="14" t="s">
        <v>21</v>
      </c>
      <c r="C17" s="14">
        <v>13.1</v>
      </c>
      <c r="D17" s="14">
        <v>76.84</v>
      </c>
      <c r="E17" s="14">
        <v>11.9</v>
      </c>
      <c r="F17" s="14">
        <v>5612</v>
      </c>
      <c r="G17" s="14">
        <v>5488.2846135358304</v>
      </c>
      <c r="I17" s="14">
        <v>0.67646729889499402</v>
      </c>
      <c r="J17" s="14">
        <v>3.1289070633472797E-2</v>
      </c>
      <c r="K17" s="14">
        <v>9.8736416198035304E-3</v>
      </c>
      <c r="L17" s="14">
        <v>84.535155623811605</v>
      </c>
      <c r="M17" s="14">
        <v>0.59369155988211597</v>
      </c>
      <c r="N17" s="14">
        <v>-1.48216735934348E-4</v>
      </c>
      <c r="O17" s="14">
        <v>0.95526834239386504</v>
      </c>
      <c r="P17" s="9">
        <v>0.54795362315271501</v>
      </c>
      <c r="Y17" s="14">
        <v>6438.4686948626904</v>
      </c>
      <c r="AA17" s="14">
        <v>4.9486516144388003E-3</v>
      </c>
      <c r="AB17" s="14">
        <v>3.5991529176205898E-2</v>
      </c>
      <c r="AC17" s="14">
        <v>5.8972795660512098E-2</v>
      </c>
      <c r="AD17" s="14">
        <v>56.405003438428501</v>
      </c>
      <c r="AE17" s="14">
        <v>0.964676687727967</v>
      </c>
      <c r="AF17" s="3">
        <v>5.4013506329797503E-3</v>
      </c>
      <c r="AG17" s="14">
        <v>0.979044146247665</v>
      </c>
      <c r="AI17" s="14">
        <v>7.4764144923939197E-3</v>
      </c>
    </row>
    <row r="18" spans="1:35">
      <c r="A18" s="15">
        <v>44091</v>
      </c>
      <c r="B18" s="14" t="s">
        <v>21</v>
      </c>
      <c r="C18" s="14">
        <v>12.93333333333333</v>
      </c>
      <c r="D18" s="14">
        <v>80.47999999999999</v>
      </c>
      <c r="E18" s="14">
        <v>12.56</v>
      </c>
      <c r="F18" s="14">
        <v>5667</v>
      </c>
      <c r="G18" s="14">
        <v>5553.1389790064004</v>
      </c>
      <c r="I18" s="14">
        <v>0.24179148504176501</v>
      </c>
      <c r="J18" s="14">
        <v>1.8317036323388401E-2</v>
      </c>
      <c r="K18" s="14">
        <v>1.6859064387009199E-2</v>
      </c>
      <c r="L18" s="14">
        <v>65.150178260994196</v>
      </c>
      <c r="M18" s="14">
        <v>0.15400879818737001</v>
      </c>
      <c r="N18" s="14">
        <v>-1.45609649477851E-4</v>
      </c>
      <c r="O18" s="14">
        <v>0.95506219357465405</v>
      </c>
      <c r="P18" s="9">
        <v>0.54809768254635105</v>
      </c>
      <c r="Y18" s="14">
        <v>6630.0877228670997</v>
      </c>
      <c r="AA18" s="14">
        <v>7.4905653497470105E-4</v>
      </c>
      <c r="AB18" s="14">
        <v>0.12894736914655699</v>
      </c>
      <c r="AC18" s="14">
        <v>2.7510096376354199E-2</v>
      </c>
      <c r="AD18" s="14">
        <v>116.55382811422101</v>
      </c>
      <c r="AE18" s="14">
        <v>0.99877791601063803</v>
      </c>
      <c r="AF18" s="14">
        <v>-6.6392386865508097E-3</v>
      </c>
      <c r="AG18" s="14">
        <v>0.97831764096430696</v>
      </c>
      <c r="AI18" s="14">
        <v>7.6821864990082303E-3</v>
      </c>
    </row>
    <row r="19" spans="1:35">
      <c r="A19" s="15">
        <v>44092</v>
      </c>
      <c r="B19" s="14" t="s">
        <v>21</v>
      </c>
      <c r="C19" s="14">
        <v>9.0666666666666682</v>
      </c>
      <c r="D19" s="14">
        <v>78.760000000000005</v>
      </c>
      <c r="E19" s="14">
        <v>10.76</v>
      </c>
      <c r="F19" s="14">
        <v>5803</v>
      </c>
      <c r="G19" s="14">
        <v>5742.8797075857201</v>
      </c>
      <c r="I19" s="14">
        <v>0.18842715124897899</v>
      </c>
      <c r="J19" s="14">
        <v>2.90429348875803E-2</v>
      </c>
      <c r="K19" s="14">
        <v>1.0834452419332299E-2</v>
      </c>
      <c r="L19" s="14">
        <v>82.178899454391797</v>
      </c>
      <c r="M19" s="14">
        <v>0.10469103292528301</v>
      </c>
      <c r="N19" s="14">
        <v>-1.5366500532021401E-4</v>
      </c>
      <c r="O19" s="14">
        <v>0.95503045402522202</v>
      </c>
      <c r="P19" s="9">
        <v>0.54825137409164404</v>
      </c>
      <c r="Y19" s="14">
        <v>6792.4103056664399</v>
      </c>
      <c r="AA19" s="14">
        <v>4.83487288630902E-4</v>
      </c>
      <c r="AB19" s="14">
        <v>0.158717988943754</v>
      </c>
      <c r="AC19" s="14">
        <v>2.6262330341011001E-2</v>
      </c>
      <c r="AD19" s="14">
        <v>128.26006620910499</v>
      </c>
      <c r="AE19" s="14">
        <v>0.999993646413604</v>
      </c>
      <c r="AF19" s="3">
        <v>-7.3353617196769702E-3</v>
      </c>
      <c r="AG19" s="14">
        <v>0.97736213938890404</v>
      </c>
      <c r="AI19" s="14">
        <v>7.89288052839799E-3</v>
      </c>
    </row>
    <row r="20" spans="1:35">
      <c r="A20" s="15">
        <v>44093</v>
      </c>
      <c r="B20" s="14" t="s">
        <v>21</v>
      </c>
      <c r="C20" s="14">
        <v>8.0666666666666682</v>
      </c>
      <c r="D20" s="14">
        <v>75.97999999999999</v>
      </c>
      <c r="E20" s="14">
        <v>10.72</v>
      </c>
      <c r="F20" s="14">
        <v>5960</v>
      </c>
      <c r="G20" s="14">
        <v>6144.5573064665696</v>
      </c>
      <c r="I20" s="14">
        <v>0.56796189880287495</v>
      </c>
      <c r="J20" s="14">
        <v>3.0838797533462001E-2</v>
      </c>
      <c r="K20" s="14">
        <v>1.02187222744168E-2</v>
      </c>
      <c r="L20" s="14">
        <v>93.120888286865394</v>
      </c>
      <c r="M20" s="14">
        <v>0.48428141719569201</v>
      </c>
      <c r="N20" s="14">
        <v>-1.4581587333795099E-4</v>
      </c>
      <c r="O20" s="14">
        <v>0.95438276376850995</v>
      </c>
      <c r="P20" s="9">
        <v>0.54841464809400997</v>
      </c>
      <c r="Y20" s="14">
        <v>6990.7590943073401</v>
      </c>
      <c r="AA20" s="14">
        <v>1.5377485861578499E-4</v>
      </c>
      <c r="AB20" s="14">
        <v>0.20736656448226301</v>
      </c>
      <c r="AC20" s="14">
        <v>2.4893037010666301E-2</v>
      </c>
      <c r="AD20" s="14">
        <v>143.87555342621101</v>
      </c>
      <c r="AE20" s="14">
        <v>0.999991936031291</v>
      </c>
      <c r="AF20" s="3">
        <v>-7.7416535033158996E-3</v>
      </c>
      <c r="AG20" s="14">
        <v>0.97666697789355394</v>
      </c>
      <c r="AI20" s="14">
        <v>8.1085732842689304E-3</v>
      </c>
    </row>
    <row r="21" spans="1:35">
      <c r="A21" s="15">
        <v>44094</v>
      </c>
      <c r="B21" s="14" t="s">
        <v>21</v>
      </c>
      <c r="C21" s="14">
        <v>8.6333333333333329</v>
      </c>
      <c r="D21" s="14">
        <v>73.62</v>
      </c>
      <c r="E21" s="14">
        <v>11.48</v>
      </c>
      <c r="F21" s="14">
        <v>6043</v>
      </c>
      <c r="G21" s="14">
        <v>6407.8381936092901</v>
      </c>
      <c r="I21" s="14">
        <v>0.85780959150359504</v>
      </c>
      <c r="J21" s="14">
        <v>3.40475804551231E-2</v>
      </c>
      <c r="K21" s="14">
        <v>9.8237530808784595E-3</v>
      </c>
      <c r="L21" s="14">
        <v>112.432877117826</v>
      </c>
      <c r="M21" s="14">
        <v>0.77405684590999202</v>
      </c>
      <c r="N21" s="14">
        <v>-1.5761916447221101E-4</v>
      </c>
      <c r="O21" s="14">
        <v>0.95322619961680599</v>
      </c>
      <c r="P21" s="9">
        <v>0.548587322599421</v>
      </c>
      <c r="Y21" s="14">
        <v>7252.7014410594902</v>
      </c>
      <c r="AA21" s="14">
        <v>2.1193207515635099E-4</v>
      </c>
      <c r="AB21" s="14">
        <v>0.235164696718861</v>
      </c>
      <c r="AC21" s="14">
        <v>2.4664378631023599E-2</v>
      </c>
      <c r="AD21" s="14">
        <v>150.58478375390899</v>
      </c>
      <c r="AE21" s="14">
        <v>0.99999759272897903</v>
      </c>
      <c r="AF21" s="3">
        <v>-7.8274135943745601E-3</v>
      </c>
      <c r="AG21" s="14">
        <v>0.97586352488194505</v>
      </c>
      <c r="AI21" s="14">
        <v>8.3293403700213306E-3</v>
      </c>
    </row>
    <row r="22" spans="1:35">
      <c r="A22" s="15">
        <v>44095</v>
      </c>
      <c r="B22" s="14" t="s">
        <v>21</v>
      </c>
      <c r="C22" s="14">
        <v>12.43333333333333</v>
      </c>
      <c r="D22" s="14">
        <v>71.22</v>
      </c>
      <c r="E22" s="14">
        <v>11.06</v>
      </c>
      <c r="F22" s="14">
        <v>6090</v>
      </c>
      <c r="G22" s="14">
        <v>6600.1771777418498</v>
      </c>
      <c r="I22" s="14">
        <v>0.64177587429027805</v>
      </c>
      <c r="J22" s="3">
        <v>3.6628199314017097E-2</v>
      </c>
      <c r="K22" s="14">
        <v>8.8312214886446805E-3</v>
      </c>
      <c r="L22" s="14">
        <v>130.759975137179</v>
      </c>
      <c r="M22" s="14">
        <v>0.55805198612386897</v>
      </c>
      <c r="N22" s="14">
        <v>-1.4444811745884E-4</v>
      </c>
      <c r="O22" s="14">
        <v>0.95281212165719098</v>
      </c>
      <c r="P22" s="9">
        <v>0.54876907124408103</v>
      </c>
      <c r="Y22" s="14">
        <v>7465.9982910161798</v>
      </c>
      <c r="AA22" s="14">
        <v>1.7704598829040301E-3</v>
      </c>
      <c r="AB22" s="14">
        <v>0.12659801469026599</v>
      </c>
      <c r="AC22" s="14">
        <v>2.91368599820532E-2</v>
      </c>
      <c r="AD22" s="14">
        <v>116.203357953688</v>
      </c>
      <c r="AE22" s="14">
        <v>0.97362125185519699</v>
      </c>
      <c r="AF22" s="3">
        <v>-8.2475742280174701E-3</v>
      </c>
      <c r="AG22" s="14">
        <v>0.975071662825019</v>
      </c>
      <c r="AI22" s="14">
        <v>8.5552561337018107E-3</v>
      </c>
    </row>
    <row r="23" spans="1:35">
      <c r="A23" s="15">
        <v>44096</v>
      </c>
      <c r="B23" s="14" t="s">
        <v>21</v>
      </c>
      <c r="C23" s="14">
        <v>9.1</v>
      </c>
      <c r="D23" s="14">
        <v>62.96</v>
      </c>
      <c r="E23" s="14">
        <v>12.96</v>
      </c>
      <c r="F23" s="14">
        <v>6109</v>
      </c>
      <c r="G23" s="14">
        <v>6628.2732898874101</v>
      </c>
      <c r="I23" s="14">
        <v>0.50264552844357402</v>
      </c>
      <c r="J23" s="14">
        <v>2.6537785730205401E-2</v>
      </c>
      <c r="K23" s="14">
        <v>1.2032759336715101E-2</v>
      </c>
      <c r="L23" s="14">
        <v>99.290412502744402</v>
      </c>
      <c r="M23" s="14">
        <v>0.41634810781819698</v>
      </c>
      <c r="N23" s="14">
        <v>-1.4707802527202899E-4</v>
      </c>
      <c r="O23" s="14">
        <v>0.95246646414106195</v>
      </c>
      <c r="P23" s="9">
        <v>0.54895941450491603</v>
      </c>
      <c r="Y23" s="14">
        <v>7655.2598562754301</v>
      </c>
      <c r="AA23" s="14">
        <v>6.1242232270488596E-3</v>
      </c>
      <c r="AB23" s="14">
        <v>3.4035146971797603E-2</v>
      </c>
      <c r="AC23" s="14">
        <v>6.6656524525319505E-2</v>
      </c>
      <c r="AD23" s="14">
        <v>54.968771553285301</v>
      </c>
      <c r="AE23" s="14">
        <v>0.99429802249549204</v>
      </c>
      <c r="AF23" s="3">
        <v>6.8610141914562401E-3</v>
      </c>
      <c r="AG23" s="14">
        <v>0.97469413172553798</v>
      </c>
      <c r="AI23" s="14">
        <v>8.78639350708698E-3</v>
      </c>
    </row>
    <row r="24" spans="1:35">
      <c r="A24" s="15">
        <v>44097</v>
      </c>
      <c r="B24" s="14" t="s">
        <v>21</v>
      </c>
      <c r="C24" s="14">
        <v>13.46666666666667</v>
      </c>
      <c r="D24" s="14">
        <v>75.28</v>
      </c>
      <c r="E24" s="14">
        <v>9.86</v>
      </c>
      <c r="F24" s="14">
        <v>6330</v>
      </c>
      <c r="G24" s="14">
        <v>7058.7162912721697</v>
      </c>
      <c r="I24" s="14">
        <v>0.48392819420504102</v>
      </c>
      <c r="J24" s="14">
        <v>3.4544414216551099E-2</v>
      </c>
      <c r="K24" s="14">
        <v>9.3945276433864394E-3</v>
      </c>
      <c r="L24" s="14">
        <v>127.100613720011</v>
      </c>
      <c r="M24" s="14">
        <v>0.399440198632592</v>
      </c>
      <c r="N24" s="14">
        <v>-1.46053550297398E-4</v>
      </c>
      <c r="O24" s="14">
        <v>0.952464550810037</v>
      </c>
      <c r="P24" s="9">
        <v>0.54915771533543101</v>
      </c>
      <c r="Y24" s="14">
        <v>7785.7203246930703</v>
      </c>
      <c r="AA24" s="14">
        <v>1.79913285600652E-3</v>
      </c>
      <c r="AB24" s="14">
        <v>0.13726410629506999</v>
      </c>
      <c r="AC24" s="14">
        <v>2.9825136034107299E-2</v>
      </c>
      <c r="AD24" s="14">
        <v>117.253283049259</v>
      </c>
      <c r="AE24" s="14">
        <v>0.99999852386175103</v>
      </c>
      <c r="AF24" s="3">
        <v>-9.6197454907156494E-3</v>
      </c>
      <c r="AG24" s="14">
        <v>0.97227667961423003</v>
      </c>
      <c r="AI24" s="14">
        <v>9.0228238389994404E-3</v>
      </c>
    </row>
    <row r="25" spans="1:35">
      <c r="A25" s="15">
        <v>44098</v>
      </c>
      <c r="B25" s="14" t="s">
        <v>21</v>
      </c>
      <c r="C25" s="14">
        <v>14.2</v>
      </c>
      <c r="D25" s="14">
        <v>75.38000000000001</v>
      </c>
      <c r="E25" s="14">
        <v>9.9</v>
      </c>
      <c r="F25" s="14">
        <v>6489</v>
      </c>
      <c r="G25" s="14">
        <v>7078.5399553412299</v>
      </c>
      <c r="I25" s="14">
        <v>0.66183182785760197</v>
      </c>
      <c r="J25" s="14">
        <v>3.24630198539314E-2</v>
      </c>
      <c r="K25" s="3">
        <v>9.6081967053073293E-3</v>
      </c>
      <c r="L25" s="14">
        <v>121.702901344664</v>
      </c>
      <c r="M25" s="14">
        <v>0.57689539740335805</v>
      </c>
      <c r="N25" s="14">
        <v>-1.3989210128784199E-4</v>
      </c>
      <c r="O25" s="14">
        <v>0.95227106055435295</v>
      </c>
      <c r="P25" s="9">
        <v>0.54936318004366402</v>
      </c>
      <c r="Y25" s="14">
        <v>8057.3906043953202</v>
      </c>
      <c r="AA25" s="14">
        <v>3.0737262161911801E-3</v>
      </c>
      <c r="AB25" s="14">
        <v>0.15155336803125699</v>
      </c>
      <c r="AC25" s="14">
        <v>3.1618926572410798E-2</v>
      </c>
      <c r="AD25" s="14">
        <v>121.81825911479901</v>
      </c>
      <c r="AE25" s="14">
        <v>0.98240165102693799</v>
      </c>
      <c r="AF25" s="3">
        <v>-1.1384820983044301E-2</v>
      </c>
      <c r="AG25" s="14">
        <v>0.96523872895963003</v>
      </c>
      <c r="AI25" s="14">
        <v>9.2646167229865801E-3</v>
      </c>
    </row>
    <row r="26" spans="1:35">
      <c r="A26" s="15">
        <v>44099</v>
      </c>
      <c r="B26" s="14" t="s">
        <v>21</v>
      </c>
      <c r="C26" s="14">
        <v>15.3</v>
      </c>
      <c r="D26" s="14">
        <v>77.3</v>
      </c>
      <c r="E26" s="14">
        <v>9.1</v>
      </c>
      <c r="F26" s="14">
        <v>7112</v>
      </c>
      <c r="G26" s="14">
        <v>7308.8083614348398</v>
      </c>
      <c r="I26" s="14">
        <v>0.72565516292412102</v>
      </c>
      <c r="J26" s="14">
        <v>1.4124870300293E-2</v>
      </c>
      <c r="K26" s="14">
        <v>2.1649749521263601E-2</v>
      </c>
      <c r="L26" s="14">
        <v>68.800652721282205</v>
      </c>
      <c r="M26" s="14">
        <v>0.63553339705688106</v>
      </c>
      <c r="N26" s="14">
        <v>-1.3867020606994599E-4</v>
      </c>
      <c r="O26" s="14">
        <v>0.95195494880948595</v>
      </c>
      <c r="P26" s="9">
        <v>0.54957486504119402</v>
      </c>
      <c r="Y26" s="14">
        <v>8174.79792201482</v>
      </c>
      <c r="AA26" s="14">
        <v>6.8528574090398497E-4</v>
      </c>
      <c r="AB26" s="14">
        <v>0.172097617535202</v>
      </c>
      <c r="AC26" s="14">
        <v>2.7672829886412401E-2</v>
      </c>
      <c r="AD26" s="14">
        <v>127.568217498236</v>
      </c>
      <c r="AE26" s="14">
        <v>0.99999859044063799</v>
      </c>
      <c r="AF26" s="3">
        <v>-1.5267777819461901E-2</v>
      </c>
      <c r="AG26" s="14">
        <v>0.96493657325858495</v>
      </c>
      <c r="AI26" s="14">
        <v>9.5118398195245708E-3</v>
      </c>
    </row>
    <row r="27" spans="1:35">
      <c r="A27" s="15">
        <v>44100</v>
      </c>
      <c r="B27" s="14" t="s">
        <v>21</v>
      </c>
      <c r="C27" s="14">
        <v>9.5</v>
      </c>
      <c r="D27" s="14">
        <v>73.739999999999981</v>
      </c>
      <c r="E27" s="14">
        <v>9.379999999999999</v>
      </c>
      <c r="F27" s="14">
        <v>7421</v>
      </c>
      <c r="G27" s="14">
        <v>7529.2908993541196</v>
      </c>
      <c r="I27" s="14">
        <v>0.87889193649963204</v>
      </c>
      <c r="J27" s="14">
        <v>2.58893971968258E-2</v>
      </c>
      <c r="K27" s="14">
        <v>1.2120413668804E-2</v>
      </c>
      <c r="L27" s="14">
        <v>103.05602585224</v>
      </c>
      <c r="M27" s="14">
        <v>0.79206063011576999</v>
      </c>
      <c r="N27" s="14">
        <v>-1.4262194297254299E-4</v>
      </c>
      <c r="O27" s="14">
        <v>0.95177622966425701</v>
      </c>
      <c r="P27" s="9">
        <v>0.54979168977010895</v>
      </c>
      <c r="Y27" s="14">
        <v>8373.5481221750506</v>
      </c>
      <c r="AA27" s="14">
        <v>3.0660184715299902E-3</v>
      </c>
      <c r="AB27" s="14">
        <v>0.17718720225951501</v>
      </c>
      <c r="AC27" s="14">
        <v>3.10896257354463E-2</v>
      </c>
      <c r="AD27" s="14">
        <v>133.44431557081299</v>
      </c>
      <c r="AE27" s="14">
        <v>0.874985688911182</v>
      </c>
      <c r="AF27" s="3">
        <v>-1.26935501446981E-2</v>
      </c>
      <c r="AG27" s="14">
        <v>0.96130408058685601</v>
      </c>
      <c r="AI27" s="14">
        <v>9.7645586729433603E-3</v>
      </c>
    </row>
    <row r="28" spans="1:35">
      <c r="A28" s="15">
        <v>44101</v>
      </c>
      <c r="B28" s="14" t="s">
        <v>21</v>
      </c>
      <c r="C28" s="14">
        <v>8.6</v>
      </c>
      <c r="D28" s="14">
        <v>71.47999999999999</v>
      </c>
      <c r="E28" s="14">
        <v>9.36</v>
      </c>
      <c r="F28" s="14">
        <v>7764</v>
      </c>
      <c r="G28" s="14">
        <v>8149.6547505730596</v>
      </c>
      <c r="I28" s="14">
        <v>0.98972181963945505</v>
      </c>
      <c r="J28" s="14">
        <v>4.3993265569559299E-2</v>
      </c>
      <c r="K28" s="14">
        <v>8.2728327042904705E-3</v>
      </c>
      <c r="L28" s="14">
        <v>171.36494336003901</v>
      </c>
      <c r="M28" s="14">
        <v>0.90579008966730701</v>
      </c>
      <c r="N28" s="14">
        <v>-1.4925003051757799E-4</v>
      </c>
      <c r="O28" s="14">
        <v>0.95152773710098104</v>
      </c>
      <c r="P28" s="9">
        <v>0.55001245571845903</v>
      </c>
      <c r="Y28" s="14">
        <v>8563.0651531228705</v>
      </c>
      <c r="AA28" s="14">
        <v>4.44843501894698E-3</v>
      </c>
      <c r="AB28" s="14">
        <v>0.31090535257545898</v>
      </c>
      <c r="AC28" s="14">
        <v>3.2866984577255599E-2</v>
      </c>
      <c r="AD28" s="14">
        <v>146.44446933843</v>
      </c>
      <c r="AE28" s="14">
        <v>0.99996957884452298</v>
      </c>
      <c r="AF28" s="3">
        <v>-1.2790266033189101E-2</v>
      </c>
      <c r="AG28" s="14">
        <v>0.94852895496302403</v>
      </c>
      <c r="AI28" s="14">
        <v>1.00228365233041E-2</v>
      </c>
    </row>
    <row r="29" spans="1:35">
      <c r="A29" s="15">
        <v>44102</v>
      </c>
      <c r="B29" s="14" t="s">
        <v>21</v>
      </c>
      <c r="C29" s="14">
        <v>11.3</v>
      </c>
      <c r="D29" s="14">
        <v>71.640000000000015</v>
      </c>
      <c r="E29" s="14">
        <v>9.48</v>
      </c>
      <c r="F29" s="14">
        <v>8026</v>
      </c>
      <c r="G29" s="14">
        <v>8507.7668324599908</v>
      </c>
      <c r="I29" s="14">
        <v>0.701241229660302</v>
      </c>
      <c r="J29" s="14">
        <v>3.56040782139357E-2</v>
      </c>
      <c r="K29" s="14">
        <v>9.4426283673194594E-3</v>
      </c>
      <c r="L29" s="14">
        <v>140.59456516087499</v>
      </c>
      <c r="M29" s="14">
        <v>0.61611622894521501</v>
      </c>
      <c r="N29" s="14">
        <v>-1.4808331763649401E-4</v>
      </c>
      <c r="O29" s="14">
        <v>0.95150191753521296</v>
      </c>
      <c r="P29" s="9">
        <v>0.55023587099776705</v>
      </c>
      <c r="Y29" s="14">
        <v>8902.8650843427495</v>
      </c>
      <c r="AA29" s="14">
        <v>4.69970703125E-3</v>
      </c>
      <c r="AB29" s="14">
        <v>0.22625827789306599</v>
      </c>
      <c r="AC29" s="14">
        <v>3.39375929908853E-2</v>
      </c>
      <c r="AD29" s="14">
        <v>140.55845703614</v>
      </c>
      <c r="AE29" s="14">
        <v>0.85784250467630896</v>
      </c>
      <c r="AF29" s="3">
        <v>-1.3321759055414001E-2</v>
      </c>
      <c r="AG29" s="14">
        <v>0.94799678997871495</v>
      </c>
      <c r="AI29" s="14">
        <v>1.0286734113497E-2</v>
      </c>
    </row>
    <row r="30" spans="1:35">
      <c r="A30" s="15">
        <v>44103</v>
      </c>
      <c r="B30" s="14" t="s">
        <v>21</v>
      </c>
      <c r="C30" s="14">
        <v>12.633333333333329</v>
      </c>
      <c r="D30" s="14">
        <v>77.06</v>
      </c>
      <c r="E30" s="14">
        <v>8.1</v>
      </c>
      <c r="F30" s="14">
        <v>8129</v>
      </c>
      <c r="G30" s="14">
        <v>8669.3108057888003</v>
      </c>
      <c r="I30" s="14">
        <v>0.64775620195930805</v>
      </c>
      <c r="J30" s="14">
        <v>2.9039574296605E-2</v>
      </c>
      <c r="K30" s="14">
        <v>1.10402358476004E-2</v>
      </c>
      <c r="L30" s="14">
        <v>116.050388108341</v>
      </c>
      <c r="M30" s="14">
        <v>0.56145634362349806</v>
      </c>
      <c r="N30" s="14">
        <v>-1.3707997126644099E-4</v>
      </c>
      <c r="O30" s="14">
        <v>0.95143715414025298</v>
      </c>
      <c r="P30" s="9">
        <v>0.550460579522983</v>
      </c>
      <c r="Y30" s="14">
        <v>9138.5991362207096</v>
      </c>
      <c r="AA30" s="14">
        <v>5.5471806568227998E-3</v>
      </c>
      <c r="AB30" s="14">
        <v>0.80511401666828097</v>
      </c>
      <c r="AC30" s="14">
        <v>3.3069782085478401E-2</v>
      </c>
      <c r="AD30" s="14">
        <v>178.82542164429799</v>
      </c>
      <c r="AE30" s="14">
        <v>0.99804371254973201</v>
      </c>
      <c r="AF30" s="14">
        <v>-1.41761391881885E-2</v>
      </c>
      <c r="AG30" s="14">
        <v>0.941095683682315</v>
      </c>
      <c r="AI30" s="14">
        <v>1.05563094918658E-2</v>
      </c>
    </row>
    <row r="31" spans="1:35">
      <c r="A31" s="15">
        <v>44104</v>
      </c>
      <c r="B31" s="14" t="s">
        <v>21</v>
      </c>
      <c r="C31" s="14">
        <v>12.233333333333331</v>
      </c>
      <c r="D31" s="14">
        <v>74.599999999999994</v>
      </c>
      <c r="E31" s="14">
        <v>6.3</v>
      </c>
      <c r="F31" s="14">
        <v>8371</v>
      </c>
      <c r="G31" s="14">
        <v>8914.1218726054904</v>
      </c>
      <c r="I31" s="14">
        <v>0.82305079699219896</v>
      </c>
      <c r="J31" s="14">
        <v>2.9524761069018801E-2</v>
      </c>
      <c r="K31" s="14">
        <v>1.1199755925063301E-2</v>
      </c>
      <c r="L31" s="14">
        <v>118.680612084251</v>
      </c>
      <c r="M31" s="14">
        <v>0.73668298593186199</v>
      </c>
      <c r="N31" s="14">
        <v>-1.5355699545027701E-4</v>
      </c>
      <c r="O31" s="14">
        <v>0.95126846346508798</v>
      </c>
      <c r="P31" s="9">
        <v>0.55068519345525102</v>
      </c>
      <c r="Y31" s="14">
        <v>9301.5818413389297</v>
      </c>
      <c r="AA31" s="14">
        <v>8.6367722855695793E-3</v>
      </c>
      <c r="AB31" s="14">
        <v>0.25154460259307598</v>
      </c>
      <c r="AC31" s="14">
        <v>4.3391508763654697E-2</v>
      </c>
      <c r="AD31" s="14">
        <v>129.08612419168699</v>
      </c>
      <c r="AE31" s="14">
        <v>0.99994002737925003</v>
      </c>
      <c r="AF31" s="3">
        <v>-1.76817066876978E-2</v>
      </c>
      <c r="AG31" s="14">
        <v>0.90740087757366905</v>
      </c>
      <c r="AI31" s="14">
        <v>1.0831617810706001E-2</v>
      </c>
    </row>
    <row r="32" spans="1:35">
      <c r="A32" s="15">
        <v>44105</v>
      </c>
      <c r="B32" s="14" t="s">
        <v>21</v>
      </c>
      <c r="C32" s="14">
        <v>12.96666666666667</v>
      </c>
      <c r="D32" s="14">
        <v>81.240000000000009</v>
      </c>
      <c r="E32" s="14">
        <v>6.3</v>
      </c>
      <c r="F32" s="14">
        <v>8835</v>
      </c>
      <c r="G32" s="14">
        <v>9264.5860468876599</v>
      </c>
      <c r="I32" s="14">
        <v>0.76441403200263802</v>
      </c>
      <c r="J32" s="14">
        <v>2.5812247269711399E-2</v>
      </c>
      <c r="K32" s="14">
        <v>1.23427207054749E-2</v>
      </c>
      <c r="L32" s="14">
        <v>108.76879735151201</v>
      </c>
      <c r="M32" s="14">
        <v>0.67708511298969998</v>
      </c>
      <c r="N32" s="14">
        <v>-1.4416712069120801E-4</v>
      </c>
      <c r="O32" s="14">
        <v>0.95086845158555</v>
      </c>
      <c r="P32" s="9">
        <v>0.55090832728757499</v>
      </c>
      <c r="Y32" s="14">
        <v>9500.9150034173108</v>
      </c>
      <c r="AA32" s="14">
        <v>8.3698671939138602E-3</v>
      </c>
      <c r="AB32" s="14">
        <v>0.98514694028421501</v>
      </c>
      <c r="AC32" s="14">
        <v>4.0140742326827399E-2</v>
      </c>
      <c r="AD32" s="14">
        <v>169.63213396779301</v>
      </c>
      <c r="AE32" s="14">
        <v>0.99999149513552499</v>
      </c>
      <c r="AF32" s="3">
        <v>-1.5978386161730199E-2</v>
      </c>
      <c r="AG32" s="14">
        <v>0.90737289148141398</v>
      </c>
      <c r="AI32" s="14">
        <v>1.11127111210225E-2</v>
      </c>
    </row>
    <row r="33" spans="1:35">
      <c r="A33" s="15">
        <v>44106</v>
      </c>
      <c r="B33" s="14" t="s">
        <v>21</v>
      </c>
      <c r="C33" s="14">
        <v>14.96666666666667</v>
      </c>
      <c r="D33" s="14">
        <v>74.92</v>
      </c>
      <c r="E33" s="14">
        <v>8.24</v>
      </c>
      <c r="F33" s="14">
        <v>9294</v>
      </c>
      <c r="G33" s="14">
        <v>9554.0029466205506</v>
      </c>
      <c r="I33" s="14">
        <v>0.66681536653965101</v>
      </c>
      <c r="J33" s="14">
        <v>2.6135772131211502E-2</v>
      </c>
      <c r="K33" s="14">
        <v>1.2743072283335301E-2</v>
      </c>
      <c r="L33" s="14">
        <v>117.61915820854099</v>
      </c>
      <c r="M33" s="14">
        <v>0.57888145438627503</v>
      </c>
      <c r="N33" s="14">
        <v>-1.4781951904296899E-4</v>
      </c>
      <c r="O33" s="14">
        <v>0.94943229684880104</v>
      </c>
      <c r="P33" s="9">
        <v>0.55112863180920502</v>
      </c>
      <c r="Y33" s="14">
        <v>9742.1361252596998</v>
      </c>
      <c r="AA33" s="14">
        <v>7.4911875173245797E-3</v>
      </c>
      <c r="AB33" s="14">
        <v>0.41819211570946901</v>
      </c>
      <c r="AC33" s="14">
        <v>4.2238599695462301E-2</v>
      </c>
      <c r="AD33" s="14">
        <v>144.82825740460299</v>
      </c>
      <c r="AE33" s="14">
        <v>0.94236442496024697</v>
      </c>
      <c r="AF33" s="3">
        <v>-1.8018287934010099E-2</v>
      </c>
      <c r="AG33" s="14">
        <v>0.90616332832718405</v>
      </c>
      <c r="AI33" s="14">
        <v>1.13996381639777E-2</v>
      </c>
    </row>
    <row r="34" spans="1:35">
      <c r="A34" s="15">
        <v>44107</v>
      </c>
      <c r="B34" s="14" t="s">
        <v>21</v>
      </c>
      <c r="C34" s="14">
        <v>14.3</v>
      </c>
      <c r="D34" s="14">
        <v>68.22</v>
      </c>
      <c r="E34" s="14">
        <v>9.2200000000000006</v>
      </c>
      <c r="F34" s="14">
        <v>9735</v>
      </c>
      <c r="G34" s="14">
        <v>9770.9357499658199</v>
      </c>
      <c r="I34" s="14">
        <v>0.97076351431796304</v>
      </c>
      <c r="J34" s="14">
        <v>2.3886123667991799E-2</v>
      </c>
      <c r="K34" s="14">
        <v>1.3532057616279699E-2</v>
      </c>
      <c r="L34" s="14">
        <v>109.489695022375</v>
      </c>
      <c r="M34" s="14">
        <v>0.88241711201953899</v>
      </c>
      <c r="N34" s="14">
        <v>-1.4849343604306201E-4</v>
      </c>
      <c r="O34" s="14">
        <v>0.949431504312092</v>
      </c>
      <c r="P34" s="9">
        <v>0.55134482619523595</v>
      </c>
      <c r="Y34" s="14">
        <v>9958.0491319417597</v>
      </c>
      <c r="AA34" s="14">
        <v>8.0224457046593808E-3</v>
      </c>
      <c r="AB34" s="14">
        <v>0.51677576623888899</v>
      </c>
      <c r="AC34" s="14">
        <v>4.2030841610564897E-2</v>
      </c>
      <c r="AD34" s="14">
        <v>149.137002776652</v>
      </c>
      <c r="AE34" s="14">
        <v>0.999996879451442</v>
      </c>
      <c r="AF34" s="3">
        <v>-1.8258569057833601E-2</v>
      </c>
      <c r="AG34" s="14">
        <v>0.905170928881873</v>
      </c>
      <c r="AI34" s="14">
        <v>1.1692444159500499E-2</v>
      </c>
    </row>
    <row r="35" spans="1:35">
      <c r="A35" s="15">
        <v>44108</v>
      </c>
      <c r="B35" s="14" t="s">
        <v>21</v>
      </c>
      <c r="C35" s="14">
        <v>12.83333333333333</v>
      </c>
      <c r="D35" s="14">
        <v>66.94</v>
      </c>
      <c r="E35" s="14">
        <v>7.6400000000000006</v>
      </c>
      <c r="F35" s="14">
        <v>10376</v>
      </c>
      <c r="G35" s="14">
        <v>10146.5507064167</v>
      </c>
      <c r="I35" s="14">
        <v>0.95870550130355603</v>
      </c>
      <c r="J35" s="14">
        <v>2.5730576146479198E-2</v>
      </c>
      <c r="K35" s="14">
        <v>1.1791801730459E-2</v>
      </c>
      <c r="L35" s="14">
        <v>117.653095646417</v>
      </c>
      <c r="M35" s="14">
        <v>0.87089313207594299</v>
      </c>
      <c r="N35" s="14">
        <v>-1.3013972761188899E-4</v>
      </c>
      <c r="O35" s="14">
        <v>0.94926788057576394</v>
      </c>
      <c r="P35" s="9">
        <v>0.55155572663229202</v>
      </c>
      <c r="Y35" s="14">
        <v>10146.9009131452</v>
      </c>
      <c r="AA35" s="14">
        <v>7.9975130327750703E-3</v>
      </c>
      <c r="AB35" s="14">
        <v>0.72627607818608897</v>
      </c>
      <c r="AC35" s="14">
        <v>4.2238581189685903E-2</v>
      </c>
      <c r="AD35" s="14">
        <v>157.85669029773899</v>
      </c>
      <c r="AE35" s="14">
        <v>0.98178117460470904</v>
      </c>
      <c r="AF35" s="14">
        <v>-1.84484020653586E-2</v>
      </c>
      <c r="AG35" s="14">
        <v>0.90100387344244404</v>
      </c>
      <c r="AI35" s="14">
        <v>1.1991170592573101E-2</v>
      </c>
    </row>
    <row r="36" spans="1:35">
      <c r="A36" s="15">
        <v>44109</v>
      </c>
      <c r="B36" s="14" t="s">
        <v>21</v>
      </c>
      <c r="C36" s="14">
        <v>12.866666666666671</v>
      </c>
      <c r="D36" s="14">
        <v>68.740000000000009</v>
      </c>
      <c r="E36" s="14">
        <v>5.14</v>
      </c>
      <c r="F36" s="14">
        <v>10757</v>
      </c>
      <c r="G36" s="14">
        <v>10572.3604325703</v>
      </c>
      <c r="I36" s="14">
        <v>0.67634955675490105</v>
      </c>
      <c r="J36" s="14">
        <v>2.69720635622238E-2</v>
      </c>
      <c r="K36" s="14">
        <v>1.3527146913258599E-2</v>
      </c>
      <c r="L36" s="14">
        <v>124.581024644984</v>
      </c>
      <c r="M36" s="14">
        <v>0.58789880679645701</v>
      </c>
      <c r="N36" s="14">
        <v>-1.5308002228509E-4</v>
      </c>
      <c r="O36" s="14">
        <v>0.94789238465481396</v>
      </c>
      <c r="P36" s="9">
        <v>0.55176027018738005</v>
      </c>
      <c r="Y36" s="14">
        <v>10406.647727535699</v>
      </c>
      <c r="AA36" s="14">
        <v>8.2203657968422696E-3</v>
      </c>
      <c r="AB36" s="14">
        <v>0.44317271442242701</v>
      </c>
      <c r="AC36" s="14">
        <v>4.4423235112344903E-2</v>
      </c>
      <c r="AD36" s="14">
        <v>142.55847526084401</v>
      </c>
      <c r="AE36" s="14">
        <v>0.98002454101180903</v>
      </c>
      <c r="AF36" s="3">
        <v>-1.9332035727186399E-2</v>
      </c>
      <c r="AG36" s="14">
        <v>0.89525670255994705</v>
      </c>
      <c r="AI36" s="14">
        <v>1.2295854997754299E-2</v>
      </c>
    </row>
    <row r="37" spans="1:35">
      <c r="A37" s="15">
        <v>44110</v>
      </c>
      <c r="B37" s="14" t="s">
        <v>21</v>
      </c>
      <c r="C37" s="14">
        <v>14.733333333333331</v>
      </c>
      <c r="D37" s="14">
        <v>71.14</v>
      </c>
      <c r="E37" s="14">
        <v>4.4400000000000004</v>
      </c>
      <c r="F37" s="14">
        <v>11481</v>
      </c>
      <c r="G37" s="14">
        <v>10909.0547481759</v>
      </c>
      <c r="I37" s="14">
        <v>0.68883292254663597</v>
      </c>
      <c r="J37" s="14">
        <v>2.38974381110129E-2</v>
      </c>
      <c r="K37" s="14">
        <v>1.29049618622664E-2</v>
      </c>
      <c r="L37" s="14">
        <v>117.710214608733</v>
      </c>
      <c r="M37" s="14">
        <v>0.60006340966382299</v>
      </c>
      <c r="N37" s="14">
        <v>-1.25660049830167E-4</v>
      </c>
      <c r="O37" s="14">
        <v>0.94777150546168298</v>
      </c>
      <c r="P37" s="9">
        <v>0.551957533017155</v>
      </c>
      <c r="Y37" s="14">
        <v>10687.829688188</v>
      </c>
      <c r="AA37" s="14">
        <v>8.6327199112889996E-3</v>
      </c>
      <c r="AB37" s="14">
        <v>0.36139344731126599</v>
      </c>
      <c r="AC37" s="14">
        <v>4.5100925194684699E-2</v>
      </c>
      <c r="AD37" s="14">
        <v>136.522627070997</v>
      </c>
      <c r="AE37" s="14">
        <v>0.99999876425026402</v>
      </c>
      <c r="AF37" s="3">
        <v>-1.86247285869936E-2</v>
      </c>
      <c r="AG37" s="14">
        <v>0.89508296793825004</v>
      </c>
      <c r="AI37" s="14">
        <v>1.26065307425427E-2</v>
      </c>
    </row>
    <row r="38" spans="1:35">
      <c r="A38" s="15">
        <v>44111</v>
      </c>
      <c r="B38" s="14" t="s">
        <v>21</v>
      </c>
      <c r="C38" s="14">
        <v>13.733333333333331</v>
      </c>
      <c r="D38" s="14">
        <v>71.260000000000005</v>
      </c>
      <c r="E38" s="14">
        <v>4.32</v>
      </c>
      <c r="F38" s="14">
        <v>10981</v>
      </c>
      <c r="G38" s="14">
        <v>11131.8685949193</v>
      </c>
      <c r="I38" s="14">
        <v>0.90303326187436095</v>
      </c>
      <c r="J38" s="14">
        <v>2.21307672011417E-2</v>
      </c>
      <c r="K38" s="3">
        <v>1.4519953081635201E-2</v>
      </c>
      <c r="L38" s="14">
        <v>110.54244953505101</v>
      </c>
      <c r="M38" s="3">
        <v>0.81378455265687899</v>
      </c>
      <c r="N38" s="14">
        <v>-1.3883562404093399E-4</v>
      </c>
      <c r="O38" s="14">
        <v>0.94775691323598699</v>
      </c>
      <c r="P38" s="9">
        <v>0.55214674245135797</v>
      </c>
      <c r="Y38" s="14">
        <v>10933.694603154099</v>
      </c>
      <c r="AA38" s="14">
        <v>7.9719984503893206E-3</v>
      </c>
      <c r="AB38" s="14">
        <v>0.53637479062425097</v>
      </c>
      <c r="AC38" s="14">
        <v>4.4386383027820601E-2</v>
      </c>
      <c r="AD38" s="14">
        <v>147.320158508562</v>
      </c>
      <c r="AE38" s="14">
        <v>0.96860970376737798</v>
      </c>
      <c r="AF38" s="3">
        <v>-2.00565035853544E-2</v>
      </c>
      <c r="AG38" s="14">
        <v>0.89275218726493</v>
      </c>
      <c r="AI38" s="14">
        <v>1.2923226810228301E-2</v>
      </c>
    </row>
    <row r="39" spans="1:35">
      <c r="A39" s="15">
        <v>44112</v>
      </c>
      <c r="B39" s="14" t="s">
        <v>21</v>
      </c>
      <c r="C39" s="14">
        <v>13.53333333333333</v>
      </c>
      <c r="D39" s="14">
        <v>63.739999999999988</v>
      </c>
      <c r="E39" s="14">
        <v>3.46</v>
      </c>
      <c r="F39" s="14">
        <v>11345</v>
      </c>
      <c r="G39" s="14">
        <v>11526.7899257877</v>
      </c>
      <c r="I39" s="14">
        <v>0.81186516623004501</v>
      </c>
      <c r="J39" s="14">
        <v>2.12755250983379E-2</v>
      </c>
      <c r="K39" s="14">
        <v>1.5183633713848E-2</v>
      </c>
      <c r="L39" s="14">
        <v>107.327660253281</v>
      </c>
      <c r="M39" s="14">
        <v>0.72241345339548402</v>
      </c>
      <c r="N39" s="14">
        <v>-1.3904885018911601E-4</v>
      </c>
      <c r="O39" s="14">
        <v>0.94761522322652203</v>
      </c>
      <c r="P39" s="9">
        <v>0.55232728291809496</v>
      </c>
      <c r="Y39" s="14">
        <v>11135.1624048065</v>
      </c>
      <c r="AA39" s="14">
        <v>8.0019483374813606E-3</v>
      </c>
      <c r="AB39" s="14">
        <v>0.578305080713577</v>
      </c>
      <c r="AC39" s="14">
        <v>4.51407992977855E-2</v>
      </c>
      <c r="AD39" s="14">
        <v>149.830250405519</v>
      </c>
      <c r="AE39" s="14">
        <v>0.91546447426161803</v>
      </c>
      <c r="AF39" s="3">
        <v>-1.9640159200150699E-2</v>
      </c>
      <c r="AG39" s="14">
        <v>0.88832921685865296</v>
      </c>
      <c r="AI39" s="14">
        <v>1.3245967582921601E-2</v>
      </c>
    </row>
    <row r="40" spans="1:35">
      <c r="A40" s="15">
        <v>44113</v>
      </c>
      <c r="B40" s="14" t="s">
        <v>21</v>
      </c>
      <c r="C40" s="14">
        <v>13.233333333333331</v>
      </c>
      <c r="D40" s="14">
        <v>70.92</v>
      </c>
      <c r="E40" s="14">
        <v>3.86</v>
      </c>
      <c r="F40" s="14">
        <v>11969</v>
      </c>
      <c r="G40" s="14">
        <v>11870.219163898701</v>
      </c>
      <c r="I40" s="14">
        <v>0.99268674583327898</v>
      </c>
      <c r="J40" s="14">
        <v>2.10067710227726E-2</v>
      </c>
      <c r="K40" s="14">
        <v>1.6775985637542502E-2</v>
      </c>
      <c r="L40" s="14">
        <v>115.03298754795</v>
      </c>
      <c r="M40" s="14">
        <v>0.90231721798221498</v>
      </c>
      <c r="N40" s="14">
        <v>-1.4230829786754401E-4</v>
      </c>
      <c r="O40" s="14">
        <v>0.94439776109715101</v>
      </c>
      <c r="P40" s="9">
        <v>0.55249869606656199</v>
      </c>
      <c r="Y40" s="14">
        <v>11420.419530853</v>
      </c>
      <c r="AA40" s="14">
        <v>8.8113150650763802E-3</v>
      </c>
      <c r="AB40" s="14">
        <v>0.274653572800447</v>
      </c>
      <c r="AC40" s="14">
        <v>4.8565146385285897E-2</v>
      </c>
      <c r="AD40" s="14">
        <v>128.94130540662101</v>
      </c>
      <c r="AE40" s="14">
        <v>0.93749406236071997</v>
      </c>
      <c r="AF40" s="14">
        <v>-1.90413223956327E-2</v>
      </c>
      <c r="AG40" s="14">
        <v>0.881498487877175</v>
      </c>
      <c r="AI40" s="14">
        <v>1.35747726254944E-2</v>
      </c>
    </row>
    <row r="41" spans="1:35">
      <c r="A41" s="15">
        <v>44114</v>
      </c>
      <c r="B41" s="14" t="s">
        <v>21</v>
      </c>
      <c r="C41" s="14">
        <v>13.6</v>
      </c>
      <c r="D41" s="14">
        <v>73.859999999999985</v>
      </c>
      <c r="E41" s="14">
        <v>5.2799999999999994</v>
      </c>
      <c r="F41" s="14">
        <v>12673</v>
      </c>
      <c r="G41" s="14">
        <v>12216.428775328101</v>
      </c>
      <c r="I41" s="14">
        <v>0.99952026158296403</v>
      </c>
      <c r="J41" s="3">
        <v>1.3863958214497599E-2</v>
      </c>
      <c r="K41" s="14">
        <v>2.1880354244169599E-2</v>
      </c>
      <c r="L41" s="14">
        <v>87.796226387599503</v>
      </c>
      <c r="M41" s="14">
        <v>0.90802835404637505</v>
      </c>
      <c r="N41" s="14">
        <v>-1.32823222206091E-4</v>
      </c>
      <c r="O41" s="14">
        <v>0.94409542229051102</v>
      </c>
      <c r="P41" s="9">
        <v>0.552660675752917</v>
      </c>
      <c r="Y41" s="14">
        <v>11683.3269430169</v>
      </c>
      <c r="AA41" s="14">
        <v>9.2280577296416401E-3</v>
      </c>
      <c r="AB41" s="14">
        <v>0.34482501350727401</v>
      </c>
      <c r="AC41" s="14">
        <v>4.8570754778687698E-2</v>
      </c>
      <c r="AD41" s="14">
        <v>132.159759934932</v>
      </c>
      <c r="AE41" s="14">
        <v>0.99999628365745996</v>
      </c>
      <c r="AF41" s="3">
        <v>-1.9562865749319199E-2</v>
      </c>
      <c r="AG41" s="14">
        <v>0.87866318772617302</v>
      </c>
      <c r="AI41" s="14">
        <v>1.3909656471205701E-2</v>
      </c>
    </row>
    <row r="42" spans="1:35">
      <c r="A42" s="15">
        <v>44115</v>
      </c>
      <c r="B42" s="14" t="s">
        <v>21</v>
      </c>
      <c r="C42" s="14">
        <v>11.43333333333333</v>
      </c>
      <c r="D42" s="14">
        <v>72.86</v>
      </c>
      <c r="E42" s="14">
        <v>5.42</v>
      </c>
      <c r="F42" s="14">
        <v>13442</v>
      </c>
      <c r="G42" s="14">
        <v>12516.2255743851</v>
      </c>
      <c r="I42" s="14">
        <v>0.92901115845121696</v>
      </c>
      <c r="J42" s="14">
        <v>2.29869287317803E-2</v>
      </c>
      <c r="K42" s="14">
        <v>1.6472205119885501E-2</v>
      </c>
      <c r="L42" s="14">
        <v>122.687889484343</v>
      </c>
      <c r="M42" s="14">
        <v>0.83871207582007101</v>
      </c>
      <c r="N42" s="14">
        <v>-1.53578727216663E-4</v>
      </c>
      <c r="O42" s="14">
        <v>0.94376132945395397</v>
      </c>
      <c r="P42" s="9">
        <v>0.55281305876924902</v>
      </c>
      <c r="Y42" s="14">
        <v>11954.2164225385</v>
      </c>
      <c r="AA42" s="14">
        <v>7.8311349337387703E-3</v>
      </c>
      <c r="AB42" s="14">
        <v>0.396026168893508</v>
      </c>
      <c r="AC42" s="14">
        <v>4.9132051293581697E-2</v>
      </c>
      <c r="AD42" s="14">
        <v>138.500392530932</v>
      </c>
      <c r="AE42" s="14">
        <v>0.84019022222296003</v>
      </c>
      <c r="AF42" s="3">
        <v>-2.1329524547465801E-2</v>
      </c>
      <c r="AG42" s="14">
        <v>0.87195592101601604</v>
      </c>
      <c r="AI42" s="14">
        <v>1.42506284098272E-2</v>
      </c>
    </row>
    <row r="43" spans="1:35">
      <c r="A43" s="15">
        <v>44116</v>
      </c>
      <c r="B43" s="14" t="s">
        <v>21</v>
      </c>
      <c r="C43" s="14">
        <v>13.53333333333333</v>
      </c>
      <c r="D43" s="14">
        <v>80.5</v>
      </c>
      <c r="E43" s="14">
        <v>5.74</v>
      </c>
      <c r="F43" s="14">
        <v>13406</v>
      </c>
      <c r="G43" s="14">
        <v>12973.5810057708</v>
      </c>
      <c r="I43" s="14">
        <v>0.723680722602279</v>
      </c>
      <c r="J43" s="14">
        <v>2.2015900587172399E-2</v>
      </c>
      <c r="K43" s="14">
        <v>1.8656621848879999E-2</v>
      </c>
      <c r="L43" s="14">
        <v>115.472843669352</v>
      </c>
      <c r="M43" s="14">
        <v>0.63315551304582496</v>
      </c>
      <c r="N43" s="14">
        <v>-1.83092566187648E-4</v>
      </c>
      <c r="O43" s="14">
        <v>0.94147335098412399</v>
      </c>
      <c r="P43" s="9">
        <v>0.55295581231006097</v>
      </c>
      <c r="Y43" s="14">
        <v>12208.7897164064</v>
      </c>
      <c r="AA43" s="14">
        <v>7.5540185159703697E-3</v>
      </c>
      <c r="AB43" s="14">
        <v>0.22646392554110101</v>
      </c>
      <c r="AC43" s="14">
        <v>5.9330645857382597E-2</v>
      </c>
      <c r="AD43" s="14">
        <v>122.43601729558701</v>
      </c>
      <c r="AE43" s="14">
        <v>0.70818156045623903</v>
      </c>
      <c r="AF43" s="3">
        <v>-2.4744105394368401E-2</v>
      </c>
      <c r="AG43" s="14">
        <v>0.82784388972265499</v>
      </c>
      <c r="AI43" s="14">
        <v>1.4597692279119201E-2</v>
      </c>
    </row>
    <row r="44" spans="1:35">
      <c r="A44" s="15">
        <v>44117</v>
      </c>
      <c r="B44" s="14" t="s">
        <v>21</v>
      </c>
      <c r="C44" s="14">
        <v>11.3</v>
      </c>
      <c r="D44" s="14">
        <v>81.22</v>
      </c>
      <c r="E44" s="14">
        <v>7.7800000000000011</v>
      </c>
      <c r="F44" s="14">
        <v>13690</v>
      </c>
      <c r="G44" s="14">
        <v>13152.421040072901</v>
      </c>
      <c r="I44" s="14">
        <v>0.73087797603930205</v>
      </c>
      <c r="J44" s="14">
        <v>0.188772589025792</v>
      </c>
      <c r="K44" s="14">
        <v>3.8840797842612497E-2</v>
      </c>
      <c r="L44" s="14">
        <v>187.384860806386</v>
      </c>
      <c r="M44" s="14">
        <v>0.63658259844748</v>
      </c>
      <c r="N44" s="14">
        <v>-2.07452094111882E-4</v>
      </c>
      <c r="O44" s="14">
        <v>0.89226101307195305</v>
      </c>
      <c r="P44" s="9">
        <v>0.55308901919318199</v>
      </c>
      <c r="Y44" s="14">
        <v>12544.331123576399</v>
      </c>
      <c r="AA44" s="14">
        <v>5.1211776540236497E-3</v>
      </c>
      <c r="AB44" s="14">
        <v>0.61127008220675505</v>
      </c>
      <c r="AC44" s="14">
        <v>6.3311766846689502E-2</v>
      </c>
      <c r="AD44" s="14">
        <v>144.16257661891501</v>
      </c>
      <c r="AE44" s="14">
        <v>0.42550000168115898</v>
      </c>
      <c r="AF44" s="3">
        <v>-2.4583302977194899E-2</v>
      </c>
      <c r="AG44" s="14">
        <v>0.79237496903028504</v>
      </c>
      <c r="AI44" s="14">
        <v>1.4950846260543301E-2</v>
      </c>
    </row>
    <row r="45" spans="1:35">
      <c r="A45" s="15">
        <v>44118</v>
      </c>
      <c r="B45" s="14" t="s">
        <v>21</v>
      </c>
      <c r="C45" s="14">
        <v>13.56666666666667</v>
      </c>
      <c r="D45" s="14">
        <v>73.88</v>
      </c>
      <c r="E45" s="14">
        <v>8.74</v>
      </c>
      <c r="F45" s="14">
        <v>14041</v>
      </c>
      <c r="G45" s="14">
        <v>13606.558942816901</v>
      </c>
      <c r="I45" s="14">
        <v>0.76060226518018303</v>
      </c>
      <c r="J45" s="14">
        <v>3.5776190635118901E-2</v>
      </c>
      <c r="K45" s="14">
        <v>4.7736052732350903E-2</v>
      </c>
      <c r="L45" s="14">
        <v>139.82398017761801</v>
      </c>
      <c r="M45" s="14">
        <v>0.66554176939251297</v>
      </c>
      <c r="N45" s="14">
        <v>-1.20556290954088E-4</v>
      </c>
      <c r="O45" s="14">
        <v>0.88308327126576003</v>
      </c>
      <c r="P45" s="9">
        <v>0.55321286179878004</v>
      </c>
      <c r="Y45" s="14">
        <v>12749.1429826897</v>
      </c>
      <c r="AA45" s="14">
        <v>6.1148223557215796E-3</v>
      </c>
      <c r="AB45" s="14">
        <v>0.41090408535385098</v>
      </c>
      <c r="AC45" s="14">
        <v>6.7301569462603406E-2</v>
      </c>
      <c r="AD45" s="14">
        <v>132.517575378407</v>
      </c>
      <c r="AE45" s="14">
        <v>0.51129408623605099</v>
      </c>
      <c r="AF45" s="3">
        <v>-2.6562286321997398E-2</v>
      </c>
      <c r="AG45" s="14">
        <v>0.77510307726387895</v>
      </c>
      <c r="AI45" s="14">
        <v>1.53100826801308E-2</v>
      </c>
    </row>
    <row r="46" spans="1:35">
      <c r="A46" s="15">
        <v>44119</v>
      </c>
      <c r="B46" s="14" t="s">
        <v>21</v>
      </c>
      <c r="C46" s="14">
        <v>10.5</v>
      </c>
      <c r="D46" s="14">
        <v>67.679999999999993</v>
      </c>
      <c r="E46" s="14">
        <v>9.0400000000000009</v>
      </c>
      <c r="F46" s="14">
        <v>13556</v>
      </c>
      <c r="G46" s="14">
        <v>13760.962168809099</v>
      </c>
      <c r="I46" s="14">
        <v>0.80293165418719004</v>
      </c>
      <c r="J46" s="14">
        <v>6.9165298831609601E-2</v>
      </c>
      <c r="K46" s="14">
        <v>5.8570367564416401E-2</v>
      </c>
      <c r="L46" s="14">
        <v>149.004972791136</v>
      </c>
      <c r="M46" s="14">
        <v>0.70737162476158499</v>
      </c>
      <c r="N46" s="14">
        <v>-1.1493526484218601E-4</v>
      </c>
      <c r="O46" s="14">
        <v>0.867664185684766</v>
      </c>
      <c r="P46" s="9">
        <v>0.55332760558149197</v>
      </c>
      <c r="Y46" s="14">
        <v>13099.0974276014</v>
      </c>
      <c r="AA46" s="14">
        <v>5.6910249794122096E-3</v>
      </c>
      <c r="AB46" s="14">
        <v>0.34391397660024597</v>
      </c>
      <c r="AC46" s="14">
        <v>7.0803681913771496E-2</v>
      </c>
      <c r="AD46" s="14">
        <v>127.616259204651</v>
      </c>
      <c r="AE46" s="14">
        <v>0.46976642748680097</v>
      </c>
      <c r="AF46" s="3">
        <v>-2.78864314591953E-2</v>
      </c>
      <c r="AG46" s="14">
        <v>0.75383500161390904</v>
      </c>
      <c r="AI46" s="14">
        <v>1.5675387815452701E-2</v>
      </c>
    </row>
    <row r="47" spans="1:35">
      <c r="A47" s="15">
        <v>44120</v>
      </c>
      <c r="B47" s="14" t="s">
        <v>21</v>
      </c>
      <c r="C47" s="14">
        <v>12.16666666666667</v>
      </c>
      <c r="D47" s="14">
        <v>73.959999999999994</v>
      </c>
      <c r="E47" s="14">
        <v>5.2200000000000006</v>
      </c>
      <c r="F47" s="14">
        <v>14937</v>
      </c>
      <c r="G47" s="14">
        <v>14263.2413215537</v>
      </c>
      <c r="I47" s="14">
        <v>0.62553455402908298</v>
      </c>
      <c r="J47" s="14">
        <v>0.144393696408815</v>
      </c>
      <c r="K47" s="14">
        <v>7.7917134893317294E-2</v>
      </c>
      <c r="L47" s="14">
        <v>145.18110671660801</v>
      </c>
      <c r="M47" s="14">
        <v>0.52994568126490704</v>
      </c>
      <c r="N47" s="14">
        <v>-1.3189056571982801E-4</v>
      </c>
      <c r="O47" s="14">
        <v>0.85297203901831598</v>
      </c>
      <c r="P47" s="9">
        <v>0.55343358286805</v>
      </c>
      <c r="Y47" s="14">
        <v>13301.556060803399</v>
      </c>
      <c r="AA47" s="14">
        <v>5.8685575532856403E-3</v>
      </c>
      <c r="AB47" s="14">
        <v>0.74315334520142495</v>
      </c>
      <c r="AC47" s="14">
        <v>0.795079381213596</v>
      </c>
      <c r="AD47" s="14">
        <v>187.82525616400901</v>
      </c>
      <c r="AE47" s="14">
        <v>0.17899256461933699</v>
      </c>
      <c r="AF47" s="14">
        <v>2.8502828356665101E-2</v>
      </c>
      <c r="AG47" s="14">
        <v>0.22169153283749399</v>
      </c>
      <c r="AI47" s="14">
        <v>1.60467417096649E-2</v>
      </c>
    </row>
    <row r="48" spans="1:35">
      <c r="A48" s="15">
        <v>44121</v>
      </c>
      <c r="B48" s="14" t="s">
        <v>21</v>
      </c>
      <c r="C48" s="14">
        <v>12.33333333333333</v>
      </c>
      <c r="D48" s="14">
        <v>60.9</v>
      </c>
      <c r="E48" s="14">
        <v>8</v>
      </c>
      <c r="F48" s="14">
        <v>14703</v>
      </c>
      <c r="G48" s="14">
        <v>14445.6969764974</v>
      </c>
      <c r="I48" s="14">
        <v>0.50087457154201098</v>
      </c>
      <c r="J48" s="14">
        <v>0.21033341124980001</v>
      </c>
      <c r="K48" s="14">
        <v>8.7855967145225797E-2</v>
      </c>
      <c r="L48" s="14">
        <v>146.92634305772799</v>
      </c>
      <c r="M48" s="14">
        <v>0.40501336071969901</v>
      </c>
      <c r="N48" s="3">
        <v>-9.72747802734375E-5</v>
      </c>
      <c r="O48" s="14">
        <v>0.84703838624476202</v>
      </c>
      <c r="P48" s="9">
        <v>0.55353117749546799</v>
      </c>
      <c r="Y48" s="14">
        <v>13688.666089046899</v>
      </c>
      <c r="AA48" s="14">
        <v>7.8071536172835696E-3</v>
      </c>
      <c r="AB48" s="14">
        <v>0.44097136294531297</v>
      </c>
      <c r="AC48" s="14">
        <v>0.51940705637943096</v>
      </c>
      <c r="AD48" s="14">
        <v>194.351616008268</v>
      </c>
      <c r="AE48" s="14">
        <v>0.29766327820161698</v>
      </c>
      <c r="AF48" s="14">
        <v>3.35902607767289E-2</v>
      </c>
      <c r="AG48" s="14">
        <v>0.206645065370479</v>
      </c>
      <c r="AI48" s="14">
        <v>1.6424117993620199E-2</v>
      </c>
    </row>
    <row r="49" spans="1:35">
      <c r="A49" s="15">
        <v>44122</v>
      </c>
      <c r="B49" s="14" t="s">
        <v>21</v>
      </c>
      <c r="C49" s="14">
        <v>6.4666666666666659</v>
      </c>
      <c r="D49" s="14">
        <v>59.58</v>
      </c>
      <c r="E49" s="14">
        <v>5.48</v>
      </c>
      <c r="F49" s="14">
        <v>14804</v>
      </c>
      <c r="G49" s="14">
        <v>14722.330583209099</v>
      </c>
      <c r="I49" s="14">
        <v>0.70066889278252598</v>
      </c>
      <c r="J49" s="14">
        <v>0.46679947600803401</v>
      </c>
      <c r="K49" s="14">
        <v>0.71578227116278703</v>
      </c>
      <c r="L49" s="14">
        <v>179.59534859754899</v>
      </c>
      <c r="M49" s="14">
        <v>0.60411631983027603</v>
      </c>
      <c r="N49" s="14">
        <v>0</v>
      </c>
      <c r="O49" s="14">
        <v>0.82287683987136795</v>
      </c>
      <c r="P49" s="9">
        <v>0.55362081068862001</v>
      </c>
      <c r="Y49" s="14">
        <v>13913.367625651201</v>
      </c>
      <c r="AA49" s="14">
        <v>9.9761084388250206E-3</v>
      </c>
      <c r="AB49" s="14">
        <v>0.97068712642293398</v>
      </c>
      <c r="AC49" s="14">
        <v>0.89200189704620603</v>
      </c>
      <c r="AD49" s="14">
        <v>150.065987306745</v>
      </c>
      <c r="AE49" s="14">
        <v>0.41699895536568699</v>
      </c>
      <c r="AF49" s="14">
        <v>3.7959004058254697E-2</v>
      </c>
      <c r="AG49" s="14">
        <v>0.18899402146751501</v>
      </c>
      <c r="AI49" s="14">
        <v>1.6807483717055201E-2</v>
      </c>
    </row>
    <row r="50" spans="1:35">
      <c r="A50" s="15">
        <v>44123</v>
      </c>
      <c r="B50" s="14" t="s">
        <v>21</v>
      </c>
      <c r="C50" s="14">
        <v>8.7666666666666675</v>
      </c>
      <c r="D50" s="14">
        <v>65.2</v>
      </c>
      <c r="E50" s="14">
        <v>3.36</v>
      </c>
      <c r="F50" s="14">
        <v>15843</v>
      </c>
      <c r="G50" s="14">
        <v>15412.0916077396</v>
      </c>
      <c r="I50" s="14">
        <v>0.39569973945617698</v>
      </c>
      <c r="J50" s="14">
        <v>7.1826279782461894E-2</v>
      </c>
      <c r="K50" s="14">
        <v>0.999999999650792</v>
      </c>
      <c r="L50" s="3">
        <v>8.0433514293432007E-9</v>
      </c>
      <c r="M50" s="14">
        <v>0.37077206860251</v>
      </c>
      <c r="N50" s="14">
        <v>0</v>
      </c>
      <c r="O50" s="14">
        <v>0.81273816221194595</v>
      </c>
      <c r="P50" s="9">
        <v>0.55370292843243196</v>
      </c>
      <c r="Y50" s="14">
        <v>14198.449651314901</v>
      </c>
      <c r="AA50" s="14">
        <v>1.1374933172491599E-2</v>
      </c>
      <c r="AB50" s="14">
        <v>0.12295009453932899</v>
      </c>
      <c r="AC50" s="14">
        <v>0.73131409280001802</v>
      </c>
      <c r="AD50" s="14">
        <v>162.290996010654</v>
      </c>
      <c r="AE50" s="14">
        <v>0.50601211038995297</v>
      </c>
      <c r="AF50" s="14">
        <v>4.0503370123140099E-2</v>
      </c>
      <c r="AG50" s="14">
        <v>0.17733285285054701</v>
      </c>
      <c r="AI50" s="14">
        <v>1.71967991898727E-2</v>
      </c>
    </row>
    <row r="51" spans="1:35">
      <c r="A51" s="15">
        <v>44124</v>
      </c>
      <c r="B51" s="14" t="s">
        <v>21</v>
      </c>
      <c r="C51" s="14">
        <v>9.5333333333333332</v>
      </c>
      <c r="D51" s="14">
        <v>75.859999999999985</v>
      </c>
      <c r="E51" s="14">
        <v>4.46</v>
      </c>
      <c r="F51" s="14">
        <v>16108</v>
      </c>
      <c r="G51" s="14">
        <v>15538.3413710884</v>
      </c>
      <c r="I51" s="14">
        <v>0.33937842933304502</v>
      </c>
      <c r="J51" s="14">
        <v>9.55485932300119E-2</v>
      </c>
      <c r="K51" s="14">
        <v>0.99999999268716</v>
      </c>
      <c r="L51" s="3">
        <v>5.3323141457895004E-9</v>
      </c>
      <c r="M51" s="14">
        <v>0.338061111780396</v>
      </c>
      <c r="N51" s="3">
        <v>-4.3302739172190699E-10</v>
      </c>
      <c r="O51" s="14">
        <v>0.77921989359688903</v>
      </c>
      <c r="P51" s="9">
        <v>0.55377799046999998</v>
      </c>
      <c r="Y51" s="14">
        <v>14696.602253945999</v>
      </c>
      <c r="AA51" s="14">
        <v>1.2540732171676E-2</v>
      </c>
      <c r="AB51" s="14">
        <v>3.7185950869671601E-2</v>
      </c>
      <c r="AC51" s="14">
        <v>0.99570305361311795</v>
      </c>
      <c r="AD51" s="14">
        <v>133.06442749232099</v>
      </c>
      <c r="AE51" s="14">
        <v>0.56404625788755702</v>
      </c>
      <c r="AF51" s="14">
        <v>4.1708267057349903E-2</v>
      </c>
      <c r="AG51" s="14">
        <v>0.16907366354940301</v>
      </c>
      <c r="AI51" s="14">
        <v>1.75920178345426E-2</v>
      </c>
    </row>
    <row r="52" spans="1:35">
      <c r="A52" s="15">
        <v>44125</v>
      </c>
      <c r="B52" s="14" t="s">
        <v>21</v>
      </c>
      <c r="C52" s="14">
        <v>12.866666666666671</v>
      </c>
      <c r="D52" s="14">
        <v>60.64</v>
      </c>
      <c r="E52" s="14">
        <v>5.24</v>
      </c>
      <c r="F52" s="14">
        <v>15444</v>
      </c>
      <c r="G52" s="14">
        <v>15763.8438120636</v>
      </c>
      <c r="P52" s="9">
        <v>0.55384646095722401</v>
      </c>
      <c r="Y52" s="14">
        <v>14901.866424416799</v>
      </c>
      <c r="AI52" s="14">
        <v>1.79930860506443E-2</v>
      </c>
    </row>
    <row r="53" spans="1:35">
      <c r="A53" s="15">
        <v>44126</v>
      </c>
      <c r="B53" s="14" t="s">
        <v>21</v>
      </c>
      <c r="C53" s="14">
        <v>11.56666666666667</v>
      </c>
      <c r="D53" s="14">
        <v>62.02</v>
      </c>
      <c r="E53" s="14">
        <v>5.7200000000000006</v>
      </c>
      <c r="F53" s="14">
        <v>15704</v>
      </c>
      <c r="G53" s="14">
        <v>15799.668704502499</v>
      </c>
      <c r="P53" s="9">
        <v>0.55390880072757498</v>
      </c>
      <c r="Y53" s="14">
        <v>15174.411311043799</v>
      </c>
      <c r="AI53" s="14">
        <v>1.83999430925674E-2</v>
      </c>
    </row>
    <row r="54" spans="1:35">
      <c r="A54" s="15">
        <v>44127</v>
      </c>
      <c r="B54" s="14" t="s">
        <v>21</v>
      </c>
      <c r="C54" s="14">
        <v>9.7666666666666675</v>
      </c>
      <c r="D54" s="14">
        <v>73.42</v>
      </c>
      <c r="E54" s="14">
        <v>3.26</v>
      </c>
      <c r="F54" s="14">
        <v>17077</v>
      </c>
      <c r="G54" s="14">
        <v>16159.9892087752</v>
      </c>
      <c r="P54" s="9">
        <v>0.55396546106573097</v>
      </c>
      <c r="Y54" s="14">
        <v>15348.6434594969</v>
      </c>
      <c r="AI54" s="14">
        <v>1.8812520961371301E-2</v>
      </c>
    </row>
    <row r="55" spans="1:35">
      <c r="A55" s="15">
        <v>44128</v>
      </c>
      <c r="B55" s="14" t="s">
        <v>21</v>
      </c>
      <c r="C55" s="14">
        <v>10.133333333333329</v>
      </c>
      <c r="D55" s="14">
        <v>81.539999999999992</v>
      </c>
      <c r="E55" s="14">
        <v>2.2400000000000002</v>
      </c>
      <c r="F55" s="14">
        <v>16260</v>
      </c>
      <c r="G55" s="14">
        <v>16557.0006767308</v>
      </c>
      <c r="P55" s="9">
        <v>0.55401687885339201</v>
      </c>
      <c r="Y55" s="14">
        <v>15703.8595557059</v>
      </c>
      <c r="AI55" s="14">
        <v>1.9230744311785099E-2</v>
      </c>
    </row>
    <row r="56" spans="1:35">
      <c r="A56" s="15">
        <v>44129</v>
      </c>
      <c r="B56" s="14" t="s">
        <v>21</v>
      </c>
      <c r="C56" s="14">
        <v>10.66666666666667</v>
      </c>
      <c r="D56" s="14">
        <v>81.84</v>
      </c>
      <c r="E56" s="14">
        <v>1.58</v>
      </c>
      <c r="F56" s="14">
        <v>16392</v>
      </c>
      <c r="G56" s="14">
        <v>16795.050379273602</v>
      </c>
      <c r="P56" s="9">
        <v>0.55406347293113101</v>
      </c>
      <c r="Y56" s="14">
        <v>16073.7823947658</v>
      </c>
      <c r="AI56" s="14">
        <v>1.9654530375298601E-2</v>
      </c>
    </row>
    <row r="57" spans="1:35">
      <c r="A57" s="15">
        <v>44130</v>
      </c>
      <c r="B57" s="14" t="s">
        <v>21</v>
      </c>
      <c r="C57" s="14">
        <v>13.633333333333329</v>
      </c>
      <c r="D57" s="14">
        <v>91.539999999999992</v>
      </c>
      <c r="E57" s="14">
        <v>2.84</v>
      </c>
      <c r="F57" s="14">
        <v>17148</v>
      </c>
      <c r="G57" s="14">
        <v>17017.321673253799</v>
      </c>
      <c r="P57" s="9">
        <v>0.55410564151324204</v>
      </c>
      <c r="Y57" s="14">
        <v>16361.150397134599</v>
      </c>
      <c r="AI57" s="14">
        <v>2.00837889002616E-2</v>
      </c>
    </row>
    <row r="58" spans="1:35">
      <c r="A58" s="15">
        <v>44131</v>
      </c>
      <c r="B58" s="14" t="s">
        <v>21</v>
      </c>
      <c r="C58" s="14">
        <v>14.93333333333333</v>
      </c>
      <c r="D58" s="14">
        <v>81.5</v>
      </c>
      <c r="E58" s="14">
        <v>4.7</v>
      </c>
      <c r="F58" s="14">
        <v>16342</v>
      </c>
      <c r="G58" s="14">
        <v>17051.504488501301</v>
      </c>
      <c r="P58" s="9">
        <v>0.55414376049488501</v>
      </c>
      <c r="Y58" s="14">
        <v>16646.3665045405</v>
      </c>
      <c r="AI58" s="14">
        <v>2.05184221098615E-2</v>
      </c>
    </row>
    <row r="59" spans="1:35">
      <c r="A59" s="15">
        <v>44132</v>
      </c>
      <c r="B59" s="14" t="s">
        <v>21</v>
      </c>
      <c r="C59" s="14">
        <v>12.633333333333329</v>
      </c>
      <c r="D59" s="14">
        <v>78.3</v>
      </c>
      <c r="E59" s="14">
        <v>2.44</v>
      </c>
      <c r="F59" s="14">
        <v>15886</v>
      </c>
      <c r="G59" s="14">
        <v>17204.227830928899</v>
      </c>
      <c r="P59" s="9">
        <v>0.554178182499655</v>
      </c>
      <c r="Y59" s="14">
        <v>16831.558392848699</v>
      </c>
      <c r="AI59" s="14">
        <v>2.0958324678803101E-2</v>
      </c>
    </row>
    <row r="60" spans="1:35">
      <c r="A60" s="15">
        <v>44133</v>
      </c>
      <c r="B60" s="14" t="s">
        <v>21</v>
      </c>
      <c r="C60" s="14">
        <v>11.233333333333331</v>
      </c>
      <c r="D60" s="14">
        <v>69.759999999999991</v>
      </c>
      <c r="E60" s="14">
        <v>-0.2</v>
      </c>
      <c r="F60" s="14">
        <v>17418</v>
      </c>
      <c r="G60" s="14">
        <v>17631.654246786198</v>
      </c>
      <c r="P60" s="9">
        <v>0.55420923652850596</v>
      </c>
      <c r="Y60" s="14">
        <v>17090.065078940199</v>
      </c>
      <c r="AI60" s="14">
        <v>2.14033837294492E-2</v>
      </c>
    </row>
    <row r="61" spans="1:35">
      <c r="A61" s="15">
        <v>44134</v>
      </c>
      <c r="B61" s="14" t="s">
        <v>21</v>
      </c>
      <c r="C61" s="14">
        <v>13.2</v>
      </c>
      <c r="D61" s="14">
        <v>79.97999999999999</v>
      </c>
      <c r="E61" s="14">
        <v>1.1399999999999999</v>
      </c>
      <c r="F61" s="14">
        <v>17987</v>
      </c>
      <c r="G61" s="14">
        <v>17993.410095418301</v>
      </c>
      <c r="P61" s="9">
        <v>0.55423722808605302</v>
      </c>
      <c r="Y61" s="14">
        <v>17497.748781141501</v>
      </c>
      <c r="AI61" s="14">
        <v>2.18534788481183E-2</v>
      </c>
    </row>
    <row r="62" spans="1:35">
      <c r="A62" s="15">
        <v>44135</v>
      </c>
      <c r="B62" s="14" t="s">
        <v>21</v>
      </c>
      <c r="C62" s="14">
        <v>12</v>
      </c>
      <c r="D62" s="14">
        <v>81.539999999999992</v>
      </c>
      <c r="E62" s="14">
        <v>2.38</v>
      </c>
      <c r="F62" s="14">
        <v>17834</v>
      </c>
      <c r="G62" s="14">
        <v>18090.7056654566</v>
      </c>
      <c r="P62" s="9">
        <v>0.554262439676108</v>
      </c>
      <c r="Y62" s="14">
        <v>17863.263070473098</v>
      </c>
      <c r="AI62" s="14">
        <v>2.23084821221592E-2</v>
      </c>
    </row>
    <row r="63" spans="1:35">
      <c r="A63" s="15">
        <v>44136</v>
      </c>
      <c r="B63" s="14" t="s">
        <v>21</v>
      </c>
      <c r="C63" s="14">
        <v>10.53333333333333</v>
      </c>
      <c r="D63" s="14">
        <v>85.179999999999993</v>
      </c>
      <c r="E63" s="14">
        <v>2.2000000000000002</v>
      </c>
      <c r="F63" s="14">
        <v>18381</v>
      </c>
      <c r="G63" s="14">
        <v>18436.708787400901</v>
      </c>
      <c r="P63" s="9">
        <v>0.55428513157398696</v>
      </c>
      <c r="Y63" s="14">
        <v>18083.975676851202</v>
      </c>
      <c r="AI63" s="14">
        <v>2.2768258198341999E-2</v>
      </c>
    </row>
    <row r="64" spans="1:35">
      <c r="A64" s="15">
        <v>44137</v>
      </c>
      <c r="B64" s="14" t="s">
        <v>21</v>
      </c>
      <c r="C64" s="14">
        <v>9.3000000000000007</v>
      </c>
      <c r="D64" s="14">
        <v>85.320000000000007</v>
      </c>
      <c r="E64" s="14">
        <v>2.16</v>
      </c>
      <c r="F64" s="14">
        <v>18017</v>
      </c>
      <c r="G64" s="14">
        <v>18807.570782062601</v>
      </c>
      <c r="P64" s="9">
        <v>0.55430554279791699</v>
      </c>
      <c r="Y64" s="14">
        <v>18452.583364595899</v>
      </c>
      <c r="AI64" s="14">
        <v>2.32326643630144E-2</v>
      </c>
    </row>
    <row r="65" spans="1:35">
      <c r="A65" s="15">
        <v>44138</v>
      </c>
      <c r="B65" s="14" t="s">
        <v>21</v>
      </c>
      <c r="C65" s="14">
        <v>10.133333333333329</v>
      </c>
      <c r="D65" s="14">
        <v>83.24</v>
      </c>
      <c r="E65" s="14">
        <v>0.82000000000000006</v>
      </c>
      <c r="F65" s="14">
        <v>18431</v>
      </c>
      <c r="G65" s="14">
        <v>19163.542240327701</v>
      </c>
      <c r="P65" s="9">
        <v>0.55432389221546596</v>
      </c>
      <c r="Y65" s="14">
        <v>18828.356430728702</v>
      </c>
      <c r="AI65" s="14">
        <v>2.3701550644379499E-2</v>
      </c>
    </row>
    <row r="66" spans="1:35">
      <c r="A66" s="15">
        <v>44139</v>
      </c>
      <c r="B66" s="14" t="s">
        <v>21</v>
      </c>
      <c r="C66" s="14">
        <v>8.7333333333333343</v>
      </c>
      <c r="D66" s="14">
        <v>84</v>
      </c>
      <c r="E66" s="14">
        <v>1.32</v>
      </c>
      <c r="F66" s="14">
        <v>19483</v>
      </c>
      <c r="G66" s="14">
        <v>19351.446246989999</v>
      </c>
      <c r="P66" s="9">
        <v>0.55434037973296801</v>
      </c>
      <c r="Y66" s="14">
        <v>19195.3749670859</v>
      </c>
      <c r="AI66" s="14">
        <v>2.4174759937148099E-2</v>
      </c>
    </row>
    <row r="67" spans="1:35">
      <c r="A67" s="15">
        <v>44140</v>
      </c>
      <c r="B67" s="14" t="s">
        <v>21</v>
      </c>
      <c r="C67" s="14">
        <v>10.46666666666667</v>
      </c>
      <c r="D67" s="14">
        <v>79.62</v>
      </c>
      <c r="E67" s="14">
        <v>2.96</v>
      </c>
      <c r="F67" s="14">
        <v>19116</v>
      </c>
      <c r="G67" s="14">
        <v>19725.7236078565</v>
      </c>
      <c r="P67" s="9">
        <v>0.55435518752646995</v>
      </c>
      <c r="Y67" s="14">
        <v>19465.781960915501</v>
      </c>
      <c r="AI67" s="14">
        <v>2.4652128149712901E-2</v>
      </c>
    </row>
    <row r="68" spans="1:35">
      <c r="A68" s="15">
        <v>44141</v>
      </c>
      <c r="B68" s="14" t="s">
        <v>21</v>
      </c>
      <c r="C68" s="14">
        <v>9.3666666666666671</v>
      </c>
      <c r="D68" s="14">
        <v>77.34</v>
      </c>
      <c r="E68" s="14">
        <v>2.68</v>
      </c>
      <c r="F68" s="14">
        <v>20368</v>
      </c>
      <c r="G68" s="14">
        <v>19837.953206020102</v>
      </c>
      <c r="P68" s="9">
        <v>0.55436848128179494</v>
      </c>
      <c r="Y68" s="14">
        <v>19847.048696491998</v>
      </c>
      <c r="AI68" s="14">
        <v>2.5133484373880501E-2</v>
      </c>
    </row>
    <row r="69" spans="1:35">
      <c r="A69" s="15">
        <v>44142</v>
      </c>
      <c r="B69" s="14" t="s">
        <v>21</v>
      </c>
      <c r="C69" s="14">
        <v>11.133333333333329</v>
      </c>
      <c r="D69" s="14">
        <v>72.539999999999992</v>
      </c>
      <c r="E69" s="14">
        <v>4.66</v>
      </c>
      <c r="F69" s="14">
        <v>20109</v>
      </c>
      <c r="G69" s="14">
        <v>20190.457457732198</v>
      </c>
      <c r="P69" s="9">
        <v>0.55438041141892602</v>
      </c>
      <c r="Y69" s="14">
        <v>20070.498043604901</v>
      </c>
      <c r="AI69" s="14">
        <v>2.5618651077079699E-2</v>
      </c>
    </row>
    <row r="70" spans="1:35">
      <c r="A70" s="15">
        <v>44143</v>
      </c>
      <c r="B70" s="14" t="s">
        <v>21</v>
      </c>
      <c r="C70" s="14">
        <v>8.7999999999999989</v>
      </c>
      <c r="D70" s="14">
        <v>65.460000000000008</v>
      </c>
      <c r="E70" s="14">
        <v>6.4599999999999991</v>
      </c>
      <c r="F70" s="14">
        <v>20248</v>
      </c>
      <c r="G70" s="14">
        <v>20297.361891482898</v>
      </c>
      <c r="P70" s="9">
        <v>0.55439111428223298</v>
      </c>
      <c r="Y70" s="14">
        <v>20439.311432079001</v>
      </c>
      <c r="AI70" s="14">
        <v>2.6107444316849499E-2</v>
      </c>
    </row>
    <row r="71" spans="1:35">
      <c r="A71" s="15">
        <v>44144</v>
      </c>
      <c r="B71" s="14" t="s">
        <v>21</v>
      </c>
      <c r="C71" s="14">
        <v>10.43333333333333</v>
      </c>
      <c r="D71" s="14">
        <v>64.739999999999995</v>
      </c>
      <c r="E71" s="14">
        <v>4.0199999999999996</v>
      </c>
      <c r="F71" s="14">
        <v>21577</v>
      </c>
      <c r="G71" s="14">
        <v>20762.382356533199</v>
      </c>
      <c r="P71" s="9">
        <v>0.55440071328332097</v>
      </c>
      <c r="Y71" s="14">
        <v>20656.6689942636</v>
      </c>
      <c r="AI71" s="14">
        <v>2.6599673977284299E-2</v>
      </c>
    </row>
    <row r="72" spans="1:35">
      <c r="A72" s="15">
        <v>44145</v>
      </c>
      <c r="B72" s="14" t="s">
        <v>21</v>
      </c>
      <c r="C72" s="14">
        <v>9.9666666666666668</v>
      </c>
      <c r="D72" s="14">
        <v>78.180000000000007</v>
      </c>
      <c r="E72" s="14">
        <v>1.64</v>
      </c>
      <c r="F72" s="14">
        <v>20765</v>
      </c>
      <c r="G72" s="14">
        <v>20881.795399008599</v>
      </c>
      <c r="P72" s="9">
        <v>0.55440931998740595</v>
      </c>
      <c r="Y72" s="14">
        <v>21088.266478797399</v>
      </c>
      <c r="AI72" s="14">
        <v>2.7095144026994401E-2</v>
      </c>
    </row>
    <row r="73" spans="1:35">
      <c r="A73" s="15">
        <v>44146</v>
      </c>
      <c r="B73" s="14" t="s">
        <v>21</v>
      </c>
      <c r="C73" s="14">
        <v>11.2</v>
      </c>
      <c r="D73" s="14">
        <v>74.539999999999992</v>
      </c>
      <c r="E73" s="14">
        <v>0.5</v>
      </c>
      <c r="F73" s="14">
        <v>19583</v>
      </c>
      <c r="G73" s="14">
        <v>21187.7419754773</v>
      </c>
      <c r="P73" s="9">
        <v>0.55441703513752405</v>
      </c>
      <c r="Y73" s="14">
        <v>21304.9199141028</v>
      </c>
      <c r="AI73" s="14">
        <v>2.7593652798015601E-2</v>
      </c>
    </row>
    <row r="74" spans="1:35">
      <c r="A74" s="15">
        <v>44147</v>
      </c>
      <c r="B74" s="14" t="s">
        <v>21</v>
      </c>
      <c r="C74" s="14">
        <v>12.866666666666671</v>
      </c>
      <c r="D74" s="14">
        <v>70.919999999999987</v>
      </c>
      <c r="E74" s="14">
        <v>-0.9</v>
      </c>
      <c r="F74" s="14">
        <v>21333</v>
      </c>
      <c r="G74" s="14">
        <v>21341.5034265022</v>
      </c>
      <c r="P74" s="9">
        <v>0.55442394961348196</v>
      </c>
      <c r="Y74" s="14">
        <v>21638.1050756435</v>
      </c>
      <c r="AI74" s="14">
        <v>2.8094993284978002E-2</v>
      </c>
    </row>
    <row r="75" spans="1:35">
      <c r="A75" s="15">
        <v>44148</v>
      </c>
      <c r="B75" s="14" t="s">
        <v>21</v>
      </c>
      <c r="C75" s="14">
        <v>11.93333333333333</v>
      </c>
      <c r="D75" s="14">
        <v>81.639999999999986</v>
      </c>
      <c r="E75" s="14">
        <v>-2.2799999999999998</v>
      </c>
      <c r="F75" s="14">
        <v>21717</v>
      </c>
      <c r="G75" s="14">
        <v>21453.159144625301</v>
      </c>
      <c r="P75" s="9">
        <v>0.55443014532449597</v>
      </c>
      <c r="Y75" s="14">
        <v>21873.390512812999</v>
      </c>
      <c r="AI75" s="14">
        <v>2.85989534637257E-2</v>
      </c>
    </row>
    <row r="76" spans="1:35">
      <c r="A76" s="15">
        <v>44149</v>
      </c>
      <c r="B76" s="14" t="s">
        <v>21</v>
      </c>
      <c r="C76" s="14">
        <v>14.33333333333333</v>
      </c>
      <c r="D76" s="14">
        <v>84.679999999999993</v>
      </c>
      <c r="E76" s="14">
        <v>-5.48</v>
      </c>
      <c r="F76" s="14">
        <v>22441</v>
      </c>
      <c r="G76" s="14">
        <v>21805.108421351601</v>
      </c>
      <c r="P76" s="9">
        <v>0.55443569603598497</v>
      </c>
      <c r="Y76" s="14">
        <v>22085.6974924184</v>
      </c>
      <c r="AI76" s="14">
        <v>2.91053166284568E-2</v>
      </c>
    </row>
    <row r="77" spans="1:35">
      <c r="A77" s="15">
        <v>44150</v>
      </c>
      <c r="B77" s="14" t="s">
        <v>21</v>
      </c>
      <c r="C77" s="14">
        <v>15.6</v>
      </c>
      <c r="D77" s="14">
        <v>81.099999999999994</v>
      </c>
      <c r="E77" s="14">
        <v>-7.2800000000000011</v>
      </c>
      <c r="F77" s="14">
        <v>22313</v>
      </c>
      <c r="G77" s="14">
        <v>21846.2973377868</v>
      </c>
      <c r="P77" s="9">
        <v>0.55444066813213899</v>
      </c>
      <c r="Y77" s="14">
        <v>22438.3205752799</v>
      </c>
      <c r="AI77" s="14">
        <v>2.9613861746341799E-2</v>
      </c>
    </row>
    <row r="78" spans="1:35">
      <c r="A78" s="15">
        <v>44151</v>
      </c>
      <c r="B78" s="14" t="s">
        <v>21</v>
      </c>
      <c r="C78" s="14">
        <v>12.633333333333329</v>
      </c>
      <c r="D78" s="14">
        <v>79.819999999999993</v>
      </c>
      <c r="E78" s="14">
        <v>-7.26</v>
      </c>
      <c r="F78" s="14">
        <v>22562</v>
      </c>
      <c r="G78" s="14">
        <v>21990.506083916898</v>
      </c>
      <c r="P78" s="9">
        <v>0.55444512131666501</v>
      </c>
      <c r="Y78" s="14">
        <v>22596.511581918101</v>
      </c>
      <c r="AI78" s="14">
        <v>3.01243638284669E-2</v>
      </c>
    </row>
    <row r="79" spans="1:35">
      <c r="A79" s="15">
        <v>44152</v>
      </c>
      <c r="B79" s="14" t="s">
        <v>21</v>
      </c>
      <c r="C79" s="14">
        <v>15.633333333333329</v>
      </c>
      <c r="D79" s="14">
        <v>79.47999999999999</v>
      </c>
      <c r="E79" s="14">
        <v>-9.4199999999999982</v>
      </c>
      <c r="F79" s="14">
        <v>22201</v>
      </c>
      <c r="G79" s="14">
        <v>22543.6404739596</v>
      </c>
      <c r="P79" s="9">
        <v>0.55444910925470003</v>
      </c>
      <c r="Y79" s="14">
        <v>22823.204669695198</v>
      </c>
      <c r="AI79" s="14">
        <v>3.0636594315844801E-2</v>
      </c>
    </row>
    <row r="80" spans="1:35">
      <c r="A80" s="15">
        <v>44153</v>
      </c>
      <c r="B80" s="14" t="s">
        <v>21</v>
      </c>
      <c r="C80" s="14">
        <v>12.633333333333329</v>
      </c>
      <c r="D80" s="14">
        <v>74.94</v>
      </c>
      <c r="E80" s="14">
        <v>-9.1999999999999993</v>
      </c>
      <c r="F80" s="14">
        <v>20717</v>
      </c>
      <c r="G80" s="14">
        <v>22523.439007991499</v>
      </c>
      <c r="P80" s="9">
        <v>0.55445268015919402</v>
      </c>
      <c r="Y80" s="14">
        <v>23282.9006269663</v>
      </c>
      <c r="AI80" s="14">
        <v>3.11503214791383E-2</v>
      </c>
    </row>
    <row r="81" spans="1:35">
      <c r="A81" s="15">
        <v>44154</v>
      </c>
      <c r="B81" s="14" t="s">
        <v>21</v>
      </c>
      <c r="C81" s="14">
        <v>12.3</v>
      </c>
      <c r="D81" s="14">
        <v>77.28</v>
      </c>
      <c r="E81" s="14">
        <v>-7.6</v>
      </c>
      <c r="F81" s="14">
        <v>23337</v>
      </c>
      <c r="G81" s="14">
        <v>23091.547564776101</v>
      </c>
      <c r="P81" s="9">
        <v>0.55445587732528001</v>
      </c>
      <c r="Y81" s="14">
        <v>23386.2051201211</v>
      </c>
      <c r="AI81" s="14">
        <v>3.1665310830653597E-2</v>
      </c>
    </row>
    <row r="82" spans="1:35">
      <c r="A82" s="15">
        <v>44155</v>
      </c>
      <c r="B82" s="14" t="s">
        <v>21</v>
      </c>
      <c r="C82" s="14">
        <v>12.366666666666671</v>
      </c>
      <c r="D82" s="14">
        <v>76.820000000000007</v>
      </c>
      <c r="E82" s="14">
        <v>-4.5999999999999996</v>
      </c>
      <c r="F82" s="14">
        <v>24059</v>
      </c>
      <c r="G82" s="14">
        <v>23404.721944938901</v>
      </c>
      <c r="P82" s="9">
        <v>0.55445873961622105</v>
      </c>
      <c r="Y82" s="14">
        <v>23851.6273754742</v>
      </c>
      <c r="AI82" s="14">
        <v>3.2181325547076298E-2</v>
      </c>
    </row>
    <row r="83" spans="1:35">
      <c r="A83" s="15">
        <v>44156</v>
      </c>
      <c r="B83" s="14" t="s">
        <v>21</v>
      </c>
      <c r="C83" s="14">
        <v>12.33333333333333</v>
      </c>
      <c r="D83" s="14">
        <v>71.859999999999985</v>
      </c>
      <c r="E83" s="14">
        <v>-2.98</v>
      </c>
      <c r="F83" s="14">
        <v>24538</v>
      </c>
      <c r="G83" s="14">
        <v>23681.1942974337</v>
      </c>
      <c r="P83" s="9">
        <v>0.55446130190450704</v>
      </c>
      <c r="Y83" s="14">
        <v>24141.043369154901</v>
      </c>
      <c r="AI83" s="14">
        <v>3.2698126901356199E-2</v>
      </c>
    </row>
    <row r="84" spans="1:35">
      <c r="A84" s="15">
        <v>44157</v>
      </c>
      <c r="B84" s="14" t="s">
        <v>21</v>
      </c>
      <c r="C84" s="14">
        <v>8.2333333333333343</v>
      </c>
      <c r="D84" s="14">
        <v>74.22</v>
      </c>
      <c r="E84" s="14">
        <v>-4.62</v>
      </c>
      <c r="F84" s="14">
        <v>24295</v>
      </c>
      <c r="G84" s="14">
        <v>23970.6054426146</v>
      </c>
      <c r="P84" s="9">
        <v>0.55446359547157298</v>
      </c>
      <c r="Y84" s="14">
        <v>24410.9101210716</v>
      </c>
      <c r="AI84" s="14">
        <v>3.3215474702080999E-2</v>
      </c>
    </row>
    <row r="85" spans="1:35">
      <c r="A85" s="15">
        <v>44158</v>
      </c>
      <c r="B85" s="14" t="s">
        <v>21</v>
      </c>
      <c r="C85" s="14">
        <v>9.6</v>
      </c>
      <c r="D85" s="14">
        <v>81.539999999999992</v>
      </c>
      <c r="E85" s="14">
        <v>-4.38</v>
      </c>
      <c r="F85" s="14">
        <v>24891</v>
      </c>
      <c r="G85" s="14">
        <v>24686.602211956499</v>
      </c>
      <c r="P85" s="9">
        <v>0.55446564836952195</v>
      </c>
      <c r="Y85" s="14">
        <v>24683.466805260901</v>
      </c>
      <c r="AI85" s="14">
        <v>3.3733127738633198E-2</v>
      </c>
    </row>
    <row r="86" spans="1:35">
      <c r="A86" s="15">
        <v>44159</v>
      </c>
      <c r="B86" s="14" t="s">
        <v>21</v>
      </c>
      <c r="C86" s="14">
        <v>9.9666666666666668</v>
      </c>
      <c r="D86" s="14">
        <v>80.2</v>
      </c>
      <c r="E86" s="14">
        <v>-4.32</v>
      </c>
      <c r="F86" s="14">
        <v>24087</v>
      </c>
      <c r="G86" s="14">
        <v>24844.8498385229</v>
      </c>
      <c r="P86" s="9">
        <v>0.55446748574802496</v>
      </c>
      <c r="Y86" s="14">
        <v>25201.625151129701</v>
      </c>
      <c r="AI86" s="14">
        <v>3.4250844230380502E-2</v>
      </c>
    </row>
    <row r="87" spans="1:35">
      <c r="A87" s="15">
        <v>44160</v>
      </c>
      <c r="B87" s="14" t="s">
        <v>21</v>
      </c>
      <c r="C87" s="14">
        <v>11.33333333333333</v>
      </c>
      <c r="D87" s="14">
        <v>81.099999999999994</v>
      </c>
      <c r="E87" s="14">
        <v>-6.12</v>
      </c>
      <c r="F87" s="14">
        <v>23393</v>
      </c>
      <c r="G87" s="14">
        <v>25107.861795698002</v>
      </c>
      <c r="P87" s="9">
        <v>0.55446913014943899</v>
      </c>
      <c r="Y87" s="14">
        <v>25369.7062897129</v>
      </c>
      <c r="AI87" s="14">
        <v>3.4768382278127598E-2</v>
      </c>
    </row>
    <row r="88" spans="1:35">
      <c r="A88" s="15">
        <v>44161</v>
      </c>
      <c r="B88" s="14" t="s">
        <v>21</v>
      </c>
      <c r="C88" s="14">
        <v>15.03333333333333</v>
      </c>
      <c r="D88" s="14">
        <v>83.94</v>
      </c>
      <c r="E88" s="14">
        <v>-8.8800000000000008</v>
      </c>
      <c r="F88" s="14">
        <v>25195</v>
      </c>
      <c r="G88" s="14">
        <v>25264.836401433698</v>
      </c>
      <c r="P88" s="9">
        <v>0.55447060177495799</v>
      </c>
      <c r="Y88" s="14">
        <v>25607.9326001431</v>
      </c>
      <c r="AI88" s="14">
        <v>3.5285500316038103E-2</v>
      </c>
    </row>
    <row r="89" spans="1:35">
      <c r="A89" s="15">
        <v>44162</v>
      </c>
      <c r="B89" s="14" t="s">
        <v>21</v>
      </c>
      <c r="C89" s="14">
        <v>16.233333333333331</v>
      </c>
      <c r="D89" s="14">
        <v>82.960000000000008</v>
      </c>
      <c r="E89" s="14">
        <v>-10.08</v>
      </c>
      <c r="F89" s="14">
        <v>27267</v>
      </c>
      <c r="G89" s="14">
        <v>25165.0250061101</v>
      </c>
      <c r="P89" s="9">
        <v>0.55447191872442403</v>
      </c>
      <c r="Y89" s="14">
        <v>25774.434203946701</v>
      </c>
      <c r="AI89" s="14">
        <v>3.5801957562233602E-2</v>
      </c>
    </row>
    <row r="90" spans="1:35">
      <c r="A90" s="15">
        <v>44163</v>
      </c>
      <c r="B90" s="14" t="s">
        <v>21</v>
      </c>
      <c r="C90" s="14">
        <v>15.96666666666667</v>
      </c>
      <c r="D90" s="14">
        <v>83.26</v>
      </c>
      <c r="E90" s="14">
        <v>-11.1</v>
      </c>
      <c r="F90" s="14">
        <v>26809</v>
      </c>
      <c r="G90" s="14">
        <v>25330.550167320202</v>
      </c>
      <c r="P90" s="9">
        <v>0.55447309721224702</v>
      </c>
      <c r="Y90" s="14">
        <v>25788.197743654699</v>
      </c>
      <c r="AI90" s="14">
        <v>3.6317514466286803E-2</v>
      </c>
    </row>
    <row r="91" spans="1:35">
      <c r="A91" s="15">
        <v>44164</v>
      </c>
      <c r="B91" s="14" t="s">
        <v>21</v>
      </c>
      <c r="C91" s="14">
        <v>19.466666666666669</v>
      </c>
      <c r="D91" s="14">
        <v>79.260000000000005</v>
      </c>
      <c r="E91" s="14">
        <v>-11.86</v>
      </c>
      <c r="F91" s="14">
        <v>26390</v>
      </c>
      <c r="G91" s="14">
        <v>25658.6558484534</v>
      </c>
      <c r="P91" s="9">
        <v>0.55447415176167303</v>
      </c>
      <c r="Y91" s="14">
        <v>25965.0908800213</v>
      </c>
      <c r="AI91" s="14">
        <v>3.6831933151844097E-2</v>
      </c>
    </row>
    <row r="92" spans="1:35">
      <c r="A92" s="15">
        <v>44165</v>
      </c>
      <c r="B92" s="14" t="s">
        <v>21</v>
      </c>
      <c r="C92" s="14">
        <v>19.033333333333331</v>
      </c>
      <c r="D92" s="14">
        <v>80.34</v>
      </c>
      <c r="E92" s="14">
        <v>-11.38</v>
      </c>
      <c r="F92" s="14">
        <v>26046</v>
      </c>
      <c r="G92" s="14">
        <v>25565.042666711801</v>
      </c>
      <c r="P92" s="9">
        <v>0.55447509537946105</v>
      </c>
      <c r="Y92" s="14">
        <v>26222.2957450125</v>
      </c>
      <c r="AI92" s="14">
        <v>3.7344977852649799E-2</v>
      </c>
    </row>
    <row r="93" spans="1:35">
      <c r="A93" s="15">
        <v>44166</v>
      </c>
      <c r="B93" s="14" t="s">
        <v>21</v>
      </c>
      <c r="C93" s="14">
        <v>11.66666666666667</v>
      </c>
      <c r="D93" s="14">
        <v>79.820000000000007</v>
      </c>
      <c r="E93" s="14">
        <v>-10.9</v>
      </c>
      <c r="F93" s="14">
        <v>26126</v>
      </c>
      <c r="G93" s="14">
        <v>25911.0294175089</v>
      </c>
      <c r="P93" s="9">
        <v>0.55447593971286102</v>
      </c>
      <c r="Y93" s="14">
        <v>26223.423074402999</v>
      </c>
      <c r="AI93" s="14">
        <v>3.7856415340283903E-2</v>
      </c>
    </row>
    <row r="94" spans="1:35">
      <c r="A94" s="15">
        <v>44167</v>
      </c>
      <c r="B94" s="14" t="s">
        <v>21</v>
      </c>
      <c r="C94" s="14">
        <v>21.8</v>
      </c>
      <c r="D94" s="14">
        <v>79.38</v>
      </c>
      <c r="E94" s="14">
        <v>-11.66</v>
      </c>
      <c r="F94" s="14">
        <v>25043</v>
      </c>
      <c r="G94" s="14">
        <v>27064.341850204899</v>
      </c>
      <c r="P94" s="9">
        <v>0.55447669519061804</v>
      </c>
      <c r="Y94" s="14">
        <v>26490.988257099401</v>
      </c>
      <c r="AI94" s="14">
        <v>3.8366015341986602E-2</v>
      </c>
    </row>
    <row r="95" spans="1:35">
      <c r="A95" s="15">
        <v>44168</v>
      </c>
      <c r="B95" s="14" t="s">
        <v>21</v>
      </c>
      <c r="C95" s="14">
        <v>17.633333333333329</v>
      </c>
      <c r="D95" s="14">
        <v>78.5</v>
      </c>
      <c r="E95" s="14">
        <v>-12.5</v>
      </c>
      <c r="F95" s="14">
        <v>27829</v>
      </c>
      <c r="G95" s="14">
        <v>26201.7573725285</v>
      </c>
      <c r="P95" s="9">
        <v>0.55447737114957196</v>
      </c>
      <c r="Y95" s="14">
        <v>27193.800268654599</v>
      </c>
      <c r="AI95" s="14">
        <v>3.8873550947002802E-2</v>
      </c>
    </row>
    <row r="96" spans="1:35">
      <c r="A96" s="15">
        <v>44169</v>
      </c>
      <c r="B96" s="14" t="s">
        <v>21</v>
      </c>
      <c r="C96" s="14">
        <v>16.600000000000001</v>
      </c>
      <c r="D96" s="14">
        <v>76.84</v>
      </c>
      <c r="E96" s="14">
        <v>-11.38</v>
      </c>
      <c r="F96" s="14">
        <v>27078</v>
      </c>
      <c r="G96" s="14">
        <v>26995.4025802941</v>
      </c>
      <c r="P96" s="9">
        <v>0.55447797594827697</v>
      </c>
      <c r="Y96" s="14">
        <v>26700.231170818901</v>
      </c>
      <c r="AI96" s="14">
        <v>3.9378798999962002E-2</v>
      </c>
    </row>
    <row r="97" spans="1:35">
      <c r="A97" s="15">
        <v>44170</v>
      </c>
      <c r="B97" s="14" t="s">
        <v>21</v>
      </c>
      <c r="C97" s="14">
        <v>13.9</v>
      </c>
      <c r="D97" s="14">
        <v>76.260000000000005</v>
      </c>
      <c r="E97" s="14">
        <v>-11.44</v>
      </c>
      <c r="F97" s="14">
        <v>28450</v>
      </c>
      <c r="G97" s="14">
        <v>27433.9975227168</v>
      </c>
      <c r="P97" s="9">
        <v>0.55447851706894102</v>
      </c>
      <c r="Y97" s="14">
        <v>27232.999274039201</v>
      </c>
      <c r="AI97" s="14">
        <v>3.9881540479888698E-2</v>
      </c>
    </row>
    <row r="98" spans="1:35">
      <c r="A98" s="15">
        <v>44171</v>
      </c>
      <c r="B98" s="14" t="s">
        <v>21</v>
      </c>
      <c r="C98" s="14">
        <v>17.06666666666667</v>
      </c>
      <c r="D98" s="14">
        <v>69.2</v>
      </c>
      <c r="E98" s="14">
        <v>-10.46</v>
      </c>
      <c r="F98" s="14">
        <v>28701</v>
      </c>
      <c r="G98" s="14">
        <v>28082.473090137599</v>
      </c>
      <c r="P98" s="9">
        <v>0.55447900120885396</v>
      </c>
      <c r="Y98" s="14">
        <v>27485.910574609101</v>
      </c>
      <c r="AI98" s="14">
        <v>4.0381560863534803E-2</v>
      </c>
    </row>
    <row r="99" spans="1:35">
      <c r="A99" s="15">
        <v>44172</v>
      </c>
      <c r="B99" s="14" t="s">
        <v>21</v>
      </c>
      <c r="C99" s="14">
        <v>25.566666666666659</v>
      </c>
      <c r="D99" s="14">
        <v>68.739999999999995</v>
      </c>
      <c r="E99" s="14">
        <v>-9.6999999999999993</v>
      </c>
      <c r="F99" s="14">
        <v>27798</v>
      </c>
      <c r="G99" s="14">
        <v>28026.625188109701</v>
      </c>
      <c r="P99" s="9">
        <v>0.55447943436237102</v>
      </c>
      <c r="Y99" s="14">
        <v>27863.319532802499</v>
      </c>
      <c r="AI99" s="14">
        <v>4.0878650471825997E-2</v>
      </c>
    </row>
    <row r="100" spans="1:35">
      <c r="A100" s="15">
        <v>44173</v>
      </c>
      <c r="B100" s="14" t="s">
        <v>21</v>
      </c>
      <c r="C100" s="14">
        <v>21.166666666666671</v>
      </c>
      <c r="D100" s="14">
        <v>71.44</v>
      </c>
      <c r="E100" s="14">
        <v>-9.8600000000000012</v>
      </c>
      <c r="F100" s="14">
        <v>25752</v>
      </c>
      <c r="G100" s="14">
        <v>27299.275928667899</v>
      </c>
      <c r="P100" s="9">
        <v>0.55447982189439904</v>
      </c>
      <c r="Y100" s="14">
        <v>27823.747739595099</v>
      </c>
      <c r="AI100" s="14">
        <v>4.1372604798320299E-2</v>
      </c>
    </row>
    <row r="101" spans="1:35">
      <c r="A101" s="15">
        <v>44174</v>
      </c>
      <c r="B101" s="14" t="s">
        <v>21</v>
      </c>
      <c r="C101" s="14">
        <v>32.466666666666661</v>
      </c>
      <c r="D101" s="14">
        <v>69.859999999999985</v>
      </c>
      <c r="E101" s="14">
        <v>-13.12</v>
      </c>
      <c r="F101" s="14">
        <v>25838</v>
      </c>
      <c r="G101" s="14">
        <v>28158.171948094099</v>
      </c>
      <c r="P101" s="9">
        <v>0.55448016860626403</v>
      </c>
      <c r="Y101" s="14">
        <v>27430.253235562199</v>
      </c>
      <c r="AI101" s="14">
        <v>4.1863224818688503E-2</v>
      </c>
    </row>
    <row r="102" spans="1:35">
      <c r="A102" s="15">
        <v>44175</v>
      </c>
      <c r="B102" s="14" t="s">
        <v>21</v>
      </c>
      <c r="C102" s="14">
        <v>25.733333333333331</v>
      </c>
      <c r="D102" s="14">
        <v>73.319999999999993</v>
      </c>
      <c r="E102" s="14">
        <v>-13.52</v>
      </c>
      <c r="F102" s="14">
        <v>27562</v>
      </c>
      <c r="G102" s="14">
        <v>27046.994683751898</v>
      </c>
      <c r="P102" s="9">
        <v>0.55448047879472995</v>
      </c>
      <c r="Y102" s="14">
        <v>27952.813592512401</v>
      </c>
      <c r="AI102" s="14">
        <v>4.2350317280345301E-2</v>
      </c>
    </row>
    <row r="103" spans="1:35">
      <c r="A103" s="15">
        <v>44176</v>
      </c>
      <c r="B103" s="14" t="s">
        <v>21</v>
      </c>
      <c r="C103" s="14">
        <v>18.333333333333329</v>
      </c>
      <c r="D103" s="14">
        <v>72</v>
      </c>
      <c r="E103" s="14">
        <v>-11.14</v>
      </c>
      <c r="F103" s="14">
        <v>28206</v>
      </c>
      <c r="G103" s="14">
        <v>28205.076768708001</v>
      </c>
      <c r="P103" s="9">
        <v>0</v>
      </c>
      <c r="Y103" s="14">
        <v>27313.467295074399</v>
      </c>
      <c r="AI103" s="14">
        <v>0</v>
      </c>
    </row>
  </sheetData>
  <mergeCells count="4">
    <mergeCell ref="I1:N1"/>
    <mergeCell ref="S1:W1"/>
    <mergeCell ref="AA1:AF1"/>
    <mergeCell ref="AL1:AP1"/>
  </mergeCells>
  <phoneticPr fontId="2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65"/>
  <sheetViews>
    <sheetView topLeftCell="B1" workbookViewId="0">
      <selection activeCell="I2" sqref="I2"/>
    </sheetView>
  </sheetViews>
  <sheetFormatPr defaultRowHeight="14.4"/>
  <cols>
    <col min="1" max="1" width="14.33203125" customWidth="1"/>
    <col min="9" max="13" width="9" bestFit="1" customWidth="1"/>
    <col min="14" max="14" width="10.5546875" bestFit="1" customWidth="1"/>
    <col min="15" max="15" width="9" style="6" bestFit="1" customWidth="1"/>
    <col min="16" max="16" width="14.33203125" style="9" customWidth="1"/>
    <col min="17" max="17" width="8.88671875" style="6"/>
    <col min="34" max="34" width="8.88671875" style="14"/>
  </cols>
  <sheetData>
    <row r="1" spans="1:46" s="6" customFormat="1">
      <c r="A1" s="2" t="s">
        <v>1</v>
      </c>
      <c r="B1" s="8" t="s">
        <v>2</v>
      </c>
      <c r="C1" s="6" t="s">
        <v>3</v>
      </c>
      <c r="D1" s="6" t="s">
        <v>0</v>
      </c>
      <c r="E1" s="6" t="s">
        <v>4</v>
      </c>
      <c r="F1" s="6" t="s">
        <v>5</v>
      </c>
      <c r="G1" s="6" t="s">
        <v>13</v>
      </c>
      <c r="I1" s="31" t="s">
        <v>18</v>
      </c>
      <c r="J1" s="31"/>
      <c r="K1" s="31"/>
      <c r="L1" s="31"/>
      <c r="M1" s="31"/>
      <c r="N1" s="31"/>
      <c r="P1" s="9" t="s">
        <v>15</v>
      </c>
      <c r="Q1" s="6" t="s">
        <v>14</v>
      </c>
      <c r="S1" s="31" t="s">
        <v>17</v>
      </c>
      <c r="T1" s="31"/>
      <c r="U1" s="31"/>
      <c r="V1" s="31"/>
      <c r="W1" s="31"/>
      <c r="Y1" s="14" t="s">
        <v>49</v>
      </c>
      <c r="Z1" s="14"/>
      <c r="AA1" s="31" t="s">
        <v>18</v>
      </c>
      <c r="AB1" s="31"/>
      <c r="AC1" s="31"/>
      <c r="AD1" s="31"/>
      <c r="AE1" s="31"/>
      <c r="AF1" s="31"/>
      <c r="AG1" s="14"/>
      <c r="AH1" s="14"/>
      <c r="AI1" s="9" t="s">
        <v>15</v>
      </c>
      <c r="AJ1" s="14" t="s">
        <v>14</v>
      </c>
      <c r="AK1" s="14"/>
      <c r="AL1" s="31" t="s">
        <v>17</v>
      </c>
      <c r="AM1" s="31"/>
      <c r="AN1" s="31"/>
      <c r="AO1" s="31"/>
      <c r="AP1" s="31"/>
    </row>
    <row r="2" spans="1:46">
      <c r="A2" s="15">
        <v>44176</v>
      </c>
      <c r="B2" s="14" t="s">
        <v>21</v>
      </c>
      <c r="C2" s="14">
        <v>18.333333333333329</v>
      </c>
      <c r="D2" s="14">
        <v>72</v>
      </c>
      <c r="E2" s="14">
        <v>-11.14</v>
      </c>
      <c r="F2" s="14">
        <v>28206</v>
      </c>
      <c r="G2" s="14">
        <v>28205.076768708001</v>
      </c>
      <c r="I2" s="19">
        <v>0.52041676368565204</v>
      </c>
      <c r="J2" s="19">
        <v>1.21762859549834E-2</v>
      </c>
      <c r="K2" s="19">
        <v>4.4750328957579001E-2</v>
      </c>
      <c r="L2" s="19">
        <v>26.3908405653128</v>
      </c>
      <c r="M2" s="19">
        <v>0.43225816258163802</v>
      </c>
      <c r="N2" s="22">
        <v>-3.38364818297521E-6</v>
      </c>
      <c r="O2" s="19">
        <v>0.99055495121576898</v>
      </c>
      <c r="P2" s="9">
        <v>0.52963409267374295</v>
      </c>
      <c r="Q2" s="6">
        <v>1</v>
      </c>
      <c r="S2" s="14">
        <v>4917104.9114406398</v>
      </c>
      <c r="T2" s="14">
        <v>76633804.174558297</v>
      </c>
      <c r="U2" s="14">
        <v>8374.3350817303308</v>
      </c>
      <c r="V2" s="14">
        <v>0.52041676368565204</v>
      </c>
      <c r="W2" s="14">
        <v>8.6488618000000003E-2</v>
      </c>
      <c r="Y2" s="14">
        <v>27313.467295074399</v>
      </c>
      <c r="AA2" s="14">
        <v>1.7486029834287899E-2</v>
      </c>
      <c r="AB2" s="14">
        <v>2.9506822768958399E-2</v>
      </c>
      <c r="AC2" s="14">
        <v>7.6319376500076294E-2</v>
      </c>
      <c r="AD2" s="14">
        <v>46.429236675850603</v>
      </c>
      <c r="AE2" s="14">
        <v>0.99435377058026198</v>
      </c>
      <c r="AF2" s="14">
        <v>-4.1313506618445599E-4</v>
      </c>
      <c r="AG2" s="14">
        <v>0.99026122260517402</v>
      </c>
      <c r="AI2" s="14">
        <v>4.60999153021424E-2</v>
      </c>
      <c r="AL2" s="14">
        <v>64252536.687147297</v>
      </c>
      <c r="AM2" s="14">
        <v>5907662.2070415197</v>
      </c>
      <c r="AN2" s="14">
        <v>502247.44047566201</v>
      </c>
      <c r="AO2" s="14">
        <v>495669.48863856902</v>
      </c>
      <c r="AP2" s="14">
        <v>99565.255170156204</v>
      </c>
      <c r="AQ2" s="14">
        <v>91345427.479690105</v>
      </c>
      <c r="AR2" s="14">
        <v>7931.5034053412401</v>
      </c>
      <c r="AS2" s="3">
        <v>2.7500000000000001E-5</v>
      </c>
      <c r="AT2" s="14">
        <v>1.5930970999999999E-2</v>
      </c>
    </row>
    <row r="3" spans="1:46">
      <c r="A3" s="15">
        <v>44177</v>
      </c>
      <c r="B3" s="14" t="s">
        <v>21</v>
      </c>
      <c r="C3" s="14">
        <v>15.133333333333329</v>
      </c>
      <c r="D3" s="14">
        <v>73.580000000000013</v>
      </c>
      <c r="E3" s="14">
        <v>-11.66</v>
      </c>
      <c r="F3" s="14">
        <v>27729</v>
      </c>
      <c r="G3" s="14">
        <v>27690.778478799199</v>
      </c>
      <c r="I3" s="14">
        <v>1.0231526314861901</v>
      </c>
      <c r="J3" s="14">
        <v>1.10088035676168E-2</v>
      </c>
      <c r="K3" s="14">
        <v>4.8004937789685197E-2</v>
      </c>
      <c r="L3" s="14">
        <v>31.535084445425198</v>
      </c>
      <c r="M3" s="14">
        <v>0.93497268392156496</v>
      </c>
      <c r="N3" s="3">
        <v>-1.21612956336392E-5</v>
      </c>
      <c r="O3" s="14">
        <v>0.98998692015940104</v>
      </c>
      <c r="P3" s="9">
        <v>0.52953270729671598</v>
      </c>
      <c r="Q3" s="6">
        <v>2</v>
      </c>
      <c r="Y3" s="14">
        <v>28013.198467747799</v>
      </c>
      <c r="AA3" s="14">
        <v>1.7368071881619301E-2</v>
      </c>
      <c r="AB3" s="14">
        <v>2.9093626817088599E-2</v>
      </c>
      <c r="AC3" s="14">
        <v>7.7386604878281098E-2</v>
      </c>
      <c r="AD3" s="14">
        <v>46.790366233968797</v>
      </c>
      <c r="AE3" s="14">
        <v>0.98940616440421203</v>
      </c>
      <c r="AF3" s="3">
        <v>-3.7708803884006802E-4</v>
      </c>
      <c r="AG3" s="14">
        <v>0.99024990214224895</v>
      </c>
      <c r="AI3" s="14">
        <v>4.60314063941989E-2</v>
      </c>
    </row>
    <row r="4" spans="1:46">
      <c r="A4" s="15">
        <v>44178</v>
      </c>
      <c r="B4" s="14" t="s">
        <v>21</v>
      </c>
      <c r="C4" s="14">
        <v>12.8</v>
      </c>
      <c r="D4" s="14">
        <v>75.56</v>
      </c>
      <c r="E4" s="14">
        <v>-10.66</v>
      </c>
      <c r="F4" s="14">
        <v>27651</v>
      </c>
      <c r="G4" s="14">
        <v>27758.708021011698</v>
      </c>
      <c r="I4" s="14">
        <v>0.75298631665213001</v>
      </c>
      <c r="J4" s="14">
        <v>1.3543208897985401E-2</v>
      </c>
      <c r="K4" s="14">
        <v>4.1794344704027001E-2</v>
      </c>
      <c r="L4" s="14">
        <v>20.916673721461599</v>
      </c>
      <c r="M4" s="14">
        <v>0.66484179045645098</v>
      </c>
      <c r="N4" s="3">
        <v>-1.8621741593172201E-6</v>
      </c>
      <c r="O4" s="14">
        <v>0.989835330201567</v>
      </c>
      <c r="P4" s="9">
        <v>0.52942904052447104</v>
      </c>
      <c r="Q4" s="6">
        <v>3</v>
      </c>
      <c r="Y4" s="14">
        <v>26289.710894274202</v>
      </c>
      <c r="AA4" s="14">
        <v>1.7314910888671899E-2</v>
      </c>
      <c r="AB4" s="14">
        <v>3.0533717652353898E-2</v>
      </c>
      <c r="AC4" s="14">
        <v>7.1925569234929307E-2</v>
      </c>
      <c r="AD4" s="14">
        <v>45.647945165534402</v>
      </c>
      <c r="AE4" s="14">
        <v>0.99699692071106505</v>
      </c>
      <c r="AF4" s="14">
        <v>-2.5763112333532202E-4</v>
      </c>
      <c r="AG4" s="14">
        <v>0.99024487291806196</v>
      </c>
      <c r="AI4" s="14">
        <v>4.5957831398982497E-2</v>
      </c>
    </row>
    <row r="5" spans="1:46">
      <c r="A5" s="15">
        <v>44179</v>
      </c>
      <c r="B5" s="14" t="s">
        <v>21</v>
      </c>
      <c r="C5" s="14">
        <v>12.5</v>
      </c>
      <c r="D5" s="14">
        <v>78.08</v>
      </c>
      <c r="E5" s="14">
        <v>-9.16</v>
      </c>
      <c r="F5" s="14">
        <v>26902</v>
      </c>
      <c r="G5" s="14">
        <v>27808.780613504601</v>
      </c>
      <c r="I5" s="14">
        <v>0.65174062938327804</v>
      </c>
      <c r="J5" s="14">
        <v>1.11658572828492E-2</v>
      </c>
      <c r="K5" s="14">
        <v>5.0041446864091697E-2</v>
      </c>
      <c r="L5" s="14">
        <v>27.987344322798801</v>
      </c>
      <c r="M5" s="14">
        <v>0.56338002540649201</v>
      </c>
      <c r="N5" s="3">
        <v>7.7288675262021706E-6</v>
      </c>
      <c r="O5" s="14">
        <v>0.98640516260504396</v>
      </c>
      <c r="P5" s="9">
        <v>0.52932312175686602</v>
      </c>
      <c r="Q5" s="6">
        <v>4</v>
      </c>
      <c r="Y5" s="14">
        <v>27208.607749039998</v>
      </c>
      <c r="AA5" s="14">
        <v>1.70417564943534E-2</v>
      </c>
      <c r="AB5" s="14">
        <v>2.89502143859863E-2</v>
      </c>
      <c r="AC5" s="14">
        <v>7.5642907697621095E-2</v>
      </c>
      <c r="AD5" s="14">
        <v>46.772933593702298</v>
      </c>
      <c r="AE5" s="14">
        <v>0.97737358846816202</v>
      </c>
      <c r="AF5" s="3">
        <v>-2.6378341817712202E-4</v>
      </c>
      <c r="AG5" s="14">
        <v>0.99024422118862598</v>
      </c>
      <c r="AI5" s="14">
        <v>4.5878845781552997E-2</v>
      </c>
    </row>
    <row r="6" spans="1:46">
      <c r="A6" s="15">
        <v>44180</v>
      </c>
      <c r="B6" s="14" t="s">
        <v>21</v>
      </c>
      <c r="C6" s="14">
        <v>13.233333333333331</v>
      </c>
      <c r="D6" s="14">
        <v>72.739999999999995</v>
      </c>
      <c r="E6" s="14">
        <v>-7.5799999999999983</v>
      </c>
      <c r="F6" s="14">
        <v>26265</v>
      </c>
      <c r="G6" s="14">
        <v>27830.048344254199</v>
      </c>
      <c r="I6" s="14">
        <v>0.89644825001404904</v>
      </c>
      <c r="J6" s="14">
        <v>1.8638354825974798E-2</v>
      </c>
      <c r="K6" s="14">
        <v>3.5179124761216103E-2</v>
      </c>
      <c r="L6" s="14">
        <v>5.05691174801846</v>
      </c>
      <c r="M6" s="14">
        <v>0.80839918705260205</v>
      </c>
      <c r="N6" s="3">
        <v>-5.7627059588671903E-6</v>
      </c>
      <c r="O6" s="14">
        <v>0.98569133639266204</v>
      </c>
      <c r="P6" s="9">
        <v>0.52921498628943697</v>
      </c>
      <c r="Y6" s="14">
        <v>27541.6340552129</v>
      </c>
      <c r="AA6" s="14">
        <v>1.71480704805493E-2</v>
      </c>
      <c r="AB6" s="14">
        <v>3.0334072356404701E-2</v>
      </c>
      <c r="AC6" s="14">
        <v>7.1678082744419502E-2</v>
      </c>
      <c r="AD6" s="14">
        <v>45.742978812602402</v>
      </c>
      <c r="AE6" s="14">
        <v>0.98998823889329202</v>
      </c>
      <c r="AF6" s="14">
        <v>-4.1265738753803999E-4</v>
      </c>
      <c r="AG6" s="14">
        <v>0.99024192223438701</v>
      </c>
      <c r="AI6" s="14">
        <v>4.5794086316562101E-2</v>
      </c>
    </row>
    <row r="7" spans="1:46">
      <c r="A7" s="15">
        <v>44181</v>
      </c>
      <c r="B7" s="14" t="s">
        <v>21</v>
      </c>
      <c r="C7" s="14">
        <v>14</v>
      </c>
      <c r="D7" s="14">
        <v>72.140000000000015</v>
      </c>
      <c r="E7" s="14">
        <v>-9.84</v>
      </c>
      <c r="F7" s="14">
        <v>26074</v>
      </c>
      <c r="G7" s="14">
        <v>27830.519356810099</v>
      </c>
      <c r="I7" s="14">
        <v>0.87808844039062905</v>
      </c>
      <c r="J7" s="14">
        <v>1.8191638713922698E-2</v>
      </c>
      <c r="K7" s="14">
        <v>3.57396866216824E-2</v>
      </c>
      <c r="L7" s="14">
        <v>5.88312892002849</v>
      </c>
      <c r="M7" s="14">
        <v>0.79002166995137602</v>
      </c>
      <c r="N7" s="3">
        <v>2.4173348360800898E-6</v>
      </c>
      <c r="O7" s="14">
        <v>0.98562111939804298</v>
      </c>
      <c r="P7" s="9">
        <v>0.52910467543913398</v>
      </c>
      <c r="Y7" s="14">
        <v>27781.204415396602</v>
      </c>
      <c r="AA7" s="14">
        <v>1.7068765535232101E-2</v>
      </c>
      <c r="AB7" s="14">
        <v>2.8548002243041999E-2</v>
      </c>
      <c r="AC7" s="14">
        <v>7.7372878386490193E-2</v>
      </c>
      <c r="AD7" s="14">
        <v>46.832179166276603</v>
      </c>
      <c r="AE7" s="14">
        <v>0.97292709350585904</v>
      </c>
      <c r="AF7" s="14">
        <v>-3.6784535423062302E-4</v>
      </c>
      <c r="AG7" s="14">
        <v>0.99022307173195301</v>
      </c>
      <c r="AI7" s="14">
        <v>4.5703170837395897E-2</v>
      </c>
    </row>
    <row r="8" spans="1:46">
      <c r="A8" s="15">
        <v>44182</v>
      </c>
      <c r="B8" s="14" t="s">
        <v>21</v>
      </c>
      <c r="C8" s="14">
        <v>16.866666666666671</v>
      </c>
      <c r="D8" s="14">
        <v>73.3</v>
      </c>
      <c r="E8" s="14">
        <v>-9.16</v>
      </c>
      <c r="F8" s="14">
        <v>27787</v>
      </c>
      <c r="G8" s="14">
        <v>27818.6928563129</v>
      </c>
      <c r="I8" s="14">
        <v>0.29335653517650401</v>
      </c>
      <c r="J8" s="3">
        <v>1.8992486155233999E-2</v>
      </c>
      <c r="K8" s="14">
        <v>3.4739612814210598E-2</v>
      </c>
      <c r="L8" s="14">
        <v>4.0565373227531403</v>
      </c>
      <c r="M8" s="14">
        <v>0.20533182520786</v>
      </c>
      <c r="N8" s="3">
        <v>-3.8572164777761503E-6</v>
      </c>
      <c r="O8" s="14">
        <v>0.98550970702981899</v>
      </c>
      <c r="P8" s="9">
        <v>0.52899223664248496</v>
      </c>
      <c r="Y8" s="14">
        <v>27905.313147215998</v>
      </c>
      <c r="AA8" s="14">
        <v>1.6982598994614E-2</v>
      </c>
      <c r="AB8" s="14">
        <v>2.8681734927965399E-2</v>
      </c>
      <c r="AC8" s="14">
        <v>7.6776992304676703E-2</v>
      </c>
      <c r="AD8" s="14">
        <v>47.045515113783402</v>
      </c>
      <c r="AE8" s="14">
        <v>0.97247026591784602</v>
      </c>
      <c r="AF8" s="14">
        <v>-2.7677004084458701E-4</v>
      </c>
      <c r="AG8" s="14">
        <v>0.99020335076212296</v>
      </c>
      <c r="AI8" s="14">
        <v>4.5605698124003897E-2</v>
      </c>
    </row>
    <row r="9" spans="1:46">
      <c r="A9" s="15">
        <v>44183</v>
      </c>
      <c r="B9" s="14" t="s">
        <v>21</v>
      </c>
      <c r="C9" s="14">
        <v>11.83333333333333</v>
      </c>
      <c r="D9" s="14">
        <v>68.599999999999994</v>
      </c>
      <c r="E9" s="14">
        <v>-5.52</v>
      </c>
      <c r="F9" s="14">
        <v>28116</v>
      </c>
      <c r="G9" s="14">
        <v>27775.404777359799</v>
      </c>
      <c r="I9" s="14">
        <v>0.92488118799979302</v>
      </c>
      <c r="J9" s="14">
        <v>2.0194107174529099E-2</v>
      </c>
      <c r="K9" s="14">
        <v>3.3627891349066602E-2</v>
      </c>
      <c r="L9" s="14">
        <v>0.70118073604291498</v>
      </c>
      <c r="M9" s="14">
        <v>0.83688209626833299</v>
      </c>
      <c r="N9" s="3">
        <v>-4.1279692353235501E-6</v>
      </c>
      <c r="O9" s="14">
        <v>0.98465841864709902</v>
      </c>
      <c r="P9" s="9">
        <v>0.52887772352379403</v>
      </c>
      <c r="Y9" s="14">
        <v>27956.382697018202</v>
      </c>
      <c r="AA9" s="14">
        <v>1.72860731555943E-2</v>
      </c>
      <c r="AB9" s="14">
        <v>3.06058820682166E-2</v>
      </c>
      <c r="AC9" s="14">
        <v>7.1192440113391001E-2</v>
      </c>
      <c r="AD9" s="14">
        <v>45.311522922031699</v>
      </c>
      <c r="AE9" s="14">
        <v>0.99585606635246204</v>
      </c>
      <c r="AF9" s="3">
        <v>-9.6834706047044301E-6</v>
      </c>
      <c r="AG9" s="14">
        <v>0.99020209538258697</v>
      </c>
      <c r="AI9" s="14">
        <v>4.5501247956746399E-2</v>
      </c>
    </row>
    <row r="10" spans="1:46">
      <c r="A10" s="15">
        <v>44184</v>
      </c>
      <c r="B10" s="14" t="s">
        <v>21</v>
      </c>
      <c r="C10" s="14">
        <v>17.7</v>
      </c>
      <c r="D10" s="14">
        <v>69.47999999999999</v>
      </c>
      <c r="E10" s="14">
        <v>-6.6</v>
      </c>
      <c r="F10" s="14">
        <v>27772</v>
      </c>
      <c r="G10" s="14">
        <v>27792.475319141198</v>
      </c>
      <c r="I10" s="14">
        <v>0.55720212483898102</v>
      </c>
      <c r="J10" s="14">
        <v>2.0348945044567301E-2</v>
      </c>
      <c r="K10" s="14">
        <v>3.4199086719732999E-2</v>
      </c>
      <c r="L10" s="14">
        <v>0.25557582759828401</v>
      </c>
      <c r="M10" s="14">
        <v>0.46915967785631302</v>
      </c>
      <c r="N10" s="3">
        <v>8.87201697441498E-7</v>
      </c>
      <c r="O10" s="14">
        <v>0.98422491401754697</v>
      </c>
      <c r="P10" s="9">
        <v>0.52876119593114002</v>
      </c>
      <c r="Y10" s="14">
        <v>27925.702016322</v>
      </c>
      <c r="AA10" s="14">
        <v>1.69784121245951E-2</v>
      </c>
      <c r="AB10" s="14">
        <v>2.84244353749049E-2</v>
      </c>
      <c r="AC10" s="14">
        <v>7.7354773927539797E-2</v>
      </c>
      <c r="AD10" s="14">
        <v>47.2704306426849</v>
      </c>
      <c r="AE10" s="14">
        <v>0.97119188499767195</v>
      </c>
      <c r="AF10" s="3">
        <v>-4.6019811190633998E-4</v>
      </c>
      <c r="AG10" s="14">
        <v>0.99019160888689295</v>
      </c>
      <c r="AI10" s="14">
        <v>4.5389381366431801E-2</v>
      </c>
    </row>
    <row r="11" spans="1:46">
      <c r="A11" s="15">
        <v>44185</v>
      </c>
      <c r="B11" s="14" t="s">
        <v>21</v>
      </c>
      <c r="C11" s="14">
        <v>19.333333333333329</v>
      </c>
      <c r="D11" s="14">
        <v>72.64</v>
      </c>
      <c r="E11" s="14">
        <v>-8.92</v>
      </c>
      <c r="F11" s="14">
        <v>28510</v>
      </c>
      <c r="G11" s="14">
        <v>27696.5931426315</v>
      </c>
      <c r="I11" s="14">
        <v>0.90830107588544595</v>
      </c>
      <c r="J11" s="14">
        <v>2.0154276361684001E-2</v>
      </c>
      <c r="K11" s="14">
        <v>3.4419967609874001E-2</v>
      </c>
      <c r="L11" s="14">
        <v>0.69508007450435905</v>
      </c>
      <c r="M11" s="14">
        <v>0.82025250144036599</v>
      </c>
      <c r="N11" s="3">
        <v>2.7274358920248402E-6</v>
      </c>
      <c r="O11" s="14">
        <v>0.98415777381193803</v>
      </c>
      <c r="P11" s="9">
        <v>0.52864271993816803</v>
      </c>
      <c r="Y11" s="14">
        <v>27946.1195519516</v>
      </c>
      <c r="AA11" s="14">
        <v>1.7692299612049E-2</v>
      </c>
      <c r="AB11" s="14">
        <v>2.94987027297255E-2</v>
      </c>
      <c r="AC11" s="14">
        <v>7.7850980077200899E-2</v>
      </c>
      <c r="AD11" s="14">
        <v>46.432428897488101</v>
      </c>
      <c r="AE11" s="14">
        <v>0.99989591255813803</v>
      </c>
      <c r="AF11" s="14">
        <v>-4.5308343668337703E-4</v>
      </c>
      <c r="AG11" s="14">
        <v>0.99018888939653105</v>
      </c>
      <c r="AI11" s="14">
        <v>4.5269641113537401E-2</v>
      </c>
    </row>
    <row r="12" spans="1:46">
      <c r="A12" s="15">
        <v>44186</v>
      </c>
      <c r="B12" s="14" t="s">
        <v>21</v>
      </c>
      <c r="C12" s="14">
        <v>12.733333333333331</v>
      </c>
      <c r="D12" s="14">
        <v>73.62</v>
      </c>
      <c r="E12" s="14">
        <v>-10.38</v>
      </c>
      <c r="F12" s="14">
        <v>28917</v>
      </c>
      <c r="G12" s="14">
        <v>27626.7972254587</v>
      </c>
      <c r="I12" s="14">
        <v>0.48095927351805201</v>
      </c>
      <c r="J12" s="14">
        <v>1.34584650770342E-2</v>
      </c>
      <c r="K12" s="14">
        <v>4.3615628721188397E-2</v>
      </c>
      <c r="L12" s="14">
        <v>19.8605097301336</v>
      </c>
      <c r="M12" s="14">
        <v>0.39274715585540398</v>
      </c>
      <c r="N12" s="3">
        <v>2.0784845191412801E-5</v>
      </c>
      <c r="O12" s="14">
        <v>0.984058316784028</v>
      </c>
      <c r="P12" s="9">
        <v>0.52852236780988504</v>
      </c>
      <c r="Y12" s="14">
        <v>27793.107887392602</v>
      </c>
      <c r="AA12" s="14">
        <v>1.7695893515792701E-2</v>
      </c>
      <c r="AB12" s="14">
        <v>2.9313828542913201E-2</v>
      </c>
      <c r="AC12" s="14">
        <v>7.8269966739851704E-2</v>
      </c>
      <c r="AD12" s="14">
        <v>46.631673583256898</v>
      </c>
      <c r="AE12" s="14">
        <v>0.99978895565834902</v>
      </c>
      <c r="AF12" s="3">
        <v>-4.1290018663042699E-4</v>
      </c>
      <c r="AG12" s="14">
        <v>0.99016993506316797</v>
      </c>
      <c r="AI12" s="14">
        <v>4.5141552432308003E-2</v>
      </c>
    </row>
    <row r="13" spans="1:46">
      <c r="A13" s="15">
        <v>44187</v>
      </c>
      <c r="B13" s="14" t="s">
        <v>21</v>
      </c>
      <c r="C13" s="14">
        <v>9.4333333333333318</v>
      </c>
      <c r="D13" s="14">
        <v>72.640000000000015</v>
      </c>
      <c r="E13" s="14">
        <v>-10.9</v>
      </c>
      <c r="F13" s="14">
        <v>28340</v>
      </c>
      <c r="G13" s="14">
        <v>27622.838291302302</v>
      </c>
      <c r="I13" s="14">
        <v>0.55056741782539298</v>
      </c>
      <c r="J13" s="14">
        <v>1.96844800366529E-2</v>
      </c>
      <c r="K13" s="14">
        <v>3.4924702961929302E-2</v>
      </c>
      <c r="L13" s="14">
        <v>1.50103048107708</v>
      </c>
      <c r="M13" s="14">
        <v>0.46250198119726899</v>
      </c>
      <c r="N13" s="3">
        <v>1.2355142086528699E-5</v>
      </c>
      <c r="O13" s="14">
        <v>0.98244705773655505</v>
      </c>
      <c r="P13" s="9">
        <v>0.528400217931</v>
      </c>
      <c r="Y13" s="14">
        <v>27683.4299776978</v>
      </c>
      <c r="AA13" s="14">
        <v>1.6930634953396501E-2</v>
      </c>
      <c r="AB13" s="14">
        <v>2.8199265089051899E-2</v>
      </c>
      <c r="AC13" s="14">
        <v>7.8451414022868995E-2</v>
      </c>
      <c r="AD13" s="14">
        <v>47.3143880305701</v>
      </c>
      <c r="AE13" s="14">
        <v>0.96748711589578695</v>
      </c>
      <c r="AF13" s="14">
        <v>-4.6388111059569902E-4</v>
      </c>
      <c r="AG13" s="14">
        <v>0.99015837410196095</v>
      </c>
      <c r="AI13" s="14">
        <v>4.5004624077887898E-2</v>
      </c>
    </row>
    <row r="14" spans="1:46">
      <c r="A14" s="15">
        <v>44188</v>
      </c>
      <c r="B14" s="14" t="s">
        <v>21</v>
      </c>
      <c r="C14" s="14">
        <v>14.16666666666667</v>
      </c>
      <c r="D14" s="14">
        <v>74.58</v>
      </c>
      <c r="E14" s="14">
        <v>-10.86</v>
      </c>
      <c r="F14" s="14">
        <v>26814</v>
      </c>
      <c r="G14" s="14">
        <v>27576.451294951799</v>
      </c>
      <c r="I14" s="14">
        <v>0.460090347751757</v>
      </c>
      <c r="J14" s="14">
        <v>2.02875040654447E-2</v>
      </c>
      <c r="K14" s="14">
        <v>3.4755587279950498E-2</v>
      </c>
      <c r="L14" s="14">
        <v>0.11913118949373699</v>
      </c>
      <c r="M14" s="14">
        <v>0.37202910731461603</v>
      </c>
      <c r="N14" s="3">
        <v>1.35593418262303E-5</v>
      </c>
      <c r="O14" s="14">
        <v>0.98170810856517898</v>
      </c>
      <c r="P14" s="9">
        <v>0.52827635469564505</v>
      </c>
      <c r="Y14" s="14">
        <v>27637.958147804598</v>
      </c>
      <c r="AA14" s="14">
        <v>1.7354013122491699E-2</v>
      </c>
      <c r="AB14" s="14">
        <v>3.1123982990794899E-2</v>
      </c>
      <c r="AC14" s="14">
        <v>6.9022225620899103E-2</v>
      </c>
      <c r="AD14" s="14">
        <v>44.952643070314402</v>
      </c>
      <c r="AE14" s="14">
        <v>0.99999956136366797</v>
      </c>
      <c r="AF14" s="14">
        <v>-1.16639155897991E-4</v>
      </c>
      <c r="AG14" s="14">
        <v>0.99014393482406204</v>
      </c>
      <c r="AI14" s="14">
        <v>4.4858349716726698E-2</v>
      </c>
    </row>
    <row r="15" spans="1:46">
      <c r="A15" s="15">
        <v>44189</v>
      </c>
      <c r="B15" s="14" t="s">
        <v>21</v>
      </c>
      <c r="C15" s="14">
        <v>13.8</v>
      </c>
      <c r="D15" s="14">
        <v>79.22</v>
      </c>
      <c r="E15" s="14">
        <v>-9.2399999999999984</v>
      </c>
      <c r="F15" s="14">
        <v>29499</v>
      </c>
      <c r="G15" s="14">
        <v>27440.2809186349</v>
      </c>
      <c r="I15" s="14">
        <v>0.77105485301577903</v>
      </c>
      <c r="J15" s="14">
        <v>1.92004486012953E-2</v>
      </c>
      <c r="K15" s="14">
        <v>3.5788275485880899E-2</v>
      </c>
      <c r="L15" s="14">
        <v>2.7264347584506199</v>
      </c>
      <c r="M15" s="14">
        <v>0.68295680994891605</v>
      </c>
      <c r="N15" s="3">
        <v>1.69741046025518E-5</v>
      </c>
      <c r="O15" s="14">
        <v>0.98125969415727399</v>
      </c>
      <c r="P15" s="9">
        <v>0.52815086835769798</v>
      </c>
      <c r="Y15" s="14">
        <v>27525.747163883101</v>
      </c>
      <c r="AA15" s="14">
        <v>1.72584978266269E-2</v>
      </c>
      <c r="AB15" s="14">
        <v>3.1422781799089798E-2</v>
      </c>
      <c r="AC15" s="14">
        <v>6.8890661599317699E-2</v>
      </c>
      <c r="AD15" s="14">
        <v>44.900541029840497</v>
      </c>
      <c r="AE15" s="14">
        <v>0.99999872643644505</v>
      </c>
      <c r="AF15" s="14">
        <v>-3.1434407947994502E-4</v>
      </c>
      <c r="AG15" s="14">
        <v>0.99011589532241395</v>
      </c>
      <c r="AI15" s="14">
        <v>4.4702209702030198E-2</v>
      </c>
    </row>
    <row r="16" spans="1:46">
      <c r="A16" s="15">
        <v>44190</v>
      </c>
      <c r="B16" s="14" t="s">
        <v>21</v>
      </c>
      <c r="C16" s="14">
        <v>9.9</v>
      </c>
      <c r="D16" s="14">
        <v>75.3</v>
      </c>
      <c r="E16" s="14">
        <v>-14.88</v>
      </c>
      <c r="F16" s="14">
        <v>28595</v>
      </c>
      <c r="G16" s="14">
        <v>27340.565393165001</v>
      </c>
      <c r="I16" s="14">
        <v>0.72148918898143499</v>
      </c>
      <c r="J16" s="14">
        <v>2.0134471841651201E-2</v>
      </c>
      <c r="K16" s="14">
        <v>3.5864104030816302E-2</v>
      </c>
      <c r="L16" s="14">
        <v>0.31019513650063202</v>
      </c>
      <c r="M16" s="14">
        <v>0.63336686807386</v>
      </c>
      <c r="N16" s="3">
        <v>2.3238526409619101E-5</v>
      </c>
      <c r="O16" s="14">
        <v>0.97795140543599801</v>
      </c>
      <c r="P16" s="9">
        <v>0.52802385484132097</v>
      </c>
      <c r="Y16" s="14">
        <v>27315.807588768701</v>
      </c>
      <c r="AA16" s="14">
        <v>1.6835234033577302E-2</v>
      </c>
      <c r="AB16" s="14">
        <v>2.7942895889282199E-2</v>
      </c>
      <c r="AC16" s="14">
        <v>7.8088012700795795E-2</v>
      </c>
      <c r="AD16" s="14">
        <v>47.227970463289203</v>
      </c>
      <c r="AE16" s="14">
        <v>0.96113786498696097</v>
      </c>
      <c r="AF16" s="14">
        <v>-2.8456125954501299E-4</v>
      </c>
      <c r="AG16" s="14">
        <v>0.99011029491622105</v>
      </c>
      <c r="AI16" s="14">
        <v>4.4535673276808602E-2</v>
      </c>
    </row>
    <row r="17" spans="1:35">
      <c r="A17" s="15">
        <v>44191</v>
      </c>
      <c r="B17" s="14" t="s">
        <v>21</v>
      </c>
      <c r="C17" s="14">
        <v>18.766666666666669</v>
      </c>
      <c r="D17" s="14">
        <v>70.58</v>
      </c>
      <c r="E17" s="14">
        <v>-22.14</v>
      </c>
      <c r="F17" s="14">
        <v>28833</v>
      </c>
      <c r="G17" s="14">
        <v>27263.707212449801</v>
      </c>
      <c r="I17" s="14">
        <v>0.97848259299000395</v>
      </c>
      <c r="J17" s="14">
        <v>1.9307954659167001E-2</v>
      </c>
      <c r="K17" s="14">
        <v>3.7483264414414998E-2</v>
      </c>
      <c r="L17" s="14">
        <v>1.77448527617726</v>
      </c>
      <c r="M17" s="14">
        <v>0.89029694085298505</v>
      </c>
      <c r="N17" s="3">
        <v>4.1272123576297003E-5</v>
      </c>
      <c r="O17" s="14">
        <v>0.96712506986437197</v>
      </c>
      <c r="P17" s="9">
        <v>0.52789541551175201</v>
      </c>
      <c r="Y17" s="14">
        <v>27166.0204760089</v>
      </c>
      <c r="AA17" s="14">
        <v>1.78467069133839E-2</v>
      </c>
      <c r="AB17" s="14">
        <v>2.93210135012901E-2</v>
      </c>
      <c r="AC17" s="14">
        <v>7.87810452906684E-2</v>
      </c>
      <c r="AD17" s="14">
        <v>46.427634817496198</v>
      </c>
      <c r="AE17" s="14">
        <v>0.99999915997282895</v>
      </c>
      <c r="AF17" s="14">
        <v>-6.2026889254984696E-4</v>
      </c>
      <c r="AG17" s="14">
        <v>0.99006747837737397</v>
      </c>
      <c r="AI17" s="14">
        <v>4.4358201246866402E-2</v>
      </c>
    </row>
    <row r="18" spans="1:35">
      <c r="A18" s="15">
        <v>44192</v>
      </c>
      <c r="B18" s="14" t="s">
        <v>21</v>
      </c>
      <c r="C18" s="14">
        <v>34.366666666666667</v>
      </c>
      <c r="D18" s="14">
        <v>65.320000000000007</v>
      </c>
      <c r="E18" s="14">
        <v>-24.76</v>
      </c>
      <c r="F18" s="14">
        <v>27849</v>
      </c>
      <c r="G18" s="14">
        <v>27047.757890084798</v>
      </c>
      <c r="I18" s="14">
        <v>0.70567596102845997</v>
      </c>
      <c r="J18" s="14">
        <v>9.5865657099465408E-3</v>
      </c>
      <c r="K18" s="14">
        <v>2.6371272855679501E-2</v>
      </c>
      <c r="L18" s="14">
        <v>72.523595077373699</v>
      </c>
      <c r="M18" s="14">
        <v>0.61945662592351602</v>
      </c>
      <c r="N18" s="3">
        <v>-3.6494217254823303E-5</v>
      </c>
      <c r="O18" s="14">
        <v>0.67962641465014095</v>
      </c>
      <c r="P18" s="9">
        <v>0.52776565690683896</v>
      </c>
      <c r="Y18" s="14">
        <v>27037.131585307801</v>
      </c>
      <c r="AA18" s="14">
        <v>1.7267619766238099E-2</v>
      </c>
      <c r="AB18" s="14">
        <v>3.1612118127789503E-2</v>
      </c>
      <c r="AC18" s="14">
        <v>6.7796543957900496E-2</v>
      </c>
      <c r="AD18" s="14">
        <v>44.444874828413298</v>
      </c>
      <c r="AE18" s="14">
        <v>0.99998460596736605</v>
      </c>
      <c r="AF18" s="3">
        <v>5.2180923469924403E-5</v>
      </c>
      <c r="AG18" s="14">
        <v>0.99002772575170295</v>
      </c>
      <c r="AI18" s="14">
        <v>4.4169249164634598E-2</v>
      </c>
    </row>
    <row r="19" spans="1:35">
      <c r="A19" s="15">
        <v>44193</v>
      </c>
      <c r="B19" s="14" t="s">
        <v>21</v>
      </c>
      <c r="C19" s="14">
        <v>34.200000000000003</v>
      </c>
      <c r="D19" s="14">
        <v>68.7</v>
      </c>
      <c r="E19" s="14">
        <v>-22.42</v>
      </c>
      <c r="F19" s="14">
        <v>27363</v>
      </c>
      <c r="G19" s="14">
        <v>26749.194896082699</v>
      </c>
      <c r="I19" s="14">
        <v>0.46567194592189998</v>
      </c>
      <c r="J19" s="14">
        <v>4.9248727233696298E-2</v>
      </c>
      <c r="K19" s="14">
        <v>4.2564605636834498E-3</v>
      </c>
      <c r="L19" s="14">
        <v>0.44149845940070298</v>
      </c>
      <c r="M19" s="14">
        <v>0.39556545642229402</v>
      </c>
      <c r="N19" s="3">
        <v>-5.2396559224288097E-5</v>
      </c>
      <c r="O19" s="14">
        <v>0.63023581445879495</v>
      </c>
      <c r="P19" s="9">
        <v>0.52763469043024802</v>
      </c>
      <c r="Y19" s="14">
        <v>26753.258838956499</v>
      </c>
      <c r="AA19" s="14">
        <v>1.6684380965600799E-2</v>
      </c>
      <c r="AB19" s="14">
        <v>2.8104542639509199E-2</v>
      </c>
      <c r="AC19" s="14">
        <v>7.7450011069680802E-2</v>
      </c>
      <c r="AD19" s="14">
        <v>46.982386237502098</v>
      </c>
      <c r="AE19" s="14">
        <v>0.959108038664641</v>
      </c>
      <c r="AF19" s="3">
        <v>9.5634992160587004E-5</v>
      </c>
      <c r="AG19" s="14">
        <v>0.99001566373500904</v>
      </c>
      <c r="AI19" s="14">
        <v>4.3968271061781902E-2</v>
      </c>
    </row>
    <row r="20" spans="1:35">
      <c r="A20" s="15">
        <v>44194</v>
      </c>
      <c r="B20" s="14" t="s">
        <v>21</v>
      </c>
      <c r="C20" s="14">
        <v>26.266666666666669</v>
      </c>
      <c r="D20" s="14">
        <v>66.66</v>
      </c>
      <c r="E20" s="14">
        <v>-18.02</v>
      </c>
      <c r="F20" s="14">
        <v>26588</v>
      </c>
      <c r="G20" s="14">
        <v>26595.370541222299</v>
      </c>
      <c r="I20" s="14">
        <v>0.54490118848756497</v>
      </c>
      <c r="J20" s="14">
        <v>5.1999837167249902E-2</v>
      </c>
      <c r="K20" s="14">
        <v>3.85400574700112E-3</v>
      </c>
      <c r="L20" s="14">
        <v>48.749038486736502</v>
      </c>
      <c r="M20" s="14">
        <v>0.47871739016889903</v>
      </c>
      <c r="N20" s="3">
        <v>-4.9960709887830698E-5</v>
      </c>
      <c r="O20" s="14">
        <v>0.61597454002323104</v>
      </c>
      <c r="P20" s="9">
        <v>0.52750263200776504</v>
      </c>
      <c r="Y20" s="14">
        <v>26411.915219303599</v>
      </c>
      <c r="AA20" s="14">
        <v>1.6590142943268899E-2</v>
      </c>
      <c r="AB20" s="14">
        <v>2.7195697356083001E-2</v>
      </c>
      <c r="AC20" s="14">
        <v>7.8814725247547707E-2</v>
      </c>
      <c r="AD20" s="14">
        <v>47.335598361186896</v>
      </c>
      <c r="AE20" s="14">
        <v>0.94457313923014496</v>
      </c>
      <c r="AF20" s="14">
        <v>-3.5191462617234498E-4</v>
      </c>
      <c r="AG20" s="14">
        <v>0.98989851643077298</v>
      </c>
      <c r="AI20" s="14">
        <v>4.3754723763758399E-2</v>
      </c>
    </row>
    <row r="21" spans="1:35">
      <c r="A21" s="15">
        <v>44195</v>
      </c>
      <c r="B21" s="14" t="s">
        <v>21</v>
      </c>
      <c r="C21" s="14">
        <v>18.43333333333333</v>
      </c>
      <c r="D21" s="14">
        <v>75.16</v>
      </c>
      <c r="E21" s="14">
        <v>-15.12</v>
      </c>
      <c r="F21" s="14">
        <v>26095</v>
      </c>
      <c r="G21" s="14">
        <v>26509.8566706696</v>
      </c>
      <c r="I21" s="14">
        <v>0.477273267020631</v>
      </c>
      <c r="J21" s="14">
        <v>9.1414971744686199E-2</v>
      </c>
      <c r="K21" s="14">
        <v>2.13920115892097E-3</v>
      </c>
      <c r="L21" s="14">
        <v>23.299272386678499</v>
      </c>
      <c r="M21" s="14">
        <v>0.42961600137495098</v>
      </c>
      <c r="N21" s="3">
        <v>-3.9518925623038798E-5</v>
      </c>
      <c r="O21" s="14">
        <v>0.61154272708509405</v>
      </c>
      <c r="P21" s="9">
        <v>0.52736960170855796</v>
      </c>
      <c r="Y21" s="14">
        <v>26249.811097129699</v>
      </c>
      <c r="AA21" s="14">
        <v>1.7227051628201401E-2</v>
      </c>
      <c r="AB21" s="14">
        <v>3.2613712085653598E-2</v>
      </c>
      <c r="AC21" s="14">
        <v>6.4694956647385005E-2</v>
      </c>
      <c r="AD21" s="14">
        <v>43.335144191228302</v>
      </c>
      <c r="AE21" s="14">
        <v>0.99999991151138801</v>
      </c>
      <c r="AF21" s="14">
        <v>-1.02841247049845E-4</v>
      </c>
      <c r="AG21" s="14">
        <v>0.98973800549940005</v>
      </c>
      <c r="AI21" s="14">
        <v>4.3528071812538802E-2</v>
      </c>
    </row>
    <row r="22" spans="1:35">
      <c r="A22" s="15">
        <v>44196</v>
      </c>
      <c r="B22" s="14" t="s">
        <v>21</v>
      </c>
      <c r="C22" s="14">
        <v>11</v>
      </c>
      <c r="D22" s="14">
        <v>73.14</v>
      </c>
      <c r="E22" s="14">
        <v>-17.12</v>
      </c>
      <c r="F22" s="14">
        <v>27329</v>
      </c>
      <c r="G22" s="14">
        <v>26413.989534039501</v>
      </c>
      <c r="I22" s="14">
        <v>0.42253689596816502</v>
      </c>
      <c r="J22" s="14">
        <v>4.8490845419538499E-2</v>
      </c>
      <c r="K22" s="14">
        <v>4.1002983590783301E-3</v>
      </c>
      <c r="L22" s="14">
        <v>73.009055601170999</v>
      </c>
      <c r="M22" s="14">
        <v>0.355806177225857</v>
      </c>
      <c r="N22" s="3">
        <v>-4.9365512357013599E-5</v>
      </c>
      <c r="O22" s="14">
        <v>0.61092071739694498</v>
      </c>
      <c r="P22" s="9">
        <v>0.52723572333372004</v>
      </c>
      <c r="Y22" s="14">
        <v>26138.6905691875</v>
      </c>
      <c r="AA22" s="14">
        <v>1.7198562622070299E-2</v>
      </c>
      <c r="AB22" s="14">
        <v>3.2675716282741699E-2</v>
      </c>
      <c r="AC22" s="14">
        <v>6.4490318298339802E-2</v>
      </c>
      <c r="AD22" s="14">
        <v>43.421186100925297</v>
      </c>
      <c r="AE22" s="14">
        <v>1</v>
      </c>
      <c r="AF22" s="14">
        <v>-2.77303260811879E-4</v>
      </c>
      <c r="AG22" s="14">
        <v>0.989735466586808</v>
      </c>
      <c r="AI22" s="14">
        <v>4.3287793014545599E-2</v>
      </c>
    </row>
    <row r="23" spans="1:35">
      <c r="A23" s="15">
        <v>44197</v>
      </c>
      <c r="B23" s="14" t="s">
        <v>21</v>
      </c>
      <c r="C23" s="14">
        <v>12.55</v>
      </c>
      <c r="D23" s="14">
        <v>72.679999999999993</v>
      </c>
      <c r="E23" s="14">
        <v>-18.760000000000002</v>
      </c>
      <c r="F23" s="14">
        <v>26613</v>
      </c>
      <c r="G23" s="14">
        <v>26304.84568513</v>
      </c>
      <c r="I23" s="14">
        <v>0.20948699703277199</v>
      </c>
      <c r="J23" s="14">
        <v>8.8438178940244597E-2</v>
      </c>
      <c r="K23" s="14">
        <v>2.22988589619266E-3</v>
      </c>
      <c r="L23" s="14">
        <v>81.366316717380002</v>
      </c>
      <c r="M23" s="14">
        <v>0.16314348429651901</v>
      </c>
      <c r="N23" s="3">
        <v>-4.9145430468522398E-5</v>
      </c>
      <c r="O23" s="14">
        <v>0.60824924313973805</v>
      </c>
      <c r="P23" s="9">
        <v>0.52710112397485398</v>
      </c>
      <c r="Y23" s="14">
        <v>26011.425097305499</v>
      </c>
      <c r="AA23" s="14">
        <v>1.8174336981037001E-2</v>
      </c>
      <c r="AB23" s="14">
        <v>2.85909105345932E-2</v>
      </c>
      <c r="AC23" s="14">
        <v>8.1792518677352405E-2</v>
      </c>
      <c r="AD23" s="14">
        <v>46.416536112330697</v>
      </c>
      <c r="AE23" s="14">
        <v>0.99999097001733905</v>
      </c>
      <c r="AF23" s="14">
        <v>-2.5777191826303902E-4</v>
      </c>
      <c r="AG23" s="14">
        <v>0.98959750250789902</v>
      </c>
      <c r="AI23" s="14">
        <v>4.3033384618805202E-2</v>
      </c>
    </row>
    <row r="24" spans="1:35">
      <c r="A24" s="15">
        <v>44198</v>
      </c>
      <c r="B24" s="14" t="s">
        <v>21</v>
      </c>
      <c r="C24" s="14">
        <v>28.25</v>
      </c>
      <c r="D24" s="14">
        <v>70.400000000000006</v>
      </c>
      <c r="E24" s="14">
        <v>-21.2</v>
      </c>
      <c r="F24" s="14">
        <v>25938</v>
      </c>
      <c r="G24" s="14">
        <v>26091.914756631901</v>
      </c>
      <c r="I24" s="14">
        <v>0.33210598645735701</v>
      </c>
      <c r="J24" s="14">
        <v>0.88936117283945604</v>
      </c>
      <c r="K24" s="14">
        <v>2.44140625E-4</v>
      </c>
      <c r="L24" s="14">
        <v>107.777481195432</v>
      </c>
      <c r="M24" s="14">
        <v>0.68759433217729304</v>
      </c>
      <c r="N24" s="3">
        <v>-6.9811940193176297E-5</v>
      </c>
      <c r="O24" s="14">
        <v>0.59491161226871503</v>
      </c>
      <c r="P24" s="9">
        <v>0.52696593354585597</v>
      </c>
      <c r="Y24" s="14">
        <v>25875.0155551077</v>
      </c>
      <c r="AA24" s="14">
        <v>1.7201130149003398E-2</v>
      </c>
      <c r="AB24" s="14">
        <v>3.6770537837959798E-2</v>
      </c>
      <c r="AC24" s="14">
        <v>5.40877932858237E-2</v>
      </c>
      <c r="AD24" s="14">
        <v>37.749861078743798</v>
      </c>
      <c r="AE24" s="14">
        <v>0.99999545203767504</v>
      </c>
      <c r="AF24" s="14">
        <v>1.5484831641554599E-4</v>
      </c>
      <c r="AG24" s="14">
        <v>0.98760711101449095</v>
      </c>
      <c r="AI24" s="14">
        <v>4.2764370115621703E-2</v>
      </c>
    </row>
    <row r="25" spans="1:35">
      <c r="A25" s="15">
        <v>44199</v>
      </c>
      <c r="B25" s="14" t="s">
        <v>21</v>
      </c>
      <c r="C25" s="14">
        <v>37.35</v>
      </c>
      <c r="D25" s="14">
        <v>68.52000000000001</v>
      </c>
      <c r="E25" s="14">
        <v>-19.8</v>
      </c>
      <c r="F25" s="14">
        <v>23845</v>
      </c>
      <c r="G25" s="14">
        <v>25717.3223013303</v>
      </c>
      <c r="I25" s="14">
        <v>1.05932999388315</v>
      </c>
      <c r="J25" s="14">
        <v>4.4937882781028497E-2</v>
      </c>
      <c r="K25" s="14">
        <v>4.3912981842706396E-3</v>
      </c>
      <c r="L25" s="14">
        <v>140.623699892491</v>
      </c>
      <c r="M25" s="14">
        <v>0.99413774995415005</v>
      </c>
      <c r="N25" s="3">
        <v>-4.2318048466993802E-5</v>
      </c>
      <c r="O25" s="14">
        <v>0.59142458127526598</v>
      </c>
      <c r="P25" s="9">
        <v>0.52683028429143497</v>
      </c>
      <c r="Y25" s="14">
        <v>25636.913245170901</v>
      </c>
      <c r="AA25" s="14">
        <v>1.6776985384011799E-2</v>
      </c>
      <c r="AB25" s="14">
        <v>3.8254650211245397E-2</v>
      </c>
      <c r="AC25" s="14">
        <v>5.0348224814158203E-2</v>
      </c>
      <c r="AD25" s="14">
        <v>35.986820441413798</v>
      </c>
      <c r="AE25" s="14">
        <v>0.99966675370046698</v>
      </c>
      <c r="AF25" s="14">
        <v>1.0275918183135801E-3</v>
      </c>
      <c r="AG25" s="14">
        <v>0.98692027399723803</v>
      </c>
      <c r="AI25" s="14">
        <v>4.2480306628352803E-2</v>
      </c>
    </row>
    <row r="26" spans="1:35">
      <c r="A26" s="15">
        <v>44200</v>
      </c>
      <c r="B26" s="14" t="s">
        <v>21</v>
      </c>
      <c r="C26" s="14">
        <v>29.8</v>
      </c>
      <c r="D26" s="14">
        <v>70.2</v>
      </c>
      <c r="E26" s="14">
        <v>-18.559999999999999</v>
      </c>
      <c r="F26" s="14">
        <v>23015</v>
      </c>
      <c r="G26" s="14">
        <v>25399.3193992899</v>
      </c>
      <c r="I26" s="14">
        <v>0.85885310338442</v>
      </c>
      <c r="J26" s="14">
        <v>1.13913227206062E-2</v>
      </c>
      <c r="K26" s="3">
        <v>7.1715928682115598E-2</v>
      </c>
      <c r="L26" s="14">
        <v>17.085779405824201</v>
      </c>
      <c r="M26" s="14">
        <v>0.770305302786781</v>
      </c>
      <c r="N26" s="3">
        <v>2.13116818297499E-4</v>
      </c>
      <c r="O26" s="14">
        <v>0.586994774652702</v>
      </c>
      <c r="P26" s="9">
        <v>0.52669431027622504</v>
      </c>
      <c r="Y26" s="14">
        <v>25258.2244800587</v>
      </c>
      <c r="AA26" s="14">
        <v>1.6706590138204601E-2</v>
      </c>
      <c r="AB26" s="14">
        <v>3.9771210063248401E-2</v>
      </c>
      <c r="AC26" s="14">
        <v>4.8791560991209897E-2</v>
      </c>
      <c r="AD26" s="14">
        <v>34.567305233420498</v>
      </c>
      <c r="AE26" s="14">
        <v>0.99999932763704902</v>
      </c>
      <c r="AF26" s="14">
        <v>8.9669343153242498E-4</v>
      </c>
      <c r="AG26" s="14">
        <v>0.98629221166270997</v>
      </c>
      <c r="AI26" s="14">
        <v>4.2180792850239998E-2</v>
      </c>
    </row>
    <row r="27" spans="1:35">
      <c r="A27" s="15">
        <v>44201</v>
      </c>
      <c r="B27" s="14" t="s">
        <v>21</v>
      </c>
      <c r="C27" s="14">
        <v>13.733333333333331</v>
      </c>
      <c r="D27" s="14">
        <v>70.52000000000001</v>
      </c>
      <c r="E27" s="14">
        <v>-18.579999999999998</v>
      </c>
      <c r="F27" s="14">
        <v>23955</v>
      </c>
      <c r="G27" s="14">
        <v>25249.422432479601</v>
      </c>
      <c r="I27" s="14">
        <v>1.0080813772741199</v>
      </c>
      <c r="J27" s="14">
        <v>3.6033259923639503E-2</v>
      </c>
      <c r="K27" s="14">
        <v>5.4802859912195202E-3</v>
      </c>
      <c r="L27" s="14">
        <v>156.89950136281999</v>
      </c>
      <c r="M27" s="14">
        <v>0.93919159484355896</v>
      </c>
      <c r="N27" s="3">
        <v>-4.07629162055834E-5</v>
      </c>
      <c r="O27" s="14">
        <v>0.574685483184462</v>
      </c>
      <c r="P27" s="9">
        <v>0.52655814685862001</v>
      </c>
      <c r="Y27" s="14">
        <v>24968.978689195399</v>
      </c>
      <c r="AA27" s="14">
        <v>1.67943745627099E-2</v>
      </c>
      <c r="AB27" s="14">
        <v>4.1164559001071098E-2</v>
      </c>
      <c r="AC27" s="14">
        <v>4.6479665212211099E-2</v>
      </c>
      <c r="AD27" s="14">
        <v>32.197964243206698</v>
      </c>
      <c r="AE27" s="14">
        <v>0.99999994099804801</v>
      </c>
      <c r="AF27" s="14">
        <v>8.7245441290373404E-4</v>
      </c>
      <c r="AG27" s="14">
        <v>0.98557679897485495</v>
      </c>
      <c r="AI27" s="14">
        <v>4.186547745488E-2</v>
      </c>
    </row>
    <row r="28" spans="1:35">
      <c r="A28" s="15">
        <v>44202</v>
      </c>
      <c r="B28" s="14" t="s">
        <v>21</v>
      </c>
      <c r="C28" s="14">
        <v>16.666666666666671</v>
      </c>
      <c r="D28" s="14">
        <v>67.819999999999993</v>
      </c>
      <c r="E28" s="14">
        <v>-17.760000000000002</v>
      </c>
      <c r="F28" s="14">
        <v>23902</v>
      </c>
      <c r="G28" s="14">
        <v>25185.0395502313</v>
      </c>
      <c r="I28" s="14">
        <v>0.93768530622120105</v>
      </c>
      <c r="J28" s="14">
        <v>3.2098495567278999E-2</v>
      </c>
      <c r="K28" s="14">
        <v>6.0799091159231501E-3</v>
      </c>
      <c r="L28" s="14">
        <v>154.06772049816101</v>
      </c>
      <c r="M28" s="14">
        <v>0.86665343247028304</v>
      </c>
      <c r="N28" s="3">
        <v>-2.94064211088241E-5</v>
      </c>
      <c r="O28" s="14">
        <v>0.56665233262977699</v>
      </c>
      <c r="P28" s="9">
        <v>0.52642193015368199</v>
      </c>
      <c r="Y28" s="14">
        <v>24835.610817083299</v>
      </c>
      <c r="AA28" s="14">
        <v>1.6528123891305799E-2</v>
      </c>
      <c r="AB28" s="14">
        <v>4.2589421880094E-2</v>
      </c>
      <c r="AC28" s="14">
        <v>4.4102377098288799E-2</v>
      </c>
      <c r="AD28" s="14">
        <v>30.009960374775002</v>
      </c>
      <c r="AE28" s="14">
        <v>0.99691769524510798</v>
      </c>
      <c r="AF28" s="14">
        <v>1.03307070055103E-3</v>
      </c>
      <c r="AG28" s="14">
        <v>0.98476417817997197</v>
      </c>
      <c r="AI28" s="14">
        <v>4.1534067883170898E-2</v>
      </c>
    </row>
    <row r="29" spans="1:35">
      <c r="A29" s="15">
        <v>44203</v>
      </c>
      <c r="B29" s="14" t="s">
        <v>21</v>
      </c>
      <c r="C29" s="14">
        <v>16.033333333333331</v>
      </c>
      <c r="D29" s="14">
        <v>70.959999999999994</v>
      </c>
      <c r="E29" s="14">
        <v>-18.18</v>
      </c>
      <c r="F29" s="14">
        <v>23218</v>
      </c>
      <c r="G29" s="14">
        <v>24906.981276547001</v>
      </c>
      <c r="I29" s="14">
        <v>0.79648386018509099</v>
      </c>
      <c r="J29" s="14">
        <v>2.6747388956238401E-2</v>
      </c>
      <c r="K29" s="14">
        <v>7.2571732815165397E-3</v>
      </c>
      <c r="L29" s="14">
        <v>136.87261651473199</v>
      </c>
      <c r="M29" s="14">
        <v>0.72196771485241695</v>
      </c>
      <c r="N29" s="3">
        <v>-2.86745914042097E-5</v>
      </c>
      <c r="O29" s="14">
        <v>0.56375903428202301</v>
      </c>
      <c r="P29" s="9">
        <v>0.52628579648964602</v>
      </c>
      <c r="Y29" s="14">
        <v>24758.8791941247</v>
      </c>
      <c r="AA29" s="14">
        <v>1.66547339699483E-2</v>
      </c>
      <c r="AB29" s="14">
        <v>4.3824941872289302E-2</v>
      </c>
      <c r="AC29" s="14">
        <v>4.3448033631435803E-2</v>
      </c>
      <c r="AD29" s="14">
        <v>28.965069668668601</v>
      </c>
      <c r="AE29" s="14">
        <v>0.99999983000187398</v>
      </c>
      <c r="AF29" s="14">
        <v>9.8530903748428301E-4</v>
      </c>
      <c r="AG29" s="14">
        <v>0.98445818340970503</v>
      </c>
      <c r="AI29" s="14">
        <v>4.1186339382033199E-2</v>
      </c>
    </row>
    <row r="30" spans="1:35">
      <c r="A30" s="15">
        <v>44204</v>
      </c>
      <c r="B30" s="14" t="s">
        <v>21</v>
      </c>
      <c r="C30" s="14">
        <v>18.06666666666667</v>
      </c>
      <c r="D30" s="14">
        <v>70.14</v>
      </c>
      <c r="E30" s="14">
        <v>-17.8</v>
      </c>
      <c r="F30" s="14">
        <v>23330</v>
      </c>
      <c r="G30" s="14">
        <v>24659.252910870699</v>
      </c>
      <c r="I30" s="14">
        <v>0.98133414496462501</v>
      </c>
      <c r="J30" s="14">
        <v>4.0539175563918402E-2</v>
      </c>
      <c r="K30" s="14">
        <v>6.4933932785837201E-2</v>
      </c>
      <c r="L30" s="14">
        <v>199.999999993366</v>
      </c>
      <c r="M30" s="14">
        <v>0.93165268690736203</v>
      </c>
      <c r="N30" s="3">
        <v>1.17913173779405E-4</v>
      </c>
      <c r="O30" s="14">
        <v>-0.33160647346335498</v>
      </c>
      <c r="P30" s="9">
        <v>0.52614988186260303</v>
      </c>
      <c r="Y30" s="14">
        <v>24471.363715470499</v>
      </c>
      <c r="AA30" s="14">
        <v>1.6362863687292801E-2</v>
      </c>
      <c r="AB30" s="14">
        <v>4.5495349670550002E-2</v>
      </c>
      <c r="AC30" s="14">
        <v>4.1561850713357898E-2</v>
      </c>
      <c r="AD30" s="14">
        <v>27.23789920614</v>
      </c>
      <c r="AE30" s="14">
        <v>0.99999931330301195</v>
      </c>
      <c r="AF30" s="14">
        <v>1.11704726695572E-3</v>
      </c>
      <c r="AG30" s="14">
        <v>0.98385349158701896</v>
      </c>
      <c r="AI30" s="14">
        <v>4.0822144141726399E-2</v>
      </c>
    </row>
    <row r="31" spans="1:35">
      <c r="A31" s="15">
        <v>44205</v>
      </c>
      <c r="B31" s="14" t="s">
        <v>21</v>
      </c>
      <c r="C31" s="14">
        <v>18.100000000000001</v>
      </c>
      <c r="D31" s="14">
        <v>71.900000000000006</v>
      </c>
      <c r="E31" s="14">
        <v>-18.22</v>
      </c>
      <c r="F31" s="14">
        <v>23012</v>
      </c>
      <c r="G31" s="14">
        <v>24373.976851617201</v>
      </c>
      <c r="I31" s="14">
        <v>0.75046989972334399</v>
      </c>
      <c r="J31" s="14">
        <v>5.2265093590048398E-2</v>
      </c>
      <c r="K31" s="3">
        <v>0.140291217362191</v>
      </c>
      <c r="L31" s="14">
        <v>184.807226386791</v>
      </c>
      <c r="M31" s="14">
        <v>0.71285562577846195</v>
      </c>
      <c r="N31" s="3">
        <v>1.4489183080757E-4</v>
      </c>
      <c r="O31" s="14">
        <v>-0.39321771357302499</v>
      </c>
      <c r="P31" s="9">
        <v>0.52601432139401405</v>
      </c>
      <c r="Y31" s="14">
        <v>24244.917856382199</v>
      </c>
      <c r="AA31" s="14">
        <v>1.61015474503181E-2</v>
      </c>
      <c r="AB31" s="14">
        <v>4.6982703677912498E-2</v>
      </c>
      <c r="AC31" s="14">
        <v>4.0603493756678301E-2</v>
      </c>
      <c r="AD31" s="14">
        <v>26.904813058323999</v>
      </c>
      <c r="AE31" s="14">
        <v>0.99998765392942401</v>
      </c>
      <c r="AF31" s="14">
        <v>9.6233466811246305E-4</v>
      </c>
      <c r="AG31" s="14">
        <v>0.98351143023141496</v>
      </c>
      <c r="AI31" s="14">
        <v>4.0441420350250397E-2</v>
      </c>
    </row>
    <row r="32" spans="1:35">
      <c r="A32" s="15">
        <v>44206</v>
      </c>
      <c r="B32" s="14" t="s">
        <v>21</v>
      </c>
      <c r="C32" s="14">
        <v>16.3</v>
      </c>
      <c r="D32" s="14">
        <v>73.38</v>
      </c>
      <c r="E32" s="14">
        <v>-13.18</v>
      </c>
      <c r="F32" s="14">
        <v>22540</v>
      </c>
      <c r="G32" s="14">
        <v>24103.255027909199</v>
      </c>
      <c r="I32" s="14">
        <v>0.90903101509389495</v>
      </c>
      <c r="J32" s="14">
        <v>0.118138336953378</v>
      </c>
      <c r="K32" s="14">
        <v>0.16060816483214899</v>
      </c>
      <c r="L32" s="14">
        <v>188.09821159313299</v>
      </c>
      <c r="M32" s="14">
        <v>0.93726784395325502</v>
      </c>
      <c r="N32" s="3">
        <v>1.3758241106343099E-4</v>
      </c>
      <c r="O32" s="14">
        <v>-0.39737182834950002</v>
      </c>
      <c r="P32" s="9">
        <v>0.52587924879562198</v>
      </c>
      <c r="Y32" s="14">
        <v>23977.066986993501</v>
      </c>
      <c r="AA32" s="14">
        <v>1.61279258690178E-2</v>
      </c>
      <c r="AB32" s="14">
        <v>5.1110807767743703E-2</v>
      </c>
      <c r="AC32" s="14">
        <v>3.7893993493032699E-2</v>
      </c>
      <c r="AD32" s="14">
        <v>21.843735673495399</v>
      </c>
      <c r="AE32" s="14">
        <v>0.99999968685928697</v>
      </c>
      <c r="AF32" s="14">
        <v>1.40132625029854E-3</v>
      </c>
      <c r="AG32" s="14">
        <v>0.982208889626217</v>
      </c>
      <c r="AI32" s="14">
        <v>4.0044200956497501E-2</v>
      </c>
    </row>
    <row r="33" spans="1:35">
      <c r="A33" s="15">
        <v>44207</v>
      </c>
      <c r="B33" s="14" t="s">
        <v>21</v>
      </c>
      <c r="C33" s="14">
        <v>19.399999999999999</v>
      </c>
      <c r="D33" s="14">
        <v>70.960000000000008</v>
      </c>
      <c r="E33" s="14">
        <v>-15.46</v>
      </c>
      <c r="F33" s="14">
        <v>23018</v>
      </c>
      <c r="G33" s="14">
        <v>23846.388005446101</v>
      </c>
      <c r="I33" s="14">
        <v>0.81779936184435997</v>
      </c>
      <c r="J33" s="14">
        <v>0.129793562414527</v>
      </c>
      <c r="K33" s="14">
        <v>0.19125822472223</v>
      </c>
      <c r="L33" s="14">
        <v>184.49411381472501</v>
      </c>
      <c r="M33" s="14">
        <v>0.85773564831242799</v>
      </c>
      <c r="N33" s="3">
        <v>1.4247851784188201E-4</v>
      </c>
      <c r="O33" s="14">
        <v>-0.40344315164599498</v>
      </c>
      <c r="P33" s="9">
        <v>0.525744795846258</v>
      </c>
      <c r="Y33" s="14">
        <v>23729.6389836614</v>
      </c>
      <c r="AA33" s="14">
        <v>1.6200415171098301E-2</v>
      </c>
      <c r="AB33" s="14">
        <v>5.2474509864175602E-2</v>
      </c>
      <c r="AC33" s="14">
        <v>3.71407980392102E-2</v>
      </c>
      <c r="AD33" s="14">
        <v>20.107551169940599</v>
      </c>
      <c r="AE33" s="14">
        <v>0.99999996173657402</v>
      </c>
      <c r="AF33" s="14">
        <v>1.33420523188965E-3</v>
      </c>
      <c r="AG33" s="14">
        <v>0.98182047584115995</v>
      </c>
      <c r="AI33" s="14">
        <v>3.9630621910076498E-2</v>
      </c>
    </row>
    <row r="34" spans="1:35">
      <c r="A34" s="15">
        <v>44208</v>
      </c>
      <c r="B34" s="14" t="s">
        <v>21</v>
      </c>
      <c r="C34" s="14">
        <v>17.7</v>
      </c>
      <c r="D34" s="14">
        <v>66.28</v>
      </c>
      <c r="E34" s="14">
        <v>-21.42</v>
      </c>
      <c r="F34" s="14">
        <v>22657</v>
      </c>
      <c r="G34" s="14">
        <v>23527.706625396801</v>
      </c>
      <c r="I34" s="14">
        <v>0.21493899603444799</v>
      </c>
      <c r="J34" s="14">
        <v>0.62578889794206705</v>
      </c>
      <c r="K34" s="14">
        <v>0.23965159242923401</v>
      </c>
      <c r="L34" s="14">
        <v>187.07291930941599</v>
      </c>
      <c r="M34" s="3">
        <v>0.75089081800526103</v>
      </c>
      <c r="N34" s="3">
        <v>1.4556031417445301E-4</v>
      </c>
      <c r="O34" s="14">
        <v>-0.40941630598814799</v>
      </c>
      <c r="P34" s="9">
        <v>0.525611091884847</v>
      </c>
      <c r="Y34" s="14">
        <v>23491.2937696058</v>
      </c>
      <c r="AA34" s="14">
        <v>1.6236203098580201E-2</v>
      </c>
      <c r="AB34" s="14">
        <v>5.2635071966773202E-2</v>
      </c>
      <c r="AC34" s="14">
        <v>3.7228002576667897E-2</v>
      </c>
      <c r="AD34" s="14">
        <v>19.221536577085502</v>
      </c>
      <c r="AE34" s="14">
        <v>0.99902329336949902</v>
      </c>
      <c r="AF34" s="14">
        <v>1.4310932820871299E-3</v>
      </c>
      <c r="AG34" s="14">
        <v>0.98165349806830704</v>
      </c>
      <c r="AI34" s="14">
        <v>3.9200929626810703E-2</v>
      </c>
    </row>
    <row r="35" spans="1:35">
      <c r="A35" s="15">
        <v>44209</v>
      </c>
      <c r="B35" s="14" t="s">
        <v>21</v>
      </c>
      <c r="C35" s="14">
        <v>24.533333333333331</v>
      </c>
      <c r="D35" s="14">
        <v>66.44</v>
      </c>
      <c r="E35" s="14">
        <v>-21.32</v>
      </c>
      <c r="F35" s="14">
        <v>22544</v>
      </c>
      <c r="G35" s="14">
        <v>23257.606687146701</v>
      </c>
      <c r="I35" s="14">
        <v>0.24749450534135101</v>
      </c>
      <c r="J35" s="14">
        <v>0.38861343445828</v>
      </c>
      <c r="K35" s="3">
        <v>0.30163437601394499</v>
      </c>
      <c r="L35" s="14">
        <v>180.828178241789</v>
      </c>
      <c r="M35" s="3">
        <v>0.54629062268889195</v>
      </c>
      <c r="N35" s="3">
        <v>1.4548039388140299E-4</v>
      </c>
      <c r="O35" s="14">
        <v>-0.413923240951243</v>
      </c>
      <c r="P35" s="9">
        <v>0.52547826332368597</v>
      </c>
      <c r="Y35" s="14">
        <v>23197.601864976201</v>
      </c>
      <c r="AA35" s="14">
        <v>1.6170139980171899E-2</v>
      </c>
      <c r="AB35" s="14">
        <v>5.4984929378906498E-2</v>
      </c>
      <c r="AC35" s="14">
        <v>3.6425684697438801E-2</v>
      </c>
      <c r="AD35" s="14">
        <v>17.3827542833398</v>
      </c>
      <c r="AE35" s="14">
        <v>0.99999979877498302</v>
      </c>
      <c r="AF35" s="14">
        <v>1.53537032195339E-3</v>
      </c>
      <c r="AG35" s="14">
        <v>0.98118154403146396</v>
      </c>
      <c r="AI35" s="14">
        <v>3.8755487416648103E-2</v>
      </c>
    </row>
    <row r="36" spans="1:35">
      <c r="A36" s="15">
        <v>44210</v>
      </c>
      <c r="B36" s="14" t="s">
        <v>21</v>
      </c>
      <c r="C36" s="14">
        <v>21</v>
      </c>
      <c r="D36" s="14">
        <v>68.460000000000008</v>
      </c>
      <c r="E36" s="14">
        <v>-19.239999999999998</v>
      </c>
      <c r="F36" s="14">
        <v>24303</v>
      </c>
      <c r="G36" s="14">
        <v>22883.9813523599</v>
      </c>
      <c r="I36" s="14">
        <v>0.43253717882895298</v>
      </c>
      <c r="J36" s="14">
        <v>0.65487792115837995</v>
      </c>
      <c r="K36" s="14">
        <v>0.80507506179676802</v>
      </c>
      <c r="L36" s="14">
        <v>170.77770496441801</v>
      </c>
      <c r="M36" s="3">
        <v>0.997645404030302</v>
      </c>
      <c r="N36" s="3">
        <v>1.5420522742482E-4</v>
      </c>
      <c r="O36" s="14">
        <v>-0.42298078466095601</v>
      </c>
      <c r="P36" s="9">
        <v>0.525346433185791</v>
      </c>
      <c r="Y36" s="14">
        <v>22952.7915486048</v>
      </c>
      <c r="AA36" s="14">
        <v>1.6035040668932601E-2</v>
      </c>
      <c r="AB36" s="14">
        <v>5.6957458491999798E-2</v>
      </c>
      <c r="AC36" s="14">
        <v>3.52653122674043E-2</v>
      </c>
      <c r="AD36" s="14">
        <v>15.6677846286219</v>
      </c>
      <c r="AE36" s="14">
        <v>0.99999952215156296</v>
      </c>
      <c r="AF36" s="14">
        <v>1.25262427513628E-3</v>
      </c>
      <c r="AG36" s="14">
        <v>0.98082016091567703</v>
      </c>
      <c r="AI36" s="14">
        <v>3.8294780606921999E-2</v>
      </c>
    </row>
    <row r="37" spans="1:35">
      <c r="A37" s="15">
        <v>44211</v>
      </c>
      <c r="B37" s="14" t="s">
        <v>21</v>
      </c>
      <c r="C37" s="14">
        <v>29.033333333333331</v>
      </c>
      <c r="D37" s="14">
        <v>69.84</v>
      </c>
      <c r="E37" s="14">
        <v>-16.66</v>
      </c>
      <c r="F37" s="14">
        <v>24294</v>
      </c>
      <c r="G37" s="14">
        <v>22624.7774057881</v>
      </c>
      <c r="I37" s="14">
        <v>0.48229085922211501</v>
      </c>
      <c r="J37" s="14">
        <v>0.180406109072411</v>
      </c>
      <c r="K37" s="14">
        <v>1.8748837015395801</v>
      </c>
      <c r="L37" s="14">
        <v>184.72150094864099</v>
      </c>
      <c r="M37" s="14">
        <v>0.57294736747838304</v>
      </c>
      <c r="N37" s="3">
        <v>1.550939458006E-4</v>
      </c>
      <c r="O37" s="14">
        <v>-0.42770950246580802</v>
      </c>
      <c r="P37" s="9">
        <v>0.52521572066976696</v>
      </c>
      <c r="Y37" s="14">
        <v>22613.570899620401</v>
      </c>
      <c r="AA37" s="14">
        <v>1.60096971541899E-2</v>
      </c>
      <c r="AB37" s="14">
        <v>5.7661620532392002E-2</v>
      </c>
      <c r="AC37" s="14">
        <v>3.4889036436554499E-2</v>
      </c>
      <c r="AD37" s="14">
        <v>14.935121828818501</v>
      </c>
      <c r="AE37" s="14">
        <v>0.99999983674332704</v>
      </c>
      <c r="AF37" s="14">
        <v>1.2845285384743799E-3</v>
      </c>
      <c r="AG37" s="14">
        <v>0.98067212096904499</v>
      </c>
      <c r="AI37" s="14">
        <v>3.7819420100193298E-2</v>
      </c>
    </row>
    <row r="38" spans="1:35">
      <c r="A38" s="15">
        <v>44212</v>
      </c>
      <c r="B38" s="14" t="s">
        <v>21</v>
      </c>
      <c r="C38" s="14">
        <v>16.13333333333334</v>
      </c>
      <c r="D38" s="14">
        <v>69.940000000000012</v>
      </c>
      <c r="E38" s="14">
        <v>-14.3</v>
      </c>
      <c r="F38" s="14">
        <v>23670</v>
      </c>
      <c r="G38" s="14">
        <v>22226.744970341198</v>
      </c>
      <c r="I38" s="14">
        <v>0.43134745323228602</v>
      </c>
      <c r="J38" s="14">
        <v>0.51969579649231401</v>
      </c>
      <c r="K38" s="14">
        <v>1.3117097704615901</v>
      </c>
      <c r="L38" s="14">
        <v>194.481358114367</v>
      </c>
      <c r="M38" s="14">
        <v>0.86129344340043401</v>
      </c>
      <c r="N38" s="3">
        <v>1.54820685387858E-4</v>
      </c>
      <c r="O38" s="14">
        <v>-0.42771106525179398</v>
      </c>
      <c r="P38" s="9">
        <v>0.52508624074527199</v>
      </c>
      <c r="Y38" s="14">
        <v>22381.226387757601</v>
      </c>
      <c r="AA38" s="14">
        <v>1.6329142806415502E-2</v>
      </c>
      <c r="AB38" s="14">
        <v>5.7190276138319299E-2</v>
      </c>
      <c r="AC38" s="14">
        <v>3.5640639242452997E-2</v>
      </c>
      <c r="AD38" s="14">
        <v>14.8618369057289</v>
      </c>
      <c r="AE38" s="14">
        <v>0.99999968784595705</v>
      </c>
      <c r="AF38" s="14">
        <v>1.3485425960699799E-3</v>
      </c>
      <c r="AG38" s="14">
        <v>0.98057575076951697</v>
      </c>
      <c r="AI38" s="14">
        <v>3.7330144123615197E-2</v>
      </c>
    </row>
    <row r="39" spans="1:35">
      <c r="A39" s="15">
        <v>44213</v>
      </c>
      <c r="B39" s="14" t="s">
        <v>21</v>
      </c>
      <c r="C39" s="14">
        <v>13.733333333333331</v>
      </c>
      <c r="D39" s="14">
        <v>63.659999999999989</v>
      </c>
      <c r="E39" s="14">
        <v>-11.32</v>
      </c>
      <c r="F39" s="14">
        <v>23178</v>
      </c>
      <c r="G39" s="14">
        <v>22070.2449801646</v>
      </c>
      <c r="I39" s="14">
        <v>9.3400117758025702E-2</v>
      </c>
      <c r="J39" s="14">
        <v>0.898868043108771</v>
      </c>
      <c r="K39" s="14">
        <v>1.97112713190872</v>
      </c>
      <c r="L39" s="14">
        <v>181.63292379259099</v>
      </c>
      <c r="M39" s="3">
        <v>0.90252048038809396</v>
      </c>
      <c r="N39" s="3">
        <v>1.5596967151854099E-4</v>
      </c>
      <c r="O39" s="14">
        <v>-0.42771461762656499</v>
      </c>
      <c r="P39" s="9">
        <v>0.52495810378174501</v>
      </c>
      <c r="Y39" s="14">
        <v>22019.533147202699</v>
      </c>
      <c r="AA39" s="14">
        <v>1.57246474982871E-2</v>
      </c>
      <c r="AB39" s="14">
        <v>5.9463976707103898E-2</v>
      </c>
      <c r="AC39" s="14">
        <v>3.39186134724134E-2</v>
      </c>
      <c r="AD39" s="14">
        <v>13.6001217695554</v>
      </c>
      <c r="AE39" s="14">
        <v>0.99999964046687995</v>
      </c>
      <c r="AF39" s="14">
        <v>1.25933982066906E-3</v>
      </c>
      <c r="AG39" s="14">
        <v>0.98036944425421302</v>
      </c>
      <c r="AI39" s="14">
        <v>3.6827817956720299E-2</v>
      </c>
    </row>
    <row r="40" spans="1:35">
      <c r="A40" s="15">
        <v>44214</v>
      </c>
      <c r="B40" s="14" t="s">
        <v>21</v>
      </c>
      <c r="C40" s="14">
        <v>23.166666666666671</v>
      </c>
      <c r="D40" s="14">
        <v>69.260000000000005</v>
      </c>
      <c r="E40" s="14">
        <v>-11.34</v>
      </c>
      <c r="F40" s="14">
        <v>22509</v>
      </c>
      <c r="G40" s="14">
        <v>21789.0486764737</v>
      </c>
      <c r="I40" s="14">
        <v>0.80808085363130999</v>
      </c>
      <c r="J40" s="14">
        <v>0.204078392127713</v>
      </c>
      <c r="K40" s="14">
        <v>1.9244355611880799</v>
      </c>
      <c r="L40" s="14">
        <v>181.9287379987</v>
      </c>
      <c r="M40" s="14">
        <v>0.92241222628535702</v>
      </c>
      <c r="N40" s="3">
        <v>1.5623126581387799E-4</v>
      </c>
      <c r="O40" s="14">
        <v>-0.42771918861359198</v>
      </c>
      <c r="P40" s="9">
        <v>0.524831415212625</v>
      </c>
      <c r="Y40" s="14">
        <v>21864.304314006898</v>
      </c>
      <c r="AA40" s="14">
        <v>1.5832241535098102E-2</v>
      </c>
      <c r="AB40" s="14">
        <v>5.9808350641047302E-2</v>
      </c>
      <c r="AC40" s="14">
        <v>3.37596340080384E-2</v>
      </c>
      <c r="AD40" s="14">
        <v>12.803117438036599</v>
      </c>
      <c r="AE40" s="14">
        <v>0.99999981987397102</v>
      </c>
      <c r="AF40" s="14">
        <v>1.43043254434927E-3</v>
      </c>
      <c r="AG40" s="14">
        <v>0.98026319284112695</v>
      </c>
      <c r="AI40" s="14">
        <v>3.6313431466931403E-2</v>
      </c>
    </row>
    <row r="41" spans="1:35">
      <c r="A41" s="15">
        <v>44215</v>
      </c>
      <c r="B41" s="14" t="s">
        <v>21</v>
      </c>
      <c r="C41" s="14">
        <v>27.2</v>
      </c>
      <c r="D41" s="14">
        <v>69.7</v>
      </c>
      <c r="E41" s="14">
        <v>-15.5</v>
      </c>
      <c r="F41" s="14">
        <v>21442</v>
      </c>
      <c r="G41" s="14">
        <v>21364.643400924699</v>
      </c>
      <c r="I41" s="14">
        <v>0.68250695023748198</v>
      </c>
      <c r="J41" s="14">
        <v>0.13754740388381001</v>
      </c>
      <c r="K41" s="14">
        <v>1.9781928540943601</v>
      </c>
      <c r="L41" s="14">
        <v>181.047923664694</v>
      </c>
      <c r="M41" s="3">
        <v>0.73030734433329703</v>
      </c>
      <c r="N41" s="3">
        <v>1.5634100309935801E-4</v>
      </c>
      <c r="O41" s="14">
        <v>-0.42772154416099201</v>
      </c>
      <c r="P41" s="9">
        <v>0.52470627523681701</v>
      </c>
      <c r="Y41" s="14">
        <v>21575.622734963701</v>
      </c>
      <c r="AA41" s="14">
        <v>1.5952038641851799E-2</v>
      </c>
      <c r="AB41" s="14">
        <v>6.04420696398087E-2</v>
      </c>
      <c r="AC41" s="14">
        <v>3.3711200649119297E-2</v>
      </c>
      <c r="AD41" s="14">
        <v>11.7206381273957</v>
      </c>
      <c r="AE41" s="14">
        <v>0.99999995411440001</v>
      </c>
      <c r="AF41" s="14">
        <v>1.52526751047399E-3</v>
      </c>
      <c r="AG41" s="14">
        <v>0.98006733502466203</v>
      </c>
      <c r="AI41" s="14">
        <v>3.5788094336392802E-2</v>
      </c>
    </row>
    <row r="42" spans="1:35">
      <c r="A42" s="15">
        <v>44216</v>
      </c>
      <c r="B42" s="14" t="s">
        <v>21</v>
      </c>
      <c r="C42" s="14">
        <v>29.56666666666667</v>
      </c>
      <c r="D42" s="14">
        <v>66.400000000000006</v>
      </c>
      <c r="E42" s="14">
        <v>-18.399999999999999</v>
      </c>
      <c r="F42" s="14">
        <v>20806</v>
      </c>
      <c r="G42" s="14">
        <v>21001.198370446298</v>
      </c>
      <c r="I42" s="14">
        <v>0.317458480941053</v>
      </c>
      <c r="J42" s="14">
        <v>0.556664170130724</v>
      </c>
      <c r="K42" s="14">
        <v>1.7003320153575701</v>
      </c>
      <c r="L42" s="14">
        <v>187.096632410636</v>
      </c>
      <c r="M42" s="3">
        <v>0.78438203947886498</v>
      </c>
      <c r="N42" s="3">
        <v>1.5952452484513399E-4</v>
      </c>
      <c r="O42" s="14">
        <v>-0.42789665455876902</v>
      </c>
      <c r="P42" s="9">
        <v>0.52458277855874003</v>
      </c>
      <c r="Y42" s="14">
        <v>21194.718239490099</v>
      </c>
      <c r="AA42" s="14">
        <v>1.5747033218607199E-2</v>
      </c>
      <c r="AB42" s="14">
        <v>6.1090564640267499E-2</v>
      </c>
      <c r="AC42" s="14">
        <v>3.3203150365076602E-2</v>
      </c>
      <c r="AD42" s="14">
        <v>11.693696862500699</v>
      </c>
      <c r="AE42" s="14">
        <v>0.99999906098097802</v>
      </c>
      <c r="AF42" s="14">
        <v>1.39058621304478E-3</v>
      </c>
      <c r="AG42" s="14">
        <v>0.98004344480186401</v>
      </c>
      <c r="AI42" s="14">
        <v>3.5253028928502003E-2</v>
      </c>
    </row>
    <row r="43" spans="1:35">
      <c r="A43" s="15">
        <v>44217</v>
      </c>
      <c r="B43" s="14" t="s">
        <v>21</v>
      </c>
      <c r="C43" s="14">
        <v>25.9</v>
      </c>
      <c r="D43" s="14">
        <v>68.88</v>
      </c>
      <c r="E43" s="14">
        <v>-17.2</v>
      </c>
      <c r="F43" s="14">
        <v>21544</v>
      </c>
      <c r="G43" s="14">
        <v>20655.734723147201</v>
      </c>
      <c r="I43" s="14">
        <v>0.59731304232182403</v>
      </c>
      <c r="J43" s="14">
        <v>0.41433204617011099</v>
      </c>
      <c r="K43" s="14">
        <v>0.26777774171079</v>
      </c>
      <c r="L43" s="14">
        <v>184.344315531912</v>
      </c>
      <c r="M43" s="14">
        <v>0.92193146299150996</v>
      </c>
      <c r="N43" s="3">
        <v>1.9369941903257801E-4</v>
      </c>
      <c r="O43" s="14">
        <v>-0.433701092143008</v>
      </c>
      <c r="P43" s="9">
        <v>0.52446101416776303</v>
      </c>
      <c r="Y43" s="14">
        <v>20872.9364001166</v>
      </c>
      <c r="AA43" s="14">
        <v>1.5756940558465399E-2</v>
      </c>
      <c r="AB43" s="14">
        <v>6.1975297245247203E-2</v>
      </c>
      <c r="AC43" s="14">
        <v>3.2925005812946301E-2</v>
      </c>
      <c r="AD43" s="14">
        <v>10.7134095596316</v>
      </c>
      <c r="AE43" s="14">
        <v>0.99999999249822702</v>
      </c>
      <c r="AF43" s="14">
        <v>1.5676301965699101E-3</v>
      </c>
      <c r="AG43" s="14">
        <v>0.97986581184849697</v>
      </c>
      <c r="AI43" s="14">
        <v>3.47095608155535E-2</v>
      </c>
    </row>
    <row r="44" spans="1:35">
      <c r="A44" s="15">
        <v>44218</v>
      </c>
      <c r="B44" s="14" t="s">
        <v>21</v>
      </c>
      <c r="C44" s="14">
        <v>24.86666666666666</v>
      </c>
      <c r="D44" s="14">
        <v>73.97999999999999</v>
      </c>
      <c r="E44" s="14">
        <v>-13.98</v>
      </c>
      <c r="F44" s="14">
        <v>21182</v>
      </c>
      <c r="G44" s="14">
        <v>20382.352657949799</v>
      </c>
      <c r="I44" s="14">
        <v>0.24021593302935301</v>
      </c>
      <c r="J44" s="14">
        <v>0.82154876717474601</v>
      </c>
      <c r="K44" s="14">
        <v>1.00050317992381</v>
      </c>
      <c r="L44" s="14">
        <v>172.88530842419399</v>
      </c>
      <c r="M44" s="3">
        <v>0.97234916127178195</v>
      </c>
      <c r="N44" s="3">
        <v>3.0535182056157202E-4</v>
      </c>
      <c r="O44" s="14">
        <v>-0.668664697653235</v>
      </c>
      <c r="P44" s="9">
        <v>0.52434106515744605</v>
      </c>
      <c r="Y44" s="14">
        <v>20553.6603860125</v>
      </c>
      <c r="AA44" s="14">
        <v>1.55439746665014E-2</v>
      </c>
      <c r="AB44" s="14">
        <v>6.2792829063368999E-2</v>
      </c>
      <c r="AC44" s="14">
        <v>3.2632609003315098E-2</v>
      </c>
      <c r="AD44" s="14">
        <v>10.553260447954001</v>
      </c>
      <c r="AE44" s="14">
        <v>0.99999971650305497</v>
      </c>
      <c r="AF44" s="14">
        <v>1.3090196065817E-3</v>
      </c>
      <c r="AG44" s="14">
        <v>0.979780189621558</v>
      </c>
      <c r="AI44" s="14">
        <v>3.4159107067140301E-2</v>
      </c>
    </row>
    <row r="45" spans="1:35">
      <c r="A45" s="15">
        <v>44219</v>
      </c>
      <c r="B45" s="14" t="s">
        <v>21</v>
      </c>
      <c r="C45" s="14">
        <v>17.06666666666667</v>
      </c>
      <c r="D45" s="14">
        <v>71.559999999999988</v>
      </c>
      <c r="E45" s="14">
        <v>-16.12</v>
      </c>
      <c r="F45" s="14">
        <v>20585</v>
      </c>
      <c r="G45" s="14">
        <v>20077.3003113292</v>
      </c>
      <c r="I45" s="14">
        <v>0.142695825043197</v>
      </c>
      <c r="J45" s="14">
        <v>0.63238065733568904</v>
      </c>
      <c r="K45" s="14">
        <v>1.6895283959631699</v>
      </c>
      <c r="L45" s="14">
        <v>174.98487310477299</v>
      </c>
      <c r="M45" s="3">
        <v>0.685685444755189</v>
      </c>
      <c r="N45" s="3">
        <v>3.3829330342305402E-4</v>
      </c>
      <c r="O45" s="14">
        <v>-0.791501079090001</v>
      </c>
      <c r="P45" s="9">
        <v>0.52422300858450799</v>
      </c>
      <c r="Y45" s="14">
        <v>20281.864681023599</v>
      </c>
      <c r="AA45" s="14">
        <v>1.55932912234403E-2</v>
      </c>
      <c r="AB45" s="14">
        <v>6.4678758327301897E-2</v>
      </c>
      <c r="AC45" s="14">
        <v>3.23279057127017E-2</v>
      </c>
      <c r="AD45" s="14">
        <v>8.7634288196079702</v>
      </c>
      <c r="AE45" s="14">
        <v>0.99999999219536195</v>
      </c>
      <c r="AF45" s="14">
        <v>1.4610544830826501E-3</v>
      </c>
      <c r="AG45" s="14">
        <v>0.97948455114008204</v>
      </c>
      <c r="AI45" s="14">
        <v>3.3603162478723303E-2</v>
      </c>
    </row>
    <row r="46" spans="1:35">
      <c r="A46" s="15">
        <v>44220</v>
      </c>
      <c r="B46" s="14" t="s">
        <v>21</v>
      </c>
      <c r="C46" s="14">
        <v>14</v>
      </c>
      <c r="D46" s="14">
        <v>75.02000000000001</v>
      </c>
      <c r="E46" s="14">
        <v>-18.8</v>
      </c>
      <c r="F46" s="14">
        <v>20800</v>
      </c>
      <c r="G46" s="14">
        <v>19855.890443819899</v>
      </c>
      <c r="I46" s="14">
        <v>0.60486859437575302</v>
      </c>
      <c r="J46" s="14">
        <v>0.398962700360047</v>
      </c>
      <c r="K46" s="14">
        <v>1.98987504612625</v>
      </c>
      <c r="L46" s="14">
        <v>167.92458281816499</v>
      </c>
      <c r="M46" s="14">
        <v>0.91434886887879996</v>
      </c>
      <c r="N46" s="3">
        <v>3.9784122745101198E-4</v>
      </c>
      <c r="O46" s="14">
        <v>-1.1237372280468101</v>
      </c>
      <c r="P46" s="9">
        <v>0.524106915367062</v>
      </c>
      <c r="Y46" s="14">
        <v>19976.212176177702</v>
      </c>
      <c r="AA46" s="14">
        <v>1.6348425754506998E-2</v>
      </c>
      <c r="AB46" s="14">
        <v>6.2915190675826196E-2</v>
      </c>
      <c r="AC46" s="14">
        <v>3.3825508434198001E-2</v>
      </c>
      <c r="AD46" s="14">
        <v>9.2467039388841492</v>
      </c>
      <c r="AE46" s="14">
        <v>0.99999971279073396</v>
      </c>
      <c r="AF46" s="14">
        <v>1.5431551323812399E-3</v>
      </c>
      <c r="AG46" s="14">
        <v>0.97935355149036796</v>
      </c>
      <c r="AI46" s="14">
        <v>3.30432839969396E-2</v>
      </c>
    </row>
    <row r="47" spans="1:35">
      <c r="A47" s="15">
        <v>44221</v>
      </c>
      <c r="B47" s="14" t="s">
        <v>21</v>
      </c>
      <c r="C47" s="14">
        <v>24.2</v>
      </c>
      <c r="D47" s="14">
        <v>69.680000000000007</v>
      </c>
      <c r="E47" s="14">
        <v>-19.84</v>
      </c>
      <c r="F47" s="14">
        <v>18999</v>
      </c>
      <c r="G47" s="14">
        <v>19578.2818751741</v>
      </c>
      <c r="I47" s="14">
        <v>0.58252730858732804</v>
      </c>
      <c r="J47" s="14">
        <v>0.24174187447515399</v>
      </c>
      <c r="K47" s="14">
        <v>1.99882461036616</v>
      </c>
      <c r="L47" s="14">
        <v>176.64055338651201</v>
      </c>
      <c r="M47" s="14">
        <v>0.73519772098269098</v>
      </c>
      <c r="N47" s="3">
        <v>4.1947080986370899E-4</v>
      </c>
      <c r="O47" s="14">
        <v>-1.19753260474156</v>
      </c>
      <c r="P47" s="9">
        <v>0.52399285022123998</v>
      </c>
      <c r="Y47" s="14">
        <v>19727.944916075601</v>
      </c>
      <c r="AA47" s="14">
        <v>1.56485468507673E-2</v>
      </c>
      <c r="AB47" s="14">
        <v>6.5722937605248902E-2</v>
      </c>
      <c r="AC47" s="14">
        <v>3.2179411421462099E-2</v>
      </c>
      <c r="AD47" s="14">
        <v>7.61614990234375</v>
      </c>
      <c r="AE47" s="14">
        <v>0.99999938569596603</v>
      </c>
      <c r="AF47" s="14">
        <v>1.55872097721743E-3</v>
      </c>
      <c r="AG47" s="14">
        <v>0.97931558025490095</v>
      </c>
      <c r="AI47" s="14">
        <v>3.2481073668529502E-2</v>
      </c>
    </row>
    <row r="48" spans="1:35">
      <c r="A48" s="15">
        <v>44222</v>
      </c>
      <c r="B48" s="14" t="s">
        <v>21</v>
      </c>
      <c r="C48" s="14">
        <v>36.133333333333333</v>
      </c>
      <c r="D48" s="14">
        <v>70.12</v>
      </c>
      <c r="E48" s="14">
        <v>-19.34</v>
      </c>
      <c r="F48" s="14">
        <v>17982</v>
      </c>
      <c r="G48" s="14">
        <v>19137.6219473497</v>
      </c>
      <c r="I48" s="14">
        <v>0.62426696309065899</v>
      </c>
      <c r="J48" s="14">
        <v>8.33651341112496E-2</v>
      </c>
      <c r="K48" s="14">
        <v>1.9997529845053501</v>
      </c>
      <c r="L48" s="14">
        <v>178.38366711578701</v>
      </c>
      <c r="M48" s="3">
        <v>0.61886379537566305</v>
      </c>
      <c r="N48" s="3">
        <v>6.0508455102570302E-4</v>
      </c>
      <c r="O48" s="14">
        <v>-2.7975933286925598</v>
      </c>
      <c r="P48" s="9">
        <v>0.52388087163498598</v>
      </c>
      <c r="Y48" s="14">
        <v>19428.061243611399</v>
      </c>
      <c r="AA48" s="14">
        <v>1.56955117293303E-2</v>
      </c>
      <c r="AB48" s="14">
        <v>6.7657602062289796E-2</v>
      </c>
      <c r="AC48" s="14">
        <v>3.1759806639899399E-2</v>
      </c>
      <c r="AD48" s="14">
        <v>5.9113597125731996</v>
      </c>
      <c r="AE48" s="14">
        <v>0.99999971624880302</v>
      </c>
      <c r="AF48" s="14">
        <v>1.3922017740788399E-3</v>
      </c>
      <c r="AG48" s="14">
        <v>0.97903448205939203</v>
      </c>
      <c r="AI48" s="14">
        <v>3.19181604991194E-2</v>
      </c>
    </row>
    <row r="49" spans="1:35">
      <c r="A49" s="15">
        <v>44223</v>
      </c>
      <c r="B49" s="14" t="s">
        <v>21</v>
      </c>
      <c r="C49" s="14">
        <v>21</v>
      </c>
      <c r="D49" s="14">
        <v>73.900000000000006</v>
      </c>
      <c r="E49" s="14">
        <v>-11.22</v>
      </c>
      <c r="F49" s="14">
        <v>17464</v>
      </c>
      <c r="G49" s="14">
        <v>18674.965872261801</v>
      </c>
      <c r="I49" s="14">
        <v>0.75654917593417703</v>
      </c>
      <c r="J49" s="14">
        <v>4.8238849659194604E-3</v>
      </c>
      <c r="K49" s="14">
        <v>1.1340027366766299E-3</v>
      </c>
      <c r="L49" s="14">
        <v>89.400934866625605</v>
      </c>
      <c r="M49" s="3">
        <v>0.672477630910984</v>
      </c>
      <c r="N49" s="3">
        <v>9.1314804029152296E-4</v>
      </c>
      <c r="O49" s="14">
        <v>-7.2618685454858003</v>
      </c>
      <c r="P49" s="9">
        <v>0.52377103187747698</v>
      </c>
      <c r="Y49" s="14">
        <v>19026.293853191499</v>
      </c>
      <c r="AA49" s="14">
        <v>1.5343960929970899E-2</v>
      </c>
      <c r="AB49" s="14">
        <v>6.8944638929385502E-2</v>
      </c>
      <c r="AC49" s="14">
        <v>3.08126742617892E-2</v>
      </c>
      <c r="AD49" s="14">
        <v>5.1077668301573196</v>
      </c>
      <c r="AE49" s="14">
        <v>0.99999914932608602</v>
      </c>
      <c r="AF49" s="14">
        <v>1.2943876630833199E-3</v>
      </c>
      <c r="AG49" s="14">
        <v>0.97887629438029999</v>
      </c>
      <c r="AI49" s="14">
        <v>3.1356181652912297E-2</v>
      </c>
    </row>
    <row r="50" spans="1:35">
      <c r="A50" s="15">
        <v>44224</v>
      </c>
      <c r="B50" s="14" t="s">
        <v>21</v>
      </c>
      <c r="C50" s="14">
        <v>19.266666666666669</v>
      </c>
      <c r="D50" s="14">
        <v>79.36</v>
      </c>
      <c r="E50" s="14">
        <v>-9.4000000000000021</v>
      </c>
      <c r="F50" s="14">
        <v>18856</v>
      </c>
      <c r="G50" s="14">
        <v>18551.9166891311</v>
      </c>
      <c r="I50" s="14">
        <v>0.35027456979322702</v>
      </c>
      <c r="J50" s="3">
        <v>7.2908691210051599E-2</v>
      </c>
      <c r="K50" s="14">
        <v>1.99864886258482</v>
      </c>
      <c r="L50" s="14">
        <v>179.36749576220299</v>
      </c>
      <c r="M50" s="3">
        <v>0.33944930125967399</v>
      </c>
      <c r="N50" s="14">
        <v>1.22486994867432E-3</v>
      </c>
      <c r="O50" s="14">
        <v>-13.1258847357566</v>
      </c>
      <c r="P50" s="9">
        <v>0.52366337704232702</v>
      </c>
      <c r="Y50" s="14">
        <v>18628.069383491002</v>
      </c>
      <c r="AA50" s="14">
        <v>1.5403870823955199E-2</v>
      </c>
      <c r="AB50" s="14">
        <v>7.1232609039849598E-2</v>
      </c>
      <c r="AC50" s="14">
        <v>3.06328793330118E-2</v>
      </c>
      <c r="AD50" s="14">
        <v>3.0162277534594502</v>
      </c>
      <c r="AE50" s="14">
        <v>0.99999957766858005</v>
      </c>
      <c r="AF50" s="14">
        <v>1.53467747066549E-3</v>
      </c>
      <c r="AG50" s="14">
        <v>0.97860259685231799</v>
      </c>
      <c r="AI50" s="14">
        <v>3.07967634518268E-2</v>
      </c>
    </row>
    <row r="51" spans="1:35">
      <c r="A51" s="15">
        <v>44225</v>
      </c>
      <c r="B51" s="14" t="s">
        <v>21</v>
      </c>
      <c r="C51" s="14">
        <v>18.233333333333331</v>
      </c>
      <c r="D51" s="14">
        <v>83.28</v>
      </c>
      <c r="E51" s="14">
        <v>-8.64</v>
      </c>
      <c r="F51" s="14">
        <v>18966</v>
      </c>
      <c r="G51" s="14">
        <v>18265.161757267098</v>
      </c>
      <c r="I51" s="14">
        <v>0.73077707337178599</v>
      </c>
      <c r="J51" s="14">
        <v>7.6847776252587693E-2</v>
      </c>
      <c r="K51" s="14">
        <v>1.99973492417946</v>
      </c>
      <c r="L51" s="14">
        <v>178.312044195298</v>
      </c>
      <c r="M51" s="3">
        <v>0.73640786472557096</v>
      </c>
      <c r="N51" s="14">
        <v>1.9771518928715101E-3</v>
      </c>
      <c r="O51" s="14">
        <v>-23.450341451999101</v>
      </c>
      <c r="P51" s="9">
        <v>0.52355794712252901</v>
      </c>
      <c r="Y51" s="14">
        <v>18441.4151324017</v>
      </c>
      <c r="AA51" s="14">
        <v>1.6173014763512499E-2</v>
      </c>
      <c r="AB51" s="14">
        <v>6.8062920544414499E-2</v>
      </c>
      <c r="AC51" s="14">
        <v>3.2125774595619598E-2</v>
      </c>
      <c r="AD51" s="14">
        <v>4.11628654027158</v>
      </c>
      <c r="AE51" s="14">
        <v>0.99999892600395601</v>
      </c>
      <c r="AF51" s="14">
        <v>1.93091479491581E-3</v>
      </c>
      <c r="AG51" s="14">
        <v>0.97856523223220104</v>
      </c>
      <c r="AI51" s="14">
        <v>3.0241502641047201E-2</v>
      </c>
    </row>
    <row r="52" spans="1:35">
      <c r="A52" s="15">
        <v>44226</v>
      </c>
      <c r="B52" s="14" t="s">
        <v>21</v>
      </c>
      <c r="C52" s="14">
        <v>9.4333333333333336</v>
      </c>
      <c r="D52" s="14">
        <v>71</v>
      </c>
      <c r="E52" s="14">
        <v>-14.84</v>
      </c>
      <c r="F52" s="14">
        <v>18751</v>
      </c>
      <c r="G52" s="14">
        <v>17972.716291056098</v>
      </c>
      <c r="P52" s="9">
        <v>0.52345477611484303</v>
      </c>
      <c r="Y52" s="14">
        <v>18117.340449082902</v>
      </c>
      <c r="AI52" s="14">
        <v>2.9691948376765299E-2</v>
      </c>
    </row>
    <row r="53" spans="1:35">
      <c r="A53" s="15">
        <v>44227</v>
      </c>
      <c r="B53" s="14" t="s">
        <v>21</v>
      </c>
      <c r="C53" s="14">
        <v>17.533333333333331</v>
      </c>
      <c r="D53" s="14">
        <v>67.599999999999994</v>
      </c>
      <c r="E53" s="14">
        <v>-18.48</v>
      </c>
      <c r="F53" s="14">
        <v>18083</v>
      </c>
      <c r="G53" s="14">
        <v>17782.614870114499</v>
      </c>
      <c r="P53" s="9">
        <v>0.52335389215122696</v>
      </c>
      <c r="Y53" s="14">
        <v>17808.331355995499</v>
      </c>
      <c r="AI53" s="14">
        <v>2.91495853618229E-2</v>
      </c>
    </row>
    <row r="54" spans="1:35">
      <c r="A54" s="15">
        <v>44228</v>
      </c>
      <c r="B54" s="14" t="s">
        <v>21</v>
      </c>
      <c r="C54" s="14">
        <v>30.166666666666671</v>
      </c>
      <c r="D54" s="14">
        <v>69.460000000000008</v>
      </c>
      <c r="E54" s="14">
        <v>-15.78</v>
      </c>
      <c r="F54" s="14">
        <v>17391</v>
      </c>
      <c r="G54" s="14">
        <v>17381.342853822702</v>
      </c>
      <c r="P54" s="9">
        <v>0.52325531765476896</v>
      </c>
      <c r="Y54" s="14">
        <v>17555.422003927801</v>
      </c>
      <c r="AI54" s="14">
        <v>2.8615818507897801E-2</v>
      </c>
    </row>
    <row r="55" spans="1:35">
      <c r="A55" s="15">
        <v>44229</v>
      </c>
      <c r="B55" s="14" t="s">
        <v>21</v>
      </c>
      <c r="C55" s="14">
        <v>39.733333333333327</v>
      </c>
      <c r="D55" s="14">
        <v>73.320000000000007</v>
      </c>
      <c r="E55" s="14">
        <v>-12.64</v>
      </c>
      <c r="F55" s="14">
        <v>16406</v>
      </c>
      <c r="G55" s="14">
        <v>16924.2037660151</v>
      </c>
      <c r="P55" s="9">
        <v>0.52315906951751301</v>
      </c>
      <c r="Y55" s="14">
        <v>17171.785389424898</v>
      </c>
      <c r="AI55" s="14">
        <v>2.8091959441736699E-2</v>
      </c>
    </row>
    <row r="56" spans="1:35">
      <c r="A56" s="15">
        <v>44230</v>
      </c>
      <c r="B56" s="14" t="s">
        <v>21</v>
      </c>
      <c r="C56" s="14">
        <v>24.266666666666669</v>
      </c>
      <c r="D56" s="14">
        <v>81.36</v>
      </c>
      <c r="E56" s="14">
        <v>-7.2</v>
      </c>
      <c r="F56" s="14">
        <v>16222</v>
      </c>
      <c r="G56" s="14">
        <v>16508.665434203798</v>
      </c>
      <c r="P56" s="9">
        <v>0.52306515929753605</v>
      </c>
      <c r="Y56" s="14">
        <v>16780.364084855599</v>
      </c>
      <c r="AI56" s="14">
        <v>2.7579215101407002E-2</v>
      </c>
    </row>
    <row r="57" spans="1:35">
      <c r="A57" s="15">
        <v>44231</v>
      </c>
      <c r="B57" s="14" t="s">
        <v>21</v>
      </c>
      <c r="C57" s="14">
        <v>13.4</v>
      </c>
      <c r="D57" s="14">
        <v>81.239999999999995</v>
      </c>
      <c r="E57" s="14">
        <v>-5.8400000000000007</v>
      </c>
      <c r="F57" s="14">
        <v>16463</v>
      </c>
      <c r="G57" s="14">
        <v>16420.6918490469</v>
      </c>
      <c r="P57" s="9">
        <v>0.52297359343264505</v>
      </c>
      <c r="Y57" s="14">
        <v>16419.5069120302</v>
      </c>
      <c r="AI57" s="14">
        <v>2.7078678590744101E-2</v>
      </c>
    </row>
    <row r="58" spans="1:35">
      <c r="A58" s="15">
        <v>44232</v>
      </c>
      <c r="B58" s="14" t="s">
        <v>21</v>
      </c>
      <c r="C58" s="14">
        <v>18.399999999999999</v>
      </c>
      <c r="D58" s="14">
        <v>76.42</v>
      </c>
      <c r="E58" s="14">
        <v>-8.6</v>
      </c>
      <c r="F58" s="14">
        <v>16444</v>
      </c>
      <c r="G58" s="14">
        <v>16280.0767176274</v>
      </c>
      <c r="P58" s="9">
        <v>0.52288437346806704</v>
      </c>
      <c r="Y58" s="14">
        <v>16231.305902702499</v>
      </c>
      <c r="AI58" s="14">
        <v>2.6591322380387802E-2</v>
      </c>
    </row>
    <row r="59" spans="1:35">
      <c r="A59" s="15">
        <v>44233</v>
      </c>
      <c r="B59" s="14" t="s">
        <v>21</v>
      </c>
      <c r="C59" s="14">
        <v>17.56666666666667</v>
      </c>
      <c r="D59" s="14">
        <v>81.72</v>
      </c>
      <c r="E59" s="14">
        <v>-6.7200000000000006</v>
      </c>
      <c r="F59" s="14">
        <v>16379</v>
      </c>
      <c r="G59" s="14">
        <v>15938.586897702</v>
      </c>
      <c r="P59" s="9">
        <v>0.52279749629561001</v>
      </c>
      <c r="Y59" s="14">
        <v>15987.500064620701</v>
      </c>
      <c r="AI59" s="14">
        <v>2.6117993866087399E-2</v>
      </c>
    </row>
    <row r="60" spans="1:35">
      <c r="A60" s="15">
        <v>44234</v>
      </c>
      <c r="B60" s="14" t="s">
        <v>21</v>
      </c>
      <c r="C60" s="14">
        <v>10.66666666666667</v>
      </c>
      <c r="D60" s="14">
        <v>66.900000000000006</v>
      </c>
      <c r="E60" s="14">
        <v>-5.74</v>
      </c>
      <c r="F60" s="14">
        <v>15808</v>
      </c>
      <c r="G60" s="14">
        <v>15677.9867857506</v>
      </c>
      <c r="P60" s="9">
        <v>0.52271295440181298</v>
      </c>
      <c r="Y60" s="14">
        <v>15650.1869633119</v>
      </c>
      <c r="AI60" s="14">
        <v>2.5659413222925101E-2</v>
      </c>
    </row>
    <row r="61" spans="1:35">
      <c r="A61" s="15">
        <v>44235</v>
      </c>
      <c r="B61" s="14" t="s">
        <v>21</v>
      </c>
      <c r="C61" s="14">
        <v>21.666666666666671</v>
      </c>
      <c r="D61" s="14">
        <v>70.039999999999992</v>
      </c>
      <c r="E61" s="14">
        <v>-9.2799999999999994</v>
      </c>
      <c r="F61" s="14">
        <v>15701</v>
      </c>
      <c r="G61" s="14">
        <v>15502.787968518</v>
      </c>
      <c r="P61" s="9">
        <v>0.52263073612275901</v>
      </c>
      <c r="Y61" s="14">
        <v>15371.8372955787</v>
      </c>
      <c r="AI61" s="14">
        <v>2.5216173430692101E-2</v>
      </c>
    </row>
    <row r="62" spans="1:35">
      <c r="A62" s="15">
        <v>44236</v>
      </c>
      <c r="B62" s="14" t="s">
        <v>21</v>
      </c>
      <c r="C62" s="14">
        <v>30.333333333333329</v>
      </c>
      <c r="D62" s="14">
        <v>60.62</v>
      </c>
      <c r="E62" s="14">
        <v>-14.88</v>
      </c>
      <c r="F62" s="14">
        <v>14808</v>
      </c>
      <c r="G62" s="14">
        <v>15097.0667384113</v>
      </c>
      <c r="P62" s="9">
        <v>0.52255082590331303</v>
      </c>
      <c r="Y62" s="14">
        <v>15129.946864654699</v>
      </c>
      <c r="AI62" s="14">
        <v>2.4788742292973499E-2</v>
      </c>
    </row>
    <row r="63" spans="1:35">
      <c r="A63" s="15">
        <v>44237</v>
      </c>
      <c r="B63" s="14" t="s">
        <v>21</v>
      </c>
      <c r="C63" s="14">
        <v>20.833333333333329</v>
      </c>
      <c r="D63" s="14">
        <v>61.42</v>
      </c>
      <c r="E63" s="14">
        <v>-17.420000000000002</v>
      </c>
      <c r="F63" s="14">
        <v>14258</v>
      </c>
      <c r="G63" s="14">
        <v>14726.206481692499</v>
      </c>
      <c r="P63" s="9">
        <v>0.52247320455871005</v>
      </c>
      <c r="Y63" s="14">
        <v>14776.540590976399</v>
      </c>
      <c r="AI63" s="14">
        <v>2.4377466231842799E-2</v>
      </c>
    </row>
    <row r="64" spans="1:35">
      <c r="A64" s="15">
        <v>44238</v>
      </c>
      <c r="B64" s="14" t="s">
        <v>21</v>
      </c>
      <c r="C64" s="14">
        <v>25.3</v>
      </c>
      <c r="D64" s="14">
        <v>63.8</v>
      </c>
      <c r="E64" s="14">
        <v>-20.78</v>
      </c>
      <c r="F64" s="14">
        <v>14803</v>
      </c>
      <c r="G64" s="14">
        <v>14602.097492218099</v>
      </c>
      <c r="P64" s="9">
        <v>0.52239784953656698</v>
      </c>
      <c r="Y64" s="14">
        <v>14464.618166009701</v>
      </c>
      <c r="AI64" s="14">
        <v>2.39825756118692E-2</v>
      </c>
    </row>
    <row r="65" spans="1:35">
      <c r="A65" s="15">
        <v>44239</v>
      </c>
      <c r="B65" s="14" t="s">
        <v>21</v>
      </c>
      <c r="C65" s="14">
        <v>24.466666666666669</v>
      </c>
      <c r="D65" s="14">
        <v>65.320000000000007</v>
      </c>
      <c r="E65" s="14">
        <v>-20.48</v>
      </c>
      <c r="F65" s="14">
        <v>14867</v>
      </c>
      <c r="G65" s="14">
        <v>14298.1351342245</v>
      </c>
      <c r="P65" s="9">
        <v>0.52232473517755296</v>
      </c>
      <c r="Y65" s="14">
        <v>14265.717037681499</v>
      </c>
      <c r="AI65" s="14">
        <v>2.36041913311116E-2</v>
      </c>
    </row>
    <row r="66" spans="1:35">
      <c r="A66" s="15">
        <v>44240</v>
      </c>
      <c r="B66" s="14" t="s">
        <v>21</v>
      </c>
      <c r="C66" s="14">
        <v>11.9</v>
      </c>
      <c r="D66" s="14">
        <v>66.84</v>
      </c>
      <c r="E66" s="14">
        <v>-17.88</v>
      </c>
      <c r="F66" s="14">
        <v>14640</v>
      </c>
      <c r="G66" s="14">
        <v>14070.5890254141</v>
      </c>
      <c r="P66" s="9">
        <v>0.52225383297310202</v>
      </c>
      <c r="Y66" s="14">
        <v>13974.016055563499</v>
      </c>
      <c r="AI66" s="14">
        <v>2.3242332411996001E-2</v>
      </c>
    </row>
    <row r="67" spans="1:35">
      <c r="A67" s="15">
        <v>44241</v>
      </c>
      <c r="B67" s="14" t="s">
        <v>21</v>
      </c>
      <c r="C67" s="14">
        <v>11.6</v>
      </c>
      <c r="D67" s="14">
        <v>71.88000000000001</v>
      </c>
      <c r="E67" s="14">
        <v>-12.98</v>
      </c>
      <c r="F67" s="14">
        <v>13968</v>
      </c>
      <c r="G67" s="14">
        <v>14007.308879254701</v>
      </c>
      <c r="P67" s="9">
        <v>0.52218511181874205</v>
      </c>
      <c r="Y67" s="14">
        <v>13736.5619438825</v>
      </c>
      <c r="AI67" s="14">
        <v>2.2896924330078301E-2</v>
      </c>
    </row>
    <row r="68" spans="1:35">
      <c r="A68" s="15">
        <v>44242</v>
      </c>
      <c r="B68" s="14" t="s">
        <v>21</v>
      </c>
      <c r="C68" s="14">
        <v>18.45</v>
      </c>
      <c r="D68" s="14">
        <v>68.599999999999994</v>
      </c>
      <c r="E68" s="14">
        <v>-11.42</v>
      </c>
      <c r="F68" s="14">
        <v>13999</v>
      </c>
      <c r="G68" s="14">
        <v>13785.710452691799</v>
      </c>
      <c r="P68" s="9">
        <v>0.52211853826177401</v>
      </c>
      <c r="Y68" s="14">
        <v>13566.391006104701</v>
      </c>
      <c r="AI68" s="14">
        <v>2.25678078320087E-2</v>
      </c>
    </row>
    <row r="69" spans="1:35">
      <c r="A69" s="15">
        <v>44243</v>
      </c>
      <c r="B69" s="14" t="s">
        <v>21</v>
      </c>
      <c r="C69" s="14">
        <v>22.1</v>
      </c>
      <c r="D69" s="14">
        <v>70.97999999999999</v>
      </c>
      <c r="E69" s="14">
        <v>-8.9</v>
      </c>
      <c r="F69" s="14">
        <v>13030</v>
      </c>
      <c r="G69" s="14">
        <v>13472.9813045708</v>
      </c>
      <c r="P69" s="9">
        <v>0.52205407674216897</v>
      </c>
      <c r="Y69" s="14">
        <v>13324.538997691399</v>
      </c>
      <c r="AI69" s="14">
        <v>2.2254748013729099E-2</v>
      </c>
    </row>
    <row r="70" spans="1:35">
      <c r="A70" s="15">
        <v>44244</v>
      </c>
      <c r="B70" s="14" t="s">
        <v>21</v>
      </c>
      <c r="C70" s="14">
        <v>19</v>
      </c>
      <c r="D70" s="14">
        <v>67.66</v>
      </c>
      <c r="E70" s="14">
        <v>-9.5</v>
      </c>
      <c r="F70" s="14">
        <v>12629</v>
      </c>
      <c r="G70" s="14">
        <v>13208.8671082935</v>
      </c>
      <c r="P70" s="9">
        <v>0.52199168982575395</v>
      </c>
      <c r="Y70" s="14">
        <v>13062.923892622601</v>
      </c>
      <c r="AI70" s="14">
        <v>2.19574434542169E-2</v>
      </c>
    </row>
    <row r="71" spans="1:35">
      <c r="A71" s="15">
        <v>44245</v>
      </c>
      <c r="B71" s="14" t="s">
        <v>21</v>
      </c>
      <c r="C71" s="14">
        <v>18.100000000000001</v>
      </c>
      <c r="D71" s="14">
        <v>63.320000000000007</v>
      </c>
      <c r="E71" s="14">
        <v>-15.1</v>
      </c>
      <c r="F71" s="14">
        <v>13243</v>
      </c>
      <c r="G71" s="14">
        <v>13042.5015918753</v>
      </c>
      <c r="P71" s="9">
        <v>0.52193133842888095</v>
      </c>
      <c r="Y71" s="14">
        <v>12832.471147140701</v>
      </c>
      <c r="AI71" s="14">
        <v>2.1675535227216401E-2</v>
      </c>
    </row>
    <row r="72" spans="1:35">
      <c r="A72" s="15">
        <v>44246</v>
      </c>
      <c r="B72" s="14" t="s">
        <v>21</v>
      </c>
      <c r="C72" s="14">
        <v>17.899999999999999</v>
      </c>
      <c r="D72" s="14">
        <v>68.16</v>
      </c>
      <c r="E72" s="14">
        <v>-15.1</v>
      </c>
      <c r="F72" s="14">
        <v>13242</v>
      </c>
      <c r="G72" s="14">
        <v>12852.313383532901</v>
      </c>
      <c r="P72" s="9">
        <v>0.52187298203391397</v>
      </c>
      <c r="Y72" s="14">
        <v>12643.421794801699</v>
      </c>
      <c r="AI72" s="14">
        <v>2.14086156418276E-2</v>
      </c>
    </row>
    <row r="73" spans="1:35">
      <c r="A73" s="15">
        <v>44247</v>
      </c>
      <c r="B73" s="14" t="s">
        <v>21</v>
      </c>
      <c r="C73" s="14">
        <v>22.45</v>
      </c>
      <c r="D73" s="14">
        <v>63.16</v>
      </c>
      <c r="E73" s="14">
        <v>-17.48</v>
      </c>
      <c r="F73" s="14">
        <v>12775</v>
      </c>
      <c r="G73" s="14">
        <v>12658.519230600001</v>
      </c>
      <c r="P73" s="9">
        <v>0.52181657889502697</v>
      </c>
      <c r="Y73" s="14">
        <v>12445.576521643199</v>
      </c>
      <c r="AI73" s="14">
        <v>2.1156236591230199E-2</v>
      </c>
    </row>
    <row r="74" spans="1:35">
      <c r="A74" s="15">
        <v>44248</v>
      </c>
      <c r="B74" s="14" t="s">
        <v>21</v>
      </c>
      <c r="C74" s="14">
        <v>23.65</v>
      </c>
      <c r="D74" s="14">
        <v>67.84</v>
      </c>
      <c r="E74" s="14">
        <v>-16.82</v>
      </c>
      <c r="F74" s="14">
        <v>12568</v>
      </c>
      <c r="G74" s="14">
        <v>12405.058745779799</v>
      </c>
      <c r="P74" s="9">
        <v>0.52176208623391696</v>
      </c>
      <c r="Y74" s="14">
        <v>12254.598363114699</v>
      </c>
      <c r="AI74" s="14">
        <v>2.0917917416144401E-2</v>
      </c>
    </row>
    <row r="75" spans="1:35">
      <c r="A75" s="15">
        <v>44249</v>
      </c>
      <c r="B75" s="14" t="s">
        <v>21</v>
      </c>
      <c r="C75" s="14">
        <v>17.899999999999999</v>
      </c>
      <c r="D75" s="14">
        <v>68.2</v>
      </c>
      <c r="E75" s="14">
        <v>-17.34</v>
      </c>
      <c r="F75" s="14">
        <v>12455</v>
      </c>
      <c r="G75" s="14">
        <v>12203.2213246395</v>
      </c>
      <c r="P75" s="9">
        <v>0.52170946042514499</v>
      </c>
      <c r="Y75" s="14">
        <v>12047.7642849653</v>
      </c>
      <c r="AI75" s="14">
        <v>2.0693152215078101E-2</v>
      </c>
    </row>
    <row r="76" spans="1:35">
      <c r="A76" s="15">
        <v>44250</v>
      </c>
      <c r="B76" s="14" t="s">
        <v>21</v>
      </c>
      <c r="C76" s="14">
        <v>14.95</v>
      </c>
      <c r="D76" s="14">
        <v>62.16</v>
      </c>
      <c r="E76" s="14">
        <v>-20.48</v>
      </c>
      <c r="F76" s="14">
        <v>11679</v>
      </c>
      <c r="G76" s="14">
        <v>12103.503554225799</v>
      </c>
      <c r="P76" s="9">
        <v>0.52165865717094895</v>
      </c>
      <c r="Y76" s="14">
        <v>11869.8997350888</v>
      </c>
      <c r="AI76" s="14">
        <v>2.0481416556405899E-2</v>
      </c>
    </row>
    <row r="77" spans="1:35">
      <c r="A77" s="15">
        <v>44251</v>
      </c>
      <c r="B77" s="14" t="s">
        <v>21</v>
      </c>
      <c r="C77" s="14">
        <v>21.6</v>
      </c>
      <c r="D77" s="14">
        <v>67.88</v>
      </c>
      <c r="E77" s="14">
        <v>-18.68</v>
      </c>
      <c r="F77" s="14">
        <v>11609</v>
      </c>
      <c r="G77" s="14">
        <v>11971.1934459398</v>
      </c>
      <c r="P77" s="9">
        <v>0.52160963166545304</v>
      </c>
      <c r="Y77" s="14">
        <v>11730.9275869838</v>
      </c>
      <c r="AI77" s="14">
        <v>2.0282173567547399E-2</v>
      </c>
    </row>
    <row r="78" spans="1:35">
      <c r="A78" s="15">
        <v>44252</v>
      </c>
      <c r="B78" s="14" t="s">
        <v>21</v>
      </c>
      <c r="C78" s="14">
        <v>16.3</v>
      </c>
      <c r="D78" s="14">
        <v>68.56</v>
      </c>
      <c r="E78" s="14">
        <v>-14.24</v>
      </c>
      <c r="F78" s="14">
        <v>11067</v>
      </c>
      <c r="G78" s="14">
        <v>11710.7743182786</v>
      </c>
      <c r="P78" s="9">
        <v>0.52156233874827196</v>
      </c>
      <c r="Y78" s="14">
        <v>11580.5356753542</v>
      </c>
      <c r="AI78" s="14">
        <v>2.00948793937985E-2</v>
      </c>
    </row>
    <row r="79" spans="1:35">
      <c r="A79" s="15">
        <v>44253</v>
      </c>
      <c r="B79" s="14" t="s">
        <v>21</v>
      </c>
      <c r="C79" s="14">
        <v>10.8</v>
      </c>
      <c r="D79" s="14">
        <v>62.5</v>
      </c>
      <c r="E79" s="14">
        <v>-16.5</v>
      </c>
      <c r="F79" s="14">
        <v>10955</v>
      </c>
      <c r="G79" s="14">
        <v>11622.4687179959</v>
      </c>
      <c r="P79" s="9">
        <v>0.52151673304762902</v>
      </c>
      <c r="Y79" s="14">
        <v>11393.9877831633</v>
      </c>
      <c r="AI79" s="14">
        <v>1.99189880337249E-2</v>
      </c>
    </row>
    <row r="80" spans="1:35">
      <c r="A80" s="15">
        <v>44254</v>
      </c>
      <c r="B80" s="14" t="s">
        <v>21</v>
      </c>
      <c r="C80" s="14">
        <v>8.3000000000000007</v>
      </c>
      <c r="D80" s="14">
        <v>64.47999999999999</v>
      </c>
      <c r="E80" s="14">
        <v>-16.86</v>
      </c>
      <c r="F80" s="14">
        <v>11409</v>
      </c>
      <c r="G80" s="14">
        <v>11543.0428825456</v>
      </c>
      <c r="P80" s="9">
        <v>0.52147276911311602</v>
      </c>
      <c r="Y80" s="14">
        <v>11278.3831488176</v>
      </c>
      <c r="AI80" s="14">
        <v>1.9753955569567501E-2</v>
      </c>
    </row>
    <row r="81" spans="1:35">
      <c r="A81" s="15">
        <v>44255</v>
      </c>
      <c r="B81" s="14" t="s">
        <v>21</v>
      </c>
      <c r="C81" s="14">
        <v>11.55</v>
      </c>
      <c r="D81" s="14">
        <v>66.88</v>
      </c>
      <c r="E81" s="14">
        <v>-15.88</v>
      </c>
      <c r="F81" s="14">
        <v>11234</v>
      </c>
      <c r="G81" s="14">
        <v>11427.3509171354</v>
      </c>
      <c r="P81" s="9">
        <v>0.52143040153832998</v>
      </c>
      <c r="Y81" s="14">
        <v>11160.5776532083</v>
      </c>
      <c r="AI81" s="14">
        <v>1.9599243820040201E-2</v>
      </c>
    </row>
    <row r="82" spans="1:35">
      <c r="A82" s="15">
        <v>44256</v>
      </c>
      <c r="B82" s="14" t="s">
        <v>21</v>
      </c>
      <c r="C82" s="14">
        <v>19.899999999999999</v>
      </c>
      <c r="D82" s="14">
        <v>72.5</v>
      </c>
      <c r="E82" s="14">
        <v>-11.86</v>
      </c>
      <c r="F82" s="14">
        <v>11450</v>
      </c>
      <c r="G82" s="14">
        <v>11235.980114423801</v>
      </c>
      <c r="P82" s="9">
        <v>0.52138958507364896</v>
      </c>
      <c r="Y82" s="14">
        <v>11036.3792062221</v>
      </c>
      <c r="AI82" s="14">
        <v>1.9454323449473902E-2</v>
      </c>
    </row>
    <row r="83" spans="1:35">
      <c r="A83" s="15">
        <v>44257</v>
      </c>
      <c r="B83" s="14" t="s">
        <v>21</v>
      </c>
      <c r="C83" s="14">
        <v>10.6</v>
      </c>
      <c r="D83" s="14">
        <v>70.3</v>
      </c>
      <c r="E83" s="14">
        <v>-10</v>
      </c>
      <c r="F83" s="14">
        <v>10441</v>
      </c>
      <c r="G83" s="14">
        <v>10977.153863891799</v>
      </c>
      <c r="P83" s="9">
        <v>0.52135027472944995</v>
      </c>
      <c r="Y83" s="14">
        <v>10894.056476871499</v>
      </c>
      <c r="AI83" s="14">
        <v>1.9318676571763799E-2</v>
      </c>
    </row>
    <row r="84" spans="1:35">
      <c r="A84" s="15">
        <v>44258</v>
      </c>
      <c r="B84" s="14" t="s">
        <v>21</v>
      </c>
      <c r="C84" s="14">
        <v>27.05</v>
      </c>
      <c r="D84" s="14">
        <v>67.819999999999993</v>
      </c>
      <c r="E84" s="14">
        <v>-10.28</v>
      </c>
      <c r="F84" s="14">
        <v>10416</v>
      </c>
      <c r="G84" s="14">
        <v>10973.0369063573</v>
      </c>
      <c r="P84" s="9">
        <v>0.52131242587011495</v>
      </c>
      <c r="Y84" s="14">
        <v>10738.991948921101</v>
      </c>
      <c r="AI84" s="14">
        <v>1.9191798890311699E-2</v>
      </c>
    </row>
    <row r="85" spans="1:35">
      <c r="A85" s="15">
        <v>44259</v>
      </c>
      <c r="B85" s="14" t="s">
        <v>21</v>
      </c>
      <c r="C85" s="14">
        <v>14.5</v>
      </c>
      <c r="D85" s="14">
        <v>71.25</v>
      </c>
      <c r="E85" s="14">
        <v>-6.375</v>
      </c>
      <c r="F85" s="14">
        <v>11263</v>
      </c>
      <c r="G85" s="14">
        <v>10608.3198857937</v>
      </c>
      <c r="P85" s="9">
        <v>0.52127599429918703</v>
      </c>
      <c r="Y85" s="14">
        <v>10672.159027244699</v>
      </c>
      <c r="AI85" s="14">
        <v>1.9073201416406602E-2</v>
      </c>
    </row>
    <row r="86" spans="1:35">
      <c r="A86" s="15">
        <v>44260</v>
      </c>
      <c r="B86" s="14" t="s">
        <v>21</v>
      </c>
      <c r="C86" s="14">
        <v>15.2</v>
      </c>
      <c r="D86" s="14">
        <v>64.674999999999997</v>
      </c>
      <c r="E86" s="14">
        <v>-2.95</v>
      </c>
      <c r="F86" s="14">
        <v>10906</v>
      </c>
      <c r="G86" s="14">
        <v>10660.5153746709</v>
      </c>
      <c r="P86" s="9">
        <v>0.52124093633608104</v>
      </c>
      <c r="Y86" s="14">
        <v>10484.6432152251</v>
      </c>
      <c r="AI86" s="14">
        <v>1.8962411808539099E-2</v>
      </c>
    </row>
    <row r="87" spans="1:35">
      <c r="A87" s="15">
        <v>44261</v>
      </c>
      <c r="B87" s="14" t="s">
        <v>21</v>
      </c>
      <c r="C87" s="14">
        <v>13.133333333333329</v>
      </c>
      <c r="D87" s="14">
        <v>69.05</v>
      </c>
      <c r="E87" s="14">
        <v>-3.5750000000000002</v>
      </c>
      <c r="F87" s="14">
        <v>10909</v>
      </c>
      <c r="G87" s="14">
        <v>10529.204496239799</v>
      </c>
      <c r="P87" s="9">
        <v>0.52120720888473204</v>
      </c>
      <c r="Y87" s="14">
        <v>10449.2372772042</v>
      </c>
      <c r="AI87" s="14">
        <v>1.8858975374244399E-2</v>
      </c>
    </row>
    <row r="88" spans="1:35">
      <c r="A88" s="15">
        <v>44262</v>
      </c>
      <c r="B88" s="14" t="s">
        <v>21</v>
      </c>
      <c r="C88" s="14">
        <v>8.7999999999999989</v>
      </c>
      <c r="D88" s="14">
        <v>60.55</v>
      </c>
      <c r="E88" s="14">
        <v>-4.0250000000000004</v>
      </c>
      <c r="F88" s="14">
        <v>10478</v>
      </c>
      <c r="G88" s="14">
        <v>10442.096319566799</v>
      </c>
      <c r="P88" s="9">
        <v>0.52117476949461305</v>
      </c>
      <c r="Y88" s="14">
        <v>10339.0668304878</v>
      </c>
      <c r="AI88" s="14">
        <v>1.8762455774448801E-2</v>
      </c>
    </row>
    <row r="89" spans="1:35">
      <c r="A89" s="15">
        <v>44263</v>
      </c>
      <c r="B89" s="14" t="s">
        <v>21</v>
      </c>
      <c r="C89" s="14">
        <v>13.133333333333329</v>
      </c>
      <c r="D89" s="14">
        <v>65.575000000000003</v>
      </c>
      <c r="E89" s="14">
        <v>-4.8</v>
      </c>
      <c r="F89" s="14">
        <v>10145</v>
      </c>
      <c r="G89" s="14">
        <v>10392.277651033501</v>
      </c>
      <c r="P89" s="9">
        <v>0.52114357641453501</v>
      </c>
      <c r="Y89" s="14">
        <v>10257.393232459201</v>
      </c>
      <c r="AI89" s="14">
        <v>1.8672435468148101E-2</v>
      </c>
    </row>
    <row r="90" spans="1:35">
      <c r="A90" s="15">
        <v>44264</v>
      </c>
      <c r="B90" s="14" t="s">
        <v>21</v>
      </c>
      <c r="C90" s="14">
        <v>10.7</v>
      </c>
      <c r="D90" s="14">
        <v>57.774999999999999</v>
      </c>
      <c r="E90" s="14">
        <v>-7.6250000000000009</v>
      </c>
      <c r="F90" s="14">
        <v>9342</v>
      </c>
      <c r="G90" s="14">
        <v>10222.3574433422</v>
      </c>
      <c r="P90" s="9">
        <v>0.52111358863964896</v>
      </c>
      <c r="Y90" s="14">
        <v>10186.395404521199</v>
      </c>
      <c r="AI90" s="14">
        <v>1.85885159327384E-2</v>
      </c>
    </row>
    <row r="91" spans="1:35">
      <c r="A91" s="15">
        <v>44265</v>
      </c>
      <c r="B91" s="14" t="s">
        <v>21</v>
      </c>
      <c r="C91" s="14">
        <v>26.233333333333331</v>
      </c>
      <c r="D91" s="14">
        <v>59.375</v>
      </c>
      <c r="E91" s="14">
        <v>-8.9</v>
      </c>
      <c r="F91" s="14">
        <v>8976</v>
      </c>
      <c r="G91" s="14">
        <v>10153.997319387299</v>
      </c>
      <c r="P91" s="9">
        <v>0.52108476595206998</v>
      </c>
      <c r="Y91" s="14">
        <v>10082.187344620599</v>
      </c>
      <c r="AI91" s="14">
        <v>1.8510317692599799E-2</v>
      </c>
    </row>
    <row r="92" spans="1:35">
      <c r="A92" s="15">
        <v>44266</v>
      </c>
      <c r="B92" s="14" t="s">
        <v>21</v>
      </c>
      <c r="C92" s="14">
        <v>21.233333333333331</v>
      </c>
      <c r="D92" s="14">
        <v>51.174999999999997</v>
      </c>
      <c r="E92" s="14">
        <v>-4.5999999999999996</v>
      </c>
      <c r="F92" s="14">
        <v>9167</v>
      </c>
      <c r="G92" s="14">
        <v>9829.8140321208102</v>
      </c>
      <c r="P92" s="9">
        <v>0.52105706895554005</v>
      </c>
      <c r="Y92" s="14">
        <v>10016.2282932076</v>
      </c>
      <c r="AI92" s="14">
        <v>1.8437480185703702E-2</v>
      </c>
    </row>
    <row r="93" spans="1:35">
      <c r="A93" s="15">
        <v>44267</v>
      </c>
      <c r="B93" s="14" t="s">
        <v>21</v>
      </c>
      <c r="C93" s="14">
        <v>11.03333333333333</v>
      </c>
      <c r="D93" s="14">
        <v>53.875</v>
      </c>
      <c r="E93" s="14">
        <v>-7.35</v>
      </c>
      <c r="F93" s="14">
        <v>9695</v>
      </c>
      <c r="G93" s="14">
        <v>9806.1482007905106</v>
      </c>
      <c r="P93" s="9">
        <v>0.52103045910452805</v>
      </c>
      <c r="Y93" s="14">
        <v>9874.78320682292</v>
      </c>
      <c r="AI93" s="14">
        <v>1.8369661495172E-2</v>
      </c>
    </row>
    <row r="94" spans="1:35">
      <c r="A94" s="15">
        <v>44268</v>
      </c>
      <c r="B94" s="14" t="s">
        <v>21</v>
      </c>
      <c r="C94" s="14">
        <v>9.5333333333333332</v>
      </c>
      <c r="D94" s="14">
        <v>63.875</v>
      </c>
      <c r="E94" s="14">
        <v>-11.025</v>
      </c>
      <c r="F94" s="14">
        <v>9808</v>
      </c>
      <c r="G94" s="14">
        <v>9862.5461741679501</v>
      </c>
      <c r="P94" s="9">
        <v>0.52100489872817302</v>
      </c>
      <c r="Y94" s="14">
        <v>9834.3723435493503</v>
      </c>
      <c r="AI94" s="14">
        <v>1.8306537969927001E-2</v>
      </c>
    </row>
    <row r="95" spans="1:35">
      <c r="A95" s="15">
        <v>44269</v>
      </c>
      <c r="B95" s="14" t="s">
        <v>21</v>
      </c>
      <c r="C95" s="14">
        <v>18.466666666666669</v>
      </c>
      <c r="D95" s="14">
        <v>64.075000000000003</v>
      </c>
      <c r="E95" s="14">
        <v>-10.275</v>
      </c>
      <c r="F95" s="14">
        <v>9985</v>
      </c>
      <c r="G95" s="14">
        <v>9796.8848297757795</v>
      </c>
      <c r="P95" s="9">
        <v>0.52098035104943397</v>
      </c>
      <c r="Y95" s="14">
        <v>9803.6818214273499</v>
      </c>
      <c r="AI95" s="14">
        <v>1.82478037558929E-2</v>
      </c>
    </row>
    <row r="96" spans="1:35">
      <c r="A96" s="15">
        <v>44270</v>
      </c>
      <c r="B96" s="14" t="s">
        <v>21</v>
      </c>
      <c r="C96" s="14">
        <v>22</v>
      </c>
      <c r="D96" s="14">
        <v>65.2</v>
      </c>
      <c r="E96" s="14">
        <v>-7.7499999999999991</v>
      </c>
      <c r="F96" s="14">
        <v>9347</v>
      </c>
      <c r="G96" s="14">
        <v>9582.5567525144397</v>
      </c>
      <c r="P96" s="9">
        <v>0.52095678019984704</v>
      </c>
      <c r="Y96" s="14">
        <v>9739.7531955159902</v>
      </c>
      <c r="AI96" s="14">
        <v>1.8193170256665302E-2</v>
      </c>
    </row>
    <row r="97" spans="1:35">
      <c r="A97" s="15">
        <v>44271</v>
      </c>
      <c r="B97" s="14" t="s">
        <v>21</v>
      </c>
      <c r="C97" s="14">
        <v>19.666666666666671</v>
      </c>
      <c r="D97" s="14">
        <v>65.350000000000009</v>
      </c>
      <c r="E97" s="14">
        <v>-7.05</v>
      </c>
      <c r="F97" s="14">
        <v>9305</v>
      </c>
      <c r="G97" s="14">
        <v>9450.0195763740903</v>
      </c>
      <c r="P97" s="9">
        <v>0.52093415123021203</v>
      </c>
      <c r="Y97" s="14">
        <v>9642.1717281630808</v>
      </c>
      <c r="AI97" s="14">
        <v>1.8142365540199702E-2</v>
      </c>
    </row>
    <row r="98" spans="1:35">
      <c r="A98" s="15">
        <v>44272</v>
      </c>
      <c r="B98" s="14" t="s">
        <v>21</v>
      </c>
      <c r="C98" s="14">
        <v>19.766666666666669</v>
      </c>
      <c r="D98" s="14">
        <v>58.825000000000003</v>
      </c>
      <c r="E98" s="14">
        <v>-6.35</v>
      </c>
      <c r="F98" s="14">
        <v>8910</v>
      </c>
      <c r="G98" s="14">
        <v>9406.7257301917398</v>
      </c>
      <c r="P98" s="9">
        <v>0.52091243011758104</v>
      </c>
      <c r="Y98" s="14">
        <v>9575.1913434333801</v>
      </c>
      <c r="AI98" s="14">
        <v>1.8095133705876301E-2</v>
      </c>
    </row>
    <row r="99" spans="1:35">
      <c r="A99" s="15">
        <v>44273</v>
      </c>
      <c r="B99" s="14" t="s">
        <v>21</v>
      </c>
      <c r="C99" s="14">
        <v>18.166666666666671</v>
      </c>
      <c r="D99" s="14">
        <v>65.674999999999997</v>
      </c>
      <c r="E99" s="14">
        <v>-4.55</v>
      </c>
      <c r="F99" s="14">
        <v>9713</v>
      </c>
      <c r="G99" s="14">
        <v>9331.2087641831604</v>
      </c>
      <c r="P99" s="9">
        <v>0.52089158376884004</v>
      </c>
      <c r="Y99" s="14">
        <v>9530.3299274827496</v>
      </c>
      <c r="AI99" s="14">
        <v>1.8051234224298399E-2</v>
      </c>
    </row>
    <row r="100" spans="1:35">
      <c r="A100" s="15">
        <v>44274</v>
      </c>
      <c r="B100" s="14" t="s">
        <v>21</v>
      </c>
      <c r="C100" s="14">
        <v>13.5</v>
      </c>
      <c r="D100" s="14">
        <v>68.025000000000006</v>
      </c>
      <c r="E100" s="14">
        <v>-3.3250000000000002</v>
      </c>
      <c r="F100" s="14">
        <v>9612</v>
      </c>
      <c r="G100" s="14">
        <v>9283.9916602006397</v>
      </c>
      <c r="P100" s="9">
        <v>0.52087158002122602</v>
      </c>
      <c r="Y100" s="14">
        <v>9475.4607292978708</v>
      </c>
      <c r="AI100" s="14">
        <v>1.8010441260369998E-2</v>
      </c>
    </row>
    <row r="101" spans="1:35">
      <c r="A101" s="15">
        <v>44275</v>
      </c>
      <c r="B101" s="14" t="s">
        <v>21</v>
      </c>
      <c r="C101" s="14">
        <v>13.3</v>
      </c>
      <c r="D101" s="14">
        <v>48.100000000000009</v>
      </c>
      <c r="E101" s="14">
        <v>0.25</v>
      </c>
      <c r="F101" s="14">
        <v>9548</v>
      </c>
      <c r="G101" s="14">
        <v>9285.3752381812101</v>
      </c>
      <c r="P101" s="9">
        <v>0.52085238764004405</v>
      </c>
      <c r="Y101" s="14">
        <v>9431.5391758288897</v>
      </c>
      <c r="AI101" s="14">
        <v>1.7972542988566299E-2</v>
      </c>
    </row>
    <row r="102" spans="1:35">
      <c r="A102" s="15">
        <v>44276</v>
      </c>
      <c r="B102" s="14" t="s">
        <v>21</v>
      </c>
      <c r="C102" s="14">
        <v>13.866666666666671</v>
      </c>
      <c r="D102" s="14">
        <v>61.625</v>
      </c>
      <c r="E102" s="14">
        <v>1.55</v>
      </c>
      <c r="F102" s="14">
        <v>9215</v>
      </c>
      <c r="G102" s="14">
        <v>9224.0995450165901</v>
      </c>
      <c r="P102" s="9">
        <v>0.52083397631387196</v>
      </c>
      <c r="Y102" s="14">
        <v>9400.4917709787496</v>
      </c>
      <c r="AI102" s="14">
        <v>1.7937340907862E-2</v>
      </c>
    </row>
    <row r="103" spans="1:35">
      <c r="A103" s="15">
        <v>44277</v>
      </c>
      <c r="B103" s="14" t="s">
        <v>21</v>
      </c>
      <c r="C103" s="14">
        <v>11.2</v>
      </c>
      <c r="D103" s="14">
        <v>73.900000000000006</v>
      </c>
      <c r="E103" s="14">
        <v>1.125</v>
      </c>
      <c r="F103" s="14">
        <v>9195</v>
      </c>
      <c r="G103" s="14">
        <v>9154.4015733909291</v>
      </c>
      <c r="P103" s="9">
        <v>0.52081631664751205</v>
      </c>
      <c r="Y103" s="14">
        <v>9352.4789808677706</v>
      </c>
      <c r="AI103" s="14">
        <v>1.7904649162493999E-2</v>
      </c>
    </row>
    <row r="104" spans="1:35">
      <c r="A104" s="15">
        <v>44278</v>
      </c>
      <c r="B104" s="14" t="s">
        <v>21</v>
      </c>
      <c r="C104" s="14">
        <v>11.733333333333331</v>
      </c>
      <c r="D104" s="14">
        <v>68.5</v>
      </c>
      <c r="E104" s="14">
        <v>0.1</v>
      </c>
      <c r="F104" s="14">
        <v>8369</v>
      </c>
      <c r="G104" s="14">
        <v>9135.5618679624204</v>
      </c>
      <c r="P104" s="9">
        <v>0.52079938015293004</v>
      </c>
      <c r="Y104" s="14">
        <v>9306.2705957836406</v>
      </c>
      <c r="AI104" s="14">
        <v>1.7874293873603599E-2</v>
      </c>
    </row>
    <row r="105" spans="1:35">
      <c r="A105" s="15">
        <v>44279</v>
      </c>
      <c r="B105" s="14" t="s">
        <v>21</v>
      </c>
      <c r="C105" s="14">
        <v>15.33333333333333</v>
      </c>
      <c r="D105" s="14">
        <v>70.524999999999991</v>
      </c>
      <c r="E105" s="14">
        <v>0.125</v>
      </c>
      <c r="F105" s="14">
        <v>8769</v>
      </c>
      <c r="G105" s="14">
        <v>9072.0316386550603</v>
      </c>
      <c r="P105" s="9">
        <v>0.52078313923840402</v>
      </c>
      <c r="Y105" s="14">
        <v>9274.4147021697008</v>
      </c>
      <c r="AI105" s="14">
        <v>1.7846112485819399E-2</v>
      </c>
    </row>
    <row r="106" spans="1:35">
      <c r="A106" s="15">
        <v>44280</v>
      </c>
      <c r="B106" s="14" t="s">
        <v>21</v>
      </c>
      <c r="C106" s="14">
        <v>15.866666666666671</v>
      </c>
      <c r="D106" s="14">
        <v>69.25</v>
      </c>
      <c r="E106" s="14">
        <v>0.72499999999999987</v>
      </c>
      <c r="F106" s="14">
        <v>9128</v>
      </c>
      <c r="G106" s="14">
        <v>8965.3131486830007</v>
      </c>
      <c r="P106" s="9">
        <v>0.52076756719610395</v>
      </c>
      <c r="Y106" s="14">
        <v>9230.1144948003894</v>
      </c>
      <c r="AI106" s="14">
        <v>1.7819953131979299E-2</v>
      </c>
    </row>
    <row r="107" spans="1:35">
      <c r="A107" s="15">
        <v>44281</v>
      </c>
      <c r="B107" s="14" t="s">
        <v>21</v>
      </c>
      <c r="C107" s="14">
        <v>15.3</v>
      </c>
      <c r="D107" s="14">
        <v>72.324999999999989</v>
      </c>
      <c r="E107" s="14">
        <v>0.42499999999999999</v>
      </c>
      <c r="F107" s="14">
        <v>9073</v>
      </c>
      <c r="G107" s="14">
        <v>8906.7008341492601</v>
      </c>
      <c r="P107" s="9">
        <v>0.52075263818828899</v>
      </c>
      <c r="Y107" s="14">
        <v>9177.8293869332392</v>
      </c>
      <c r="AI107" s="14">
        <v>1.7795674018453798E-2</v>
      </c>
    </row>
    <row r="108" spans="1:35">
      <c r="A108" s="15">
        <v>44282</v>
      </c>
      <c r="B108" s="14" t="s">
        <v>21</v>
      </c>
      <c r="C108" s="14">
        <v>13.7</v>
      </c>
      <c r="D108" s="14">
        <v>62.95</v>
      </c>
      <c r="E108" s="14">
        <v>1.375</v>
      </c>
      <c r="F108" s="14">
        <v>8783</v>
      </c>
      <c r="G108" s="14">
        <v>8866.9982191745694</v>
      </c>
      <c r="P108" s="9">
        <v>0.52073832723231395</v>
      </c>
      <c r="Y108" s="14">
        <v>9140.2846227887894</v>
      </c>
      <c r="AI108" s="14">
        <v>1.7773142832898901E-2</v>
      </c>
    </row>
    <row r="109" spans="1:35">
      <c r="A109" s="15">
        <v>44283</v>
      </c>
      <c r="B109" s="14" t="s">
        <v>21</v>
      </c>
      <c r="C109" s="14">
        <v>18.5</v>
      </c>
      <c r="D109" s="14">
        <v>70.75</v>
      </c>
      <c r="E109" s="14">
        <v>2.4</v>
      </c>
      <c r="F109" s="14">
        <v>8979</v>
      </c>
      <c r="G109" s="14">
        <v>8845.2496437206901</v>
      </c>
      <c r="P109" s="9">
        <v>0.52072461018460603</v>
      </c>
      <c r="Y109" s="14">
        <v>9106.3923282032792</v>
      </c>
      <c r="AI109" s="14">
        <v>1.7752236175726702E-2</v>
      </c>
    </row>
    <row r="110" spans="1:35">
      <c r="A110" s="15">
        <v>44284</v>
      </c>
      <c r="B110" s="14" t="s">
        <v>21</v>
      </c>
      <c r="C110" s="14">
        <v>18.466666666666669</v>
      </c>
      <c r="D110" s="14">
        <v>70.650000000000006</v>
      </c>
      <c r="E110" s="14">
        <v>1.425</v>
      </c>
      <c r="F110" s="14">
        <v>8589</v>
      </c>
      <c r="G110" s="14">
        <v>8729.61928521952</v>
      </c>
      <c r="P110" s="9">
        <v>0.52071146372376698</v>
      </c>
      <c r="Y110" s="14">
        <v>9077.3532932063208</v>
      </c>
      <c r="AI110" s="14">
        <v>1.77328390161266E-2</v>
      </c>
    </row>
    <row r="111" spans="1:35">
      <c r="A111" s="15">
        <v>44285</v>
      </c>
      <c r="B111" s="14" t="s">
        <v>21</v>
      </c>
      <c r="C111" s="14">
        <v>8.8333333333333339</v>
      </c>
      <c r="D111" s="14">
        <v>64</v>
      </c>
      <c r="E111" s="14">
        <v>-0.82499999999999996</v>
      </c>
      <c r="F111" s="14">
        <v>8162</v>
      </c>
      <c r="G111" s="14">
        <v>8688.6647728318894</v>
      </c>
      <c r="P111" s="9">
        <v>0.52069886533295795</v>
      </c>
      <c r="Y111" s="14">
        <v>9024.9662520330403</v>
      </c>
      <c r="AI111" s="14">
        <v>1.77148441730904E-2</v>
      </c>
    </row>
    <row r="112" spans="1:35">
      <c r="A112" s="15">
        <v>44286</v>
      </c>
      <c r="B112" s="14" t="s">
        <v>21</v>
      </c>
      <c r="C112" s="14">
        <v>8.8666666666666671</v>
      </c>
      <c r="D112" s="14">
        <v>75.050000000000011</v>
      </c>
      <c r="E112" s="14">
        <v>-1.2749999999999999</v>
      </c>
      <c r="F112" s="14">
        <v>8156</v>
      </c>
      <c r="G112" s="14">
        <v>8794.9003693982995</v>
      </c>
      <c r="P112" s="9">
        <v>0.520686793281669</v>
      </c>
      <c r="Y112" s="14">
        <v>8995.5962378358308</v>
      </c>
      <c r="AI112" s="14">
        <v>1.7698151821575699E-2</v>
      </c>
    </row>
    <row r="113" spans="1:35">
      <c r="A113" s="15">
        <v>44287</v>
      </c>
      <c r="B113" s="14" t="s">
        <v>21</v>
      </c>
      <c r="C113" s="14">
        <v>10.56666666666667</v>
      </c>
      <c r="D113" s="14">
        <v>69</v>
      </c>
      <c r="E113" s="14">
        <v>-0.17499999999999979</v>
      </c>
      <c r="F113" s="14">
        <v>9057</v>
      </c>
      <c r="G113" s="14">
        <v>8757.7051909275506</v>
      </c>
      <c r="P113" s="9">
        <v>0.52067522660702903</v>
      </c>
      <c r="Y113" s="14">
        <v>8999.7327062871409</v>
      </c>
      <c r="AI113" s="14">
        <v>1.76826690236827E-2</v>
      </c>
    </row>
    <row r="114" spans="1:35">
      <c r="A114" s="15">
        <v>44288</v>
      </c>
      <c r="B114" s="14" t="s">
        <v>21</v>
      </c>
      <c r="C114" s="14">
        <v>14.66666666666667</v>
      </c>
      <c r="D114" s="14">
        <v>63</v>
      </c>
      <c r="E114" s="14">
        <v>1.2250000000000001</v>
      </c>
      <c r="F114" s="14">
        <v>8682</v>
      </c>
      <c r="G114" s="14">
        <v>8697.2076970476191</v>
      </c>
      <c r="P114" s="9">
        <v>0.52066414509473402</v>
      </c>
      <c r="Y114" s="14">
        <v>8964.04391941219</v>
      </c>
      <c r="AI114" s="14">
        <v>1.7668309284508198E-2</v>
      </c>
    </row>
    <row r="115" spans="1:35">
      <c r="A115" s="15">
        <v>44289</v>
      </c>
      <c r="B115" s="14" t="s">
        <v>21</v>
      </c>
      <c r="C115" s="14">
        <v>17.033333333333331</v>
      </c>
      <c r="D115" s="14">
        <v>73.525000000000006</v>
      </c>
      <c r="E115" s="14">
        <v>2.0499999999999998</v>
      </c>
      <c r="F115" s="14">
        <v>8906</v>
      </c>
      <c r="G115" s="14">
        <v>8601.9941383257992</v>
      </c>
      <c r="P115" s="9">
        <v>0.52065352925971398</v>
      </c>
      <c r="Y115" s="14">
        <v>8928.9890853682991</v>
      </c>
      <c r="AI115" s="14">
        <v>1.7654992132172E-2</v>
      </c>
    </row>
    <row r="116" spans="1:35">
      <c r="A116" s="15">
        <v>44290</v>
      </c>
      <c r="B116" s="14" t="s">
        <v>21</v>
      </c>
      <c r="C116" s="14">
        <v>18.93333333333333</v>
      </c>
      <c r="D116" s="14">
        <v>66.224999999999994</v>
      </c>
      <c r="E116" s="14">
        <v>2.5499999999999998</v>
      </c>
      <c r="F116" s="14">
        <v>8697</v>
      </c>
      <c r="G116" s="14">
        <v>8534.6561282801595</v>
      </c>
      <c r="P116" s="9">
        <v>0.52064336032661296</v>
      </c>
      <c r="Y116" s="14">
        <v>8886.06255693407</v>
      </c>
      <c r="AI116" s="14">
        <v>1.7642642721376001E-2</v>
      </c>
    </row>
    <row r="117" spans="1:35">
      <c r="A117" s="15">
        <v>44291</v>
      </c>
      <c r="B117" s="14" t="s">
        <v>21</v>
      </c>
      <c r="C117" s="14">
        <v>24.233333333333331</v>
      </c>
      <c r="D117" s="14">
        <v>52.150000000000013</v>
      </c>
      <c r="E117" s="14">
        <v>5.0750000000000002</v>
      </c>
      <c r="F117" s="14">
        <v>8525</v>
      </c>
      <c r="G117" s="14">
        <v>8476.0057798468006</v>
      </c>
      <c r="P117" s="9">
        <v>0.52063362021017801</v>
      </c>
      <c r="Y117" s="14">
        <v>8851.7639552917008</v>
      </c>
      <c r="AI117" s="14">
        <v>1.7631191459756099E-2</v>
      </c>
    </row>
    <row r="118" spans="1:35">
      <c r="A118" s="15">
        <v>44292</v>
      </c>
      <c r="B118" s="14" t="s">
        <v>21</v>
      </c>
      <c r="C118" s="14">
        <v>20.399999999999999</v>
      </c>
      <c r="D118" s="14">
        <v>60.825000000000003</v>
      </c>
      <c r="E118" s="14">
        <v>6.1499999999999986</v>
      </c>
      <c r="F118" s="14">
        <v>8206</v>
      </c>
      <c r="G118" s="14">
        <v>8366.9315219870205</v>
      </c>
      <c r="P118" s="9">
        <v>0.52062429149561595</v>
      </c>
      <c r="Y118" s="14">
        <v>8818.8703995006908</v>
      </c>
      <c r="AI118" s="14">
        <v>1.76205736562112E-2</v>
      </c>
    </row>
    <row r="119" spans="1:35">
      <c r="A119" s="15">
        <v>44293</v>
      </c>
      <c r="B119" s="14" t="s">
        <v>21</v>
      </c>
      <c r="C119" s="14">
        <v>13.96666666666667</v>
      </c>
      <c r="D119" s="14">
        <v>67.125</v>
      </c>
      <c r="E119" s="14">
        <v>4.3</v>
      </c>
      <c r="F119" s="14">
        <v>8174</v>
      </c>
      <c r="G119" s="14">
        <v>8398.91091581207</v>
      </c>
      <c r="P119" s="9">
        <v>0.520615357418997</v>
      </c>
      <c r="Y119" s="14">
        <v>8774.2603256662496</v>
      </c>
      <c r="AI119" s="14">
        <v>1.7610729190337699E-2</v>
      </c>
    </row>
    <row r="120" spans="1:35">
      <c r="A120" s="15">
        <v>44294</v>
      </c>
      <c r="B120" s="14" t="s">
        <v>21</v>
      </c>
      <c r="C120" s="14">
        <v>13.866666666666671</v>
      </c>
      <c r="D120" s="14">
        <v>77.800000000000011</v>
      </c>
      <c r="E120" s="14">
        <v>2.4500000000000002</v>
      </c>
      <c r="F120" s="14">
        <v>8545</v>
      </c>
      <c r="G120" s="14">
        <v>8472.6880480219806</v>
      </c>
      <c r="P120" s="9">
        <v>0.52060680184774999</v>
      </c>
      <c r="Y120" s="14">
        <v>8765.4959416813999</v>
      </c>
      <c r="AI120" s="14">
        <v>1.7601602202065299E-2</v>
      </c>
    </row>
    <row r="121" spans="1:35">
      <c r="A121" s="15">
        <v>44295</v>
      </c>
      <c r="B121" s="14" t="s">
        <v>21</v>
      </c>
      <c r="C121" s="14">
        <v>10.7</v>
      </c>
      <c r="D121" s="14">
        <v>60.35</v>
      </c>
      <c r="E121" s="14">
        <v>4.0750000000000002</v>
      </c>
      <c r="F121" s="14">
        <v>9027</v>
      </c>
      <c r="G121" s="14">
        <v>8451.1942197831795</v>
      </c>
      <c r="P121" s="9">
        <v>0.52059860926131496</v>
      </c>
      <c r="Y121" s="14">
        <v>8761.3843372989195</v>
      </c>
      <c r="AI121" s="14">
        <v>1.75931408005679E-2</v>
      </c>
    </row>
    <row r="122" spans="1:35">
      <c r="A122" s="15">
        <v>44296</v>
      </c>
      <c r="B122" s="14" t="s">
        <v>21</v>
      </c>
      <c r="C122" s="14">
        <v>16.833333333333329</v>
      </c>
      <c r="D122" s="14">
        <v>43.849999999999987</v>
      </c>
      <c r="E122" s="14">
        <v>5.7249999999999996</v>
      </c>
      <c r="F122" s="14">
        <v>8580</v>
      </c>
      <c r="G122" s="14">
        <v>8478.3962929932804</v>
      </c>
      <c r="P122" s="9">
        <v>0.52059076473198296</v>
      </c>
      <c r="Y122" s="14">
        <v>8734.2109545071307</v>
      </c>
      <c r="AI122" s="14">
        <v>1.7585296791517602E-2</v>
      </c>
    </row>
    <row r="123" spans="1:35">
      <c r="A123" s="15">
        <v>44297</v>
      </c>
      <c r="B123" s="14" t="s">
        <v>21</v>
      </c>
      <c r="C123" s="14">
        <v>20.5</v>
      </c>
      <c r="D123" s="14">
        <v>37.200000000000003</v>
      </c>
      <c r="E123" s="14">
        <v>7.7749999999999986</v>
      </c>
      <c r="F123" s="14">
        <v>8576</v>
      </c>
      <c r="G123" s="14">
        <v>8363.80291351507</v>
      </c>
      <c r="P123" s="9">
        <v>0.52058325390598004</v>
      </c>
      <c r="Y123" s="14">
        <v>8722.0755860597092</v>
      </c>
      <c r="AI123" s="14">
        <v>1.7578025421753199E-2</v>
      </c>
    </row>
    <row r="124" spans="1:35">
      <c r="A124" s="15">
        <v>44298</v>
      </c>
      <c r="B124" s="14" t="s">
        <v>21</v>
      </c>
      <c r="C124" s="14">
        <v>22.466666666666669</v>
      </c>
      <c r="D124" s="14">
        <v>46.424999999999997</v>
      </c>
      <c r="E124" s="14">
        <v>7.375</v>
      </c>
      <c r="F124" s="14">
        <v>8191</v>
      </c>
      <c r="G124" s="14">
        <v>8288.1662790076207</v>
      </c>
      <c r="P124" s="9">
        <v>0.52057606298481796</v>
      </c>
      <c r="Y124" s="14">
        <v>8674.7354085815296</v>
      </c>
      <c r="AI124" s="14">
        <v>1.7571285140443399E-2</v>
      </c>
    </row>
    <row r="125" spans="1:35">
      <c r="A125" s="15">
        <v>44299</v>
      </c>
      <c r="B125" s="14" t="s">
        <v>21</v>
      </c>
      <c r="C125" s="14">
        <v>11.53333333333333</v>
      </c>
      <c r="D125" s="14">
        <v>53.674999999999997</v>
      </c>
      <c r="E125" s="14">
        <v>7.75</v>
      </c>
      <c r="F125" s="14">
        <v>8044</v>
      </c>
      <c r="G125" s="14">
        <v>8239.8471872166901</v>
      </c>
      <c r="P125" s="9">
        <v>0.52056917870694996</v>
      </c>
      <c r="Y125" s="14">
        <v>8642.1679570714696</v>
      </c>
      <c r="AI125" s="14">
        <v>1.7565037375848001E-2</v>
      </c>
    </row>
    <row r="126" spans="1:35">
      <c r="A126" s="15">
        <v>44300</v>
      </c>
      <c r="B126" s="14" t="s">
        <v>21</v>
      </c>
      <c r="C126" s="14">
        <v>13.5</v>
      </c>
      <c r="D126" s="14">
        <v>52.774999999999999</v>
      </c>
      <c r="E126" s="14">
        <v>7.375</v>
      </c>
      <c r="F126" s="14">
        <v>8202</v>
      </c>
      <c r="G126" s="14">
        <v>8392.7192904758303</v>
      </c>
      <c r="P126" s="9">
        <v>0.520562588329747</v>
      </c>
      <c r="Y126" s="14">
        <v>8614.1274541785406</v>
      </c>
      <c r="AI126" s="14">
        <v>1.7559246326798599E-2</v>
      </c>
    </row>
    <row r="127" spans="1:35">
      <c r="A127" s="15">
        <v>44301</v>
      </c>
      <c r="B127" s="14" t="s">
        <v>21</v>
      </c>
      <c r="C127" s="14">
        <v>16.600000000000001</v>
      </c>
      <c r="D127" s="14">
        <v>56.825000000000003</v>
      </c>
      <c r="E127" s="14">
        <v>8</v>
      </c>
      <c r="F127" s="14">
        <v>8818</v>
      </c>
      <c r="G127" s="14">
        <v>8347.2542554212905</v>
      </c>
      <c r="P127" s="9">
        <v>0.52055627961183704</v>
      </c>
      <c r="Y127" s="14">
        <v>8631.8455261957206</v>
      </c>
      <c r="AI127" s="14">
        <v>1.7553878768052499E-2</v>
      </c>
    </row>
    <row r="128" spans="1:35">
      <c r="A128" s="15">
        <v>44302</v>
      </c>
      <c r="B128" s="14" t="s">
        <v>21</v>
      </c>
      <c r="C128" s="14">
        <v>11.06666666666667</v>
      </c>
      <c r="D128" s="14">
        <v>57.524999999999999</v>
      </c>
      <c r="E128" s="14">
        <v>9.0250000000000004</v>
      </c>
      <c r="F128" s="14">
        <v>8872</v>
      </c>
      <c r="G128" s="14">
        <v>8285.1366476376406</v>
      </c>
      <c r="P128" s="9">
        <v>0.52055024079579904</v>
      </c>
      <c r="Y128" s="14">
        <v>8597.1823328221799</v>
      </c>
      <c r="AI128" s="14">
        <v>1.75489038686992E-2</v>
      </c>
    </row>
    <row r="129" spans="1:35">
      <c r="A129" s="15">
        <v>44303</v>
      </c>
      <c r="B129" s="14" t="s">
        <v>21</v>
      </c>
      <c r="C129" s="14">
        <v>4.6000000000000014</v>
      </c>
      <c r="D129" s="14">
        <v>49.274999999999999</v>
      </c>
      <c r="E129" s="14">
        <v>3.6</v>
      </c>
      <c r="F129" s="14">
        <v>9201</v>
      </c>
      <c r="G129" s="14">
        <v>8358.52081698453</v>
      </c>
      <c r="P129" s="9">
        <v>0.52054446059124804</v>
      </c>
      <c r="Y129" s="14">
        <v>8566.5684399466209</v>
      </c>
      <c r="AI129" s="14">
        <v>1.7544293022836398E-2</v>
      </c>
    </row>
    <row r="130" spans="1:35">
      <c r="A130" s="15">
        <v>44304</v>
      </c>
      <c r="B130" s="14" t="s">
        <v>21</v>
      </c>
      <c r="C130" s="14">
        <v>11.8</v>
      </c>
      <c r="D130" s="14">
        <v>49.95</v>
      </c>
      <c r="E130" s="14">
        <v>4.1500000000000004</v>
      </c>
      <c r="F130" s="14">
        <v>8507</v>
      </c>
      <c r="G130" s="14">
        <v>8448.0264005714598</v>
      </c>
      <c r="P130" s="9">
        <v>0.52053892815831604</v>
      </c>
      <c r="Y130" s="14">
        <v>8566.4068144151297</v>
      </c>
      <c r="AI130" s="14">
        <v>1.7540019691761399E-2</v>
      </c>
    </row>
    <row r="131" spans="1:35">
      <c r="A131" s="15">
        <v>44305</v>
      </c>
      <c r="B131" s="14" t="s">
        <v>21</v>
      </c>
      <c r="C131" s="14">
        <v>6.4000000000000012</v>
      </c>
      <c r="D131" s="14">
        <v>59.575000000000003</v>
      </c>
      <c r="E131" s="14">
        <v>0</v>
      </c>
      <c r="F131" s="14">
        <v>8465</v>
      </c>
      <c r="G131" s="14">
        <v>8325.1845198703795</v>
      </c>
      <c r="P131" s="9">
        <v>0.520533633091537</v>
      </c>
      <c r="Y131" s="14">
        <v>8565.3568086637897</v>
      </c>
      <c r="AI131" s="14">
        <v>1.7536059256962201E-2</v>
      </c>
    </row>
    <row r="132" spans="1:35">
      <c r="A132" s="15">
        <v>44306</v>
      </c>
      <c r="B132" s="14" t="s">
        <v>21</v>
      </c>
      <c r="C132" s="14">
        <v>9.0666666666666664</v>
      </c>
      <c r="D132" s="14">
        <v>47.4</v>
      </c>
      <c r="E132" s="14">
        <v>-1.65</v>
      </c>
      <c r="F132" s="14">
        <v>8044</v>
      </c>
      <c r="G132" s="14">
        <v>8400.3063651324501</v>
      </c>
      <c r="P132" s="9">
        <v>0.52052856540414405</v>
      </c>
      <c r="Y132" s="14">
        <v>8516.3257967244208</v>
      </c>
      <c r="AI132" s="14">
        <v>1.7532388883224701E-2</v>
      </c>
    </row>
    <row r="133" spans="1:35">
      <c r="A133" s="15">
        <v>44307</v>
      </c>
      <c r="B133" s="14" t="s">
        <v>21</v>
      </c>
      <c r="C133" s="14">
        <v>10.4</v>
      </c>
      <c r="D133" s="14">
        <v>61.8</v>
      </c>
      <c r="E133" s="14">
        <v>-0.2</v>
      </c>
      <c r="F133" s="14">
        <v>8146</v>
      </c>
      <c r="G133" s="14">
        <v>8350.1108694825107</v>
      </c>
      <c r="P133" s="9">
        <v>0.52052371551278698</v>
      </c>
      <c r="Y133" s="14">
        <v>8519.1276953934394</v>
      </c>
      <c r="AI133" s="14">
        <v>1.7528987391209901E-2</v>
      </c>
    </row>
    <row r="134" spans="1:35">
      <c r="A134" s="15">
        <v>44308</v>
      </c>
      <c r="B134" s="14" t="s">
        <v>21</v>
      </c>
      <c r="C134" s="14">
        <v>9.2333333333333343</v>
      </c>
      <c r="D134" s="14">
        <v>47.65</v>
      </c>
      <c r="E134" s="14">
        <v>3.55</v>
      </c>
      <c r="F134" s="14">
        <v>8874</v>
      </c>
      <c r="G134" s="14">
        <v>8321.5862490673899</v>
      </c>
      <c r="P134" s="9">
        <v>0.52051907422266996</v>
      </c>
      <c r="Y134" s="14">
        <v>8486.2586816064195</v>
      </c>
      <c r="AI134" s="14">
        <v>1.7525835138885299E-2</v>
      </c>
    </row>
    <row r="135" spans="1:35">
      <c r="A135" s="15">
        <v>44309</v>
      </c>
      <c r="B135" s="14" t="s">
        <v>21</v>
      </c>
      <c r="C135" s="14">
        <v>13.16666666666667</v>
      </c>
      <c r="D135" s="14">
        <v>42.15</v>
      </c>
      <c r="E135" s="14">
        <v>5.95</v>
      </c>
      <c r="F135" s="14">
        <v>8717</v>
      </c>
      <c r="G135" s="14">
        <v>8333.2422006933502</v>
      </c>
      <c r="P135" s="9">
        <v>0.52051463271310905</v>
      </c>
      <c r="Y135" s="14">
        <v>8463.5331066435192</v>
      </c>
      <c r="AI135" s="14">
        <v>1.75229139112341E-2</v>
      </c>
    </row>
    <row r="136" spans="1:35">
      <c r="A136" s="15">
        <v>44310</v>
      </c>
      <c r="B136" s="14" t="s">
        <v>21</v>
      </c>
      <c r="C136" s="14">
        <v>9.6</v>
      </c>
      <c r="D136" s="14">
        <v>42.825000000000003</v>
      </c>
      <c r="E136" s="14">
        <v>5.3999999999999986</v>
      </c>
      <c r="F136" s="14">
        <v>8698</v>
      </c>
      <c r="G136" s="14">
        <v>8265.2881878977605</v>
      </c>
      <c r="P136" s="9">
        <v>0.520510382523514</v>
      </c>
      <c r="Y136" s="14">
        <v>8448.3802079998495</v>
      </c>
      <c r="AI136" s="14">
        <v>1.7520206817691699E-2</v>
      </c>
    </row>
    <row r="137" spans="1:35">
      <c r="A137" s="15">
        <v>44311</v>
      </c>
      <c r="B137" s="14" t="s">
        <v>21</v>
      </c>
      <c r="C137" s="14">
        <v>7.4666666666666659</v>
      </c>
      <c r="D137" s="14">
        <v>47.075000000000003</v>
      </c>
      <c r="E137" s="14">
        <v>6.45</v>
      </c>
      <c r="F137" s="14">
        <v>8652</v>
      </c>
      <c r="G137" s="14">
        <v>8316.4821523471001</v>
      </c>
      <c r="P137" s="9">
        <v>0.52050631553979199</v>
      </c>
      <c r="Y137" s="14">
        <v>8414.5403116333091</v>
      </c>
      <c r="AI137" s="14">
        <v>1.75176981967969E-2</v>
      </c>
    </row>
    <row r="138" spans="1:35">
      <c r="A138" s="15">
        <v>44312</v>
      </c>
      <c r="B138" s="14" t="s">
        <v>21</v>
      </c>
      <c r="C138" s="14">
        <v>10.93333333333333</v>
      </c>
      <c r="D138" s="14">
        <v>36.825000000000003</v>
      </c>
      <c r="E138" s="14">
        <v>8.875</v>
      </c>
      <c r="F138" s="14">
        <v>8681</v>
      </c>
      <c r="G138" s="14">
        <v>8346.0358614524594</v>
      </c>
      <c r="P138" s="9">
        <v>0.52050242398116398</v>
      </c>
      <c r="Y138" s="14">
        <v>8409.8379201720909</v>
      </c>
      <c r="AI138" s="14">
        <v>1.7515373527571401E-2</v>
      </c>
    </row>
    <row r="139" spans="1:35">
      <c r="A139" s="15">
        <v>44313</v>
      </c>
      <c r="B139" s="14" t="s">
        <v>21</v>
      </c>
      <c r="C139" s="14">
        <v>16.166666666666671</v>
      </c>
      <c r="D139" s="14">
        <v>67.724999999999994</v>
      </c>
      <c r="E139" s="14">
        <v>6.6749999999999998</v>
      </c>
      <c r="F139" s="14">
        <v>7931</v>
      </c>
      <c r="G139" s="14">
        <v>8287.5965848799697</v>
      </c>
      <c r="P139" s="9">
        <v>0.52049870038739898</v>
      </c>
      <c r="Y139" s="14">
        <v>8396.0638767762703</v>
      </c>
      <c r="AI139" s="14">
        <v>1.7513219347172999E-2</v>
      </c>
    </row>
    <row r="140" spans="1:35">
      <c r="A140" s="15">
        <v>44314</v>
      </c>
      <c r="B140" s="14" t="s">
        <v>21</v>
      </c>
      <c r="C140" s="14">
        <v>9.5333333333333332</v>
      </c>
      <c r="D140" s="14">
        <v>86.9</v>
      </c>
      <c r="E140" s="14">
        <v>7.75</v>
      </c>
      <c r="F140" s="14">
        <v>7729</v>
      </c>
      <c r="G140" s="14">
        <v>8201.4817576117402</v>
      </c>
      <c r="P140" s="9">
        <v>0.52049513760645405</v>
      </c>
      <c r="Y140" s="14">
        <v>8364.3203099962102</v>
      </c>
      <c r="AI140" s="14">
        <v>1.75112231743942E-2</v>
      </c>
    </row>
    <row r="141" spans="1:35">
      <c r="A141" s="15">
        <v>44315</v>
      </c>
      <c r="B141" s="14" t="s">
        <v>21</v>
      </c>
      <c r="C141" s="14">
        <v>10.366666666666671</v>
      </c>
      <c r="D141" s="14">
        <v>61.174999999999997</v>
      </c>
      <c r="E141" s="14">
        <v>9.8249999999999993</v>
      </c>
      <c r="F141" s="14">
        <v>9161</v>
      </c>
      <c r="G141" s="14">
        <v>8304.7113628530096</v>
      </c>
      <c r="P141" s="9">
        <v>0.52049172878252203</v>
      </c>
      <c r="Y141" s="14">
        <v>8329.35956112856</v>
      </c>
      <c r="AI141" s="14">
        <v>1.7509373438606299E-2</v>
      </c>
    </row>
    <row r="142" spans="1:35">
      <c r="A142" s="15">
        <v>44316</v>
      </c>
      <c r="B142" s="14" t="s">
        <v>21</v>
      </c>
      <c r="C142" s="14">
        <v>14.96666666666667</v>
      </c>
      <c r="D142" s="14">
        <v>53.625</v>
      </c>
      <c r="E142" s="14">
        <v>10.1</v>
      </c>
      <c r="F142" s="14">
        <v>8613</v>
      </c>
      <c r="G142" s="14">
        <v>8289.9727350879093</v>
      </c>
      <c r="P142" s="9">
        <v>0.52048846734446697</v>
      </c>
      <c r="Y142" s="14">
        <v>8336.0784923943902</v>
      </c>
      <c r="AI142" s="14">
        <v>1.7507659413773202E-2</v>
      </c>
    </row>
    <row r="143" spans="1:35">
      <c r="A143" s="15">
        <v>44317</v>
      </c>
      <c r="B143" s="14" t="s">
        <v>21</v>
      </c>
      <c r="C143" s="14">
        <v>11.1</v>
      </c>
      <c r="D143" s="14">
        <v>49.5</v>
      </c>
      <c r="E143" s="14">
        <v>8.7249999999999996</v>
      </c>
      <c r="F143" s="14">
        <v>9147</v>
      </c>
      <c r="G143" s="14">
        <v>8215.5695033013508</v>
      </c>
      <c r="P143" s="9">
        <v>0.52048534699465598</v>
      </c>
      <c r="Y143" s="14">
        <v>8311.0841799456794</v>
      </c>
      <c r="AI143" s="14">
        <v>1.7506071157183601E-2</v>
      </c>
    </row>
    <row r="144" spans="1:35">
      <c r="A144" s="15">
        <v>44318</v>
      </c>
      <c r="B144" s="14" t="s">
        <v>21</v>
      </c>
      <c r="C144" s="14">
        <v>7.833333333333333</v>
      </c>
      <c r="D144" s="14">
        <v>52.55</v>
      </c>
      <c r="E144" s="14">
        <v>8.6</v>
      </c>
      <c r="F144" s="14">
        <v>8574</v>
      </c>
      <c r="G144" s="14">
        <v>8277.0179401340993</v>
      </c>
      <c r="P144" s="9">
        <v>0.52048236169817297</v>
      </c>
      <c r="Y144" s="14">
        <v>8277.9074826244796</v>
      </c>
      <c r="AI144" s="14">
        <v>1.7504599452573301E-2</v>
      </c>
    </row>
    <row r="145" spans="1:35">
      <c r="A145" s="15">
        <v>44319</v>
      </c>
      <c r="B145" s="14" t="s">
        <v>21</v>
      </c>
      <c r="C145" s="14">
        <v>9.2000000000000011</v>
      </c>
      <c r="D145" s="14">
        <v>45.2</v>
      </c>
      <c r="E145" s="14">
        <v>12.425000000000001</v>
      </c>
      <c r="F145" s="14">
        <v>8368</v>
      </c>
      <c r="G145" s="14">
        <v>8329.7506634505698</v>
      </c>
      <c r="P145" s="9">
        <v>0.52047950567240298</v>
      </c>
      <c r="Y145" s="14">
        <v>8275.1878360201408</v>
      </c>
      <c r="AI145" s="14">
        <v>1.7503235757330999E-2</v>
      </c>
    </row>
    <row r="146" spans="1:35">
      <c r="A146" s="15">
        <v>44320</v>
      </c>
      <c r="B146" s="14" t="s">
        <v>21</v>
      </c>
      <c r="C146" s="14">
        <v>9.8666666666666671</v>
      </c>
      <c r="D146" s="14">
        <v>51.424999999999997</v>
      </c>
      <c r="E146" s="14">
        <v>8.2000000000000011</v>
      </c>
      <c r="F146" s="14">
        <v>7653</v>
      </c>
      <c r="G146" s="14">
        <v>8308.84443064878</v>
      </c>
      <c r="P146" s="9">
        <v>0.52047677337698195</v>
      </c>
      <c r="Y146" s="14">
        <v>8266.04227463602</v>
      </c>
      <c r="AI146" s="14">
        <v>1.7501972153500901E-2</v>
      </c>
    </row>
    <row r="147" spans="1:35">
      <c r="A147" s="15">
        <v>44321</v>
      </c>
      <c r="B147" s="14" t="s">
        <v>21</v>
      </c>
      <c r="C147" s="14">
        <v>9.9666666666666668</v>
      </c>
      <c r="D147" s="14">
        <v>48.725000000000001</v>
      </c>
      <c r="E147" s="14">
        <v>10.875</v>
      </c>
      <c r="F147" s="14">
        <v>7857</v>
      </c>
      <c r="G147" s="14">
        <v>8299.6380141124791</v>
      </c>
      <c r="P147" s="9">
        <v>0.52047415950410902</v>
      </c>
      <c r="Y147" s="14">
        <v>8242.0740548574795</v>
      </c>
      <c r="AI147" s="14">
        <v>1.75008013023145E-2</v>
      </c>
    </row>
    <row r="148" spans="1:35">
      <c r="A148" s="15">
        <v>44322</v>
      </c>
      <c r="B148" s="14" t="s">
        <v>21</v>
      </c>
      <c r="C148" s="14">
        <v>12.93333333333333</v>
      </c>
      <c r="D148" s="14">
        <v>39.625</v>
      </c>
      <c r="E148" s="14">
        <v>17.274999999999999</v>
      </c>
      <c r="F148" s="14">
        <v>7518</v>
      </c>
      <c r="G148" s="14">
        <v>8300.0381283135503</v>
      </c>
      <c r="P148" s="9">
        <v>0.520471658969197</v>
      </c>
      <c r="Y148" s="14">
        <v>8222.7817471162798</v>
      </c>
      <c r="AI148" s="14">
        <v>1.7499716402002499E-2</v>
      </c>
    </row>
    <row r="149" spans="1:35">
      <c r="A149" s="15">
        <v>44323</v>
      </c>
      <c r="B149" s="14" t="s">
        <v>21</v>
      </c>
      <c r="C149" s="14">
        <v>9.8333333333333339</v>
      </c>
      <c r="D149" s="14">
        <v>39.125</v>
      </c>
      <c r="E149" s="14">
        <v>14.25</v>
      </c>
      <c r="F149" s="14">
        <v>8261</v>
      </c>
      <c r="G149" s="14">
        <v>8254.6086261095497</v>
      </c>
      <c r="P149" s="9">
        <v>0.520469266901876</v>
      </c>
      <c r="Y149" s="14">
        <v>8204.8763803121401</v>
      </c>
      <c r="AI149" s="14">
        <v>1.7498711148654499E-2</v>
      </c>
    </row>
    <row r="150" spans="1:35">
      <c r="A150" s="15">
        <v>44324</v>
      </c>
      <c r="B150" s="14" t="s">
        <v>21</v>
      </c>
      <c r="C150" s="14">
        <v>10.93333333333333</v>
      </c>
      <c r="D150" s="14">
        <v>55.774999999999999</v>
      </c>
      <c r="E150" s="14">
        <v>11.65</v>
      </c>
      <c r="F150" s="14">
        <v>8198</v>
      </c>
      <c r="G150" s="14">
        <v>8307.6128458437706</v>
      </c>
      <c r="P150" s="9">
        <v>0.52046697863730995</v>
      </c>
      <c r="Y150" s="14">
        <v>8177.1673297709604</v>
      </c>
      <c r="AI150" s="14">
        <v>1.74977796999101E-2</v>
      </c>
    </row>
    <row r="151" spans="1:35">
      <c r="A151" s="15">
        <v>44325</v>
      </c>
      <c r="B151" s="14" t="s">
        <v>21</v>
      </c>
      <c r="C151" s="14">
        <v>5.4666666666666659</v>
      </c>
      <c r="D151" s="14">
        <v>51.625</v>
      </c>
      <c r="E151" s="14">
        <v>8.1</v>
      </c>
      <c r="F151" s="14">
        <v>8290</v>
      </c>
      <c r="G151" s="14">
        <v>8293.2373452312895</v>
      </c>
      <c r="P151" s="9">
        <v>0.52046478970785404</v>
      </c>
      <c r="Y151" s="14">
        <v>8171.5726276518199</v>
      </c>
      <c r="AI151" s="14">
        <v>1.74969166412784E-2</v>
      </c>
    </row>
    <row r="152" spans="1:35">
      <c r="A152" s="15">
        <v>44326</v>
      </c>
      <c r="B152" s="14" t="s">
        <v>21</v>
      </c>
      <c r="C152" s="14">
        <v>10.06666666666667</v>
      </c>
      <c r="D152" s="14">
        <v>39.474999999999987</v>
      </c>
      <c r="E152" s="14">
        <v>12.625</v>
      </c>
      <c r="F152" s="14">
        <v>8338</v>
      </c>
      <c r="G152" s="14">
        <v>8385.8773131039907</v>
      </c>
      <c r="P152" s="9">
        <v>0.52046269583500404</v>
      </c>
      <c r="Y152" s="14">
        <v>8148.6314102572796</v>
      </c>
      <c r="AI152" s="14">
        <v>1.7496116954899998E-2</v>
      </c>
    </row>
    <row r="153" spans="1:35">
      <c r="A153" s="15">
        <v>44327</v>
      </c>
      <c r="B153" s="14" t="s">
        <v>21</v>
      </c>
      <c r="C153" s="14">
        <v>12.133333333333329</v>
      </c>
      <c r="D153" s="14">
        <v>32.225000000000001</v>
      </c>
      <c r="E153" s="14">
        <v>15.6</v>
      </c>
      <c r="F153" s="14">
        <v>7989</v>
      </c>
      <c r="G153" s="14">
        <v>8315.6083501344001</v>
      </c>
      <c r="P153" s="9">
        <v>0.52046069292166097</v>
      </c>
      <c r="Y153" s="14">
        <v>8150.4276780302798</v>
      </c>
      <c r="AI153" s="14">
        <v>1.74953759905759E-2</v>
      </c>
    </row>
    <row r="154" spans="1:35">
      <c r="A154" s="15">
        <v>44328</v>
      </c>
      <c r="B154" s="14" t="s">
        <v>21</v>
      </c>
      <c r="C154" s="14">
        <v>13.03333333333333</v>
      </c>
      <c r="D154" s="14">
        <v>41.674999999999997</v>
      </c>
      <c r="E154" s="14">
        <v>15.8</v>
      </c>
      <c r="F154" s="14">
        <v>8096</v>
      </c>
      <c r="G154" s="14">
        <v>8286.6535629298305</v>
      </c>
      <c r="P154" s="9">
        <v>0.52045877704468702</v>
      </c>
      <c r="Y154" s="14">
        <v>8114.7886062958596</v>
      </c>
      <c r="AI154" s="14">
        <v>1.7494689438900101E-2</v>
      </c>
    </row>
    <row r="155" spans="1:35">
      <c r="A155" s="15">
        <v>44329</v>
      </c>
      <c r="B155" s="14" t="s">
        <v>21</v>
      </c>
      <c r="C155" s="14">
        <v>12.5</v>
      </c>
      <c r="D155" s="14">
        <v>44.7</v>
      </c>
      <c r="E155" s="14">
        <v>14.15</v>
      </c>
      <c r="F155" s="14">
        <v>8259</v>
      </c>
      <c r="G155" s="14">
        <v>8276.9685770741798</v>
      </c>
      <c r="P155" s="9">
        <v>0.52045694444774304</v>
      </c>
      <c r="Y155" s="14">
        <v>8093.2501701897399</v>
      </c>
      <c r="AI155" s="14">
        <v>1.7494053306346201E-2</v>
      </c>
    </row>
    <row r="156" spans="1:35">
      <c r="A156" s="15">
        <v>44330</v>
      </c>
      <c r="B156" s="14" t="s">
        <v>21</v>
      </c>
      <c r="C156" s="14">
        <v>13.43333333333333</v>
      </c>
      <c r="D156" s="14">
        <v>57.974999999999987</v>
      </c>
      <c r="E156" s="14">
        <v>12.775</v>
      </c>
      <c r="F156" s="14">
        <v>9338</v>
      </c>
      <c r="G156" s="14">
        <v>8291.0305204692995</v>
      </c>
      <c r="P156" s="9">
        <v>0.52045519153440201</v>
      </c>
      <c r="Y156" s="14">
        <v>8073.7188374830603</v>
      </c>
      <c r="AI156" s="14">
        <v>1.7493463892165901E-2</v>
      </c>
    </row>
    <row r="157" spans="1:35">
      <c r="A157" s="15">
        <v>44331</v>
      </c>
      <c r="B157" s="14" t="s">
        <v>21</v>
      </c>
      <c r="C157" s="14">
        <v>12</v>
      </c>
      <c r="D157" s="14">
        <v>53.575000000000003</v>
      </c>
      <c r="E157" s="14">
        <v>15.85</v>
      </c>
      <c r="F157" s="14">
        <v>8667</v>
      </c>
      <c r="G157" s="14">
        <v>8281.4724532609707</v>
      </c>
      <c r="P157" s="9">
        <v>0.52045351486153402</v>
      </c>
      <c r="Y157" s="14">
        <v>8058.7798211523204</v>
      </c>
      <c r="AI157" s="14">
        <v>1.7492917766969901E-2</v>
      </c>
    </row>
    <row r="158" spans="1:35">
      <c r="A158" s="15">
        <v>44332</v>
      </c>
      <c r="B158" s="14" t="s">
        <v>21</v>
      </c>
      <c r="C158" s="14">
        <v>12.5</v>
      </c>
      <c r="D158" s="14">
        <v>77.775000000000006</v>
      </c>
      <c r="E158" s="14">
        <v>14.275</v>
      </c>
      <c r="F158" s="14">
        <v>8426</v>
      </c>
      <c r="G158" s="14">
        <v>8311.0276305340794</v>
      </c>
      <c r="P158" s="9">
        <v>0.52045191113293698</v>
      </c>
      <c r="Y158" s="14">
        <v>8038.3518519260097</v>
      </c>
      <c r="AI158" s="14">
        <v>1.7492411752869499E-2</v>
      </c>
    </row>
    <row r="159" spans="1:35">
      <c r="A159" s="15">
        <v>44333</v>
      </c>
      <c r="B159" s="14" t="s">
        <v>21</v>
      </c>
      <c r="C159" s="14">
        <v>12.866666666666671</v>
      </c>
      <c r="D159" s="14">
        <v>64.424999999999997</v>
      </c>
      <c r="E159" s="14">
        <v>15.4</v>
      </c>
      <c r="F159" s="14">
        <v>9204</v>
      </c>
      <c r="G159" s="14">
        <v>8309.2567213510101</v>
      </c>
      <c r="P159" s="9">
        <v>0.52045037719323395</v>
      </c>
      <c r="Y159" s="14">
        <v>8026.67944067195</v>
      </c>
      <c r="AI159" s="14">
        <v>1.74919429050652E-2</v>
      </c>
    </row>
    <row r="160" spans="1:35">
      <c r="A160" s="15">
        <v>44334</v>
      </c>
      <c r="B160" s="14" t="s">
        <v>21</v>
      </c>
      <c r="C160" s="14">
        <v>13.866666666666671</v>
      </c>
      <c r="D160" s="14">
        <v>72.174999999999997</v>
      </c>
      <c r="E160" s="14">
        <v>15.175000000000001</v>
      </c>
      <c r="F160" s="14">
        <v>8057</v>
      </c>
      <c r="G160" s="14">
        <v>8309.9634030379202</v>
      </c>
      <c r="P160" s="9">
        <v>0.52044891002199201</v>
      </c>
      <c r="Y160" s="14">
        <v>8007.3606602360396</v>
      </c>
      <c r="AI160" s="14">
        <v>1.7491508494779599E-2</v>
      </c>
    </row>
    <row r="161" spans="1:35">
      <c r="A161" s="15">
        <v>44335</v>
      </c>
      <c r="B161" s="14" t="s">
        <v>21</v>
      </c>
      <c r="C161" s="14">
        <v>7.6999999999999993</v>
      </c>
      <c r="D161" s="14">
        <v>40.424999999999997</v>
      </c>
      <c r="E161" s="14">
        <v>13.824999999999999</v>
      </c>
      <c r="F161" s="14">
        <v>7799</v>
      </c>
      <c r="G161" s="14">
        <v>8300.5031464329204</v>
      </c>
      <c r="P161" s="9">
        <v>0.52044750672809204</v>
      </c>
      <c r="Y161" s="14">
        <v>7989.67452728232</v>
      </c>
      <c r="AI161" s="14">
        <v>1.7491105993434699E-2</v>
      </c>
    </row>
    <row r="162" spans="1:35">
      <c r="A162" s="15">
        <v>44336</v>
      </c>
      <c r="B162" s="14" t="s">
        <v>21</v>
      </c>
      <c r="C162" s="14">
        <v>9.7666666666666675</v>
      </c>
      <c r="D162" s="14">
        <v>50.2</v>
      </c>
      <c r="E162" s="14">
        <v>8.9250000000000007</v>
      </c>
      <c r="F162" s="14">
        <v>9112</v>
      </c>
      <c r="G162" s="14">
        <v>8409.6816691657896</v>
      </c>
      <c r="P162" s="9">
        <v>0.52044616454430503</v>
      </c>
      <c r="Y162" s="14">
        <v>7969.7355310769699</v>
      </c>
      <c r="AI162" s="14">
        <v>1.74907330579855E-2</v>
      </c>
    </row>
    <row r="163" spans="1:35">
      <c r="A163" s="15">
        <v>44337</v>
      </c>
      <c r="B163" s="14" t="s">
        <v>21</v>
      </c>
      <c r="C163" s="14">
        <v>9.9333333333333318</v>
      </c>
      <c r="D163" s="14">
        <v>49.774999999999999</v>
      </c>
      <c r="E163" s="14">
        <v>10</v>
      </c>
      <c r="F163" s="14">
        <v>8811</v>
      </c>
      <c r="G163" s="14">
        <v>8383.38875236071</v>
      </c>
      <c r="P163" s="9">
        <v>0.52044488082210105</v>
      </c>
      <c r="Y163" s="14">
        <v>7973.8116611802197</v>
      </c>
      <c r="AI163" s="14">
        <v>1.74903875173247E-2</v>
      </c>
    </row>
    <row r="164" spans="1:35">
      <c r="A164" s="15">
        <v>44338</v>
      </c>
      <c r="B164" s="14" t="s">
        <v>21</v>
      </c>
      <c r="C164" s="14">
        <v>11.3</v>
      </c>
      <c r="D164" s="14">
        <v>64.474999999999994</v>
      </c>
      <c r="E164" s="14">
        <v>11.375</v>
      </c>
      <c r="F164" s="14">
        <v>8585</v>
      </c>
      <c r="G164" s="14">
        <v>8388.7012501947502</v>
      </c>
      <c r="P164" s="9">
        <v>0.52044365302665396</v>
      </c>
      <c r="Y164" s="14">
        <v>7947.2789604683903</v>
      </c>
      <c r="AI164" s="14">
        <v>1.7490067359681099E-2</v>
      </c>
    </row>
    <row r="165" spans="1:35">
      <c r="A165" s="15">
        <v>44339</v>
      </c>
      <c r="B165" s="14" t="s">
        <v>21</v>
      </c>
      <c r="C165" s="14">
        <v>9.9666666666666668</v>
      </c>
      <c r="D165" s="14">
        <v>61.524999999999999</v>
      </c>
      <c r="E165" s="14">
        <v>17.399999999999999</v>
      </c>
      <c r="F165" s="14">
        <v>8827</v>
      </c>
      <c r="G165" s="14">
        <v>8374.3350817303308</v>
      </c>
      <c r="P165" s="9">
        <v>0</v>
      </c>
      <c r="Y165" s="14">
        <v>7931.5034053412401</v>
      </c>
      <c r="AI165" s="14">
        <v>0</v>
      </c>
    </row>
  </sheetData>
  <mergeCells count="4">
    <mergeCell ref="I1:N1"/>
    <mergeCell ref="S1:W1"/>
    <mergeCell ref="AA1:AF1"/>
    <mergeCell ref="AL1:AP1"/>
  </mergeCells>
  <phoneticPr fontId="2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65"/>
  <sheetViews>
    <sheetView topLeftCell="F1" workbookViewId="0">
      <selection activeCell="I3" sqref="I3"/>
    </sheetView>
  </sheetViews>
  <sheetFormatPr defaultRowHeight="14.4"/>
  <cols>
    <col min="1" max="1" width="14.21875" customWidth="1"/>
    <col min="9" max="13" width="9" bestFit="1" customWidth="1"/>
    <col min="14" max="14" width="9.5546875" bestFit="1" customWidth="1"/>
    <col min="15" max="15" width="9" bestFit="1" customWidth="1"/>
    <col min="16" max="16" width="14.33203125" style="9" customWidth="1"/>
    <col min="17" max="17" width="8.88671875" style="6"/>
    <col min="34" max="34" width="8.88671875" style="14"/>
  </cols>
  <sheetData>
    <row r="1" spans="1:46" s="6" customFormat="1">
      <c r="A1" s="2" t="s">
        <v>1</v>
      </c>
      <c r="B1" s="8" t="s">
        <v>2</v>
      </c>
      <c r="C1" s="6" t="s">
        <v>3</v>
      </c>
      <c r="D1" s="6" t="s">
        <v>0</v>
      </c>
      <c r="E1" s="6" t="s">
        <v>4</v>
      </c>
      <c r="F1" s="6" t="s">
        <v>5</v>
      </c>
      <c r="G1" s="6" t="s">
        <v>13</v>
      </c>
      <c r="I1" s="31" t="s">
        <v>18</v>
      </c>
      <c r="J1" s="31"/>
      <c r="K1" s="31"/>
      <c r="L1" s="31"/>
      <c r="M1" s="31"/>
      <c r="N1" s="31"/>
      <c r="P1" s="9" t="s">
        <v>15</v>
      </c>
      <c r="Q1" s="6" t="s">
        <v>14</v>
      </c>
      <c r="S1" s="31" t="s">
        <v>17</v>
      </c>
      <c r="T1" s="31"/>
      <c r="U1" s="31"/>
      <c r="V1" s="31"/>
      <c r="W1" s="31"/>
      <c r="Y1" s="14" t="s">
        <v>49</v>
      </c>
      <c r="Z1" s="14"/>
      <c r="AA1" s="31" t="s">
        <v>18</v>
      </c>
      <c r="AB1" s="31"/>
      <c r="AC1" s="31"/>
      <c r="AD1" s="31"/>
      <c r="AE1" s="31"/>
      <c r="AF1" s="31"/>
      <c r="AG1" s="14"/>
      <c r="AH1" s="14"/>
      <c r="AI1" s="9" t="s">
        <v>15</v>
      </c>
      <c r="AJ1" s="14" t="s">
        <v>14</v>
      </c>
      <c r="AK1" s="14"/>
      <c r="AL1" s="31" t="s">
        <v>17</v>
      </c>
      <c r="AM1" s="31"/>
      <c r="AN1" s="31"/>
      <c r="AO1" s="31"/>
      <c r="AP1" s="31"/>
    </row>
    <row r="2" spans="1:46">
      <c r="A2" s="15">
        <v>44339</v>
      </c>
      <c r="B2" s="14" t="s">
        <v>21</v>
      </c>
      <c r="C2" s="14">
        <v>9.9666666666666668</v>
      </c>
      <c r="D2" s="14">
        <v>61.524999999999999</v>
      </c>
      <c r="E2" s="14">
        <v>17.399999999999999</v>
      </c>
      <c r="F2" s="14">
        <v>8827</v>
      </c>
      <c r="G2" s="14">
        <v>8374.3350817303308</v>
      </c>
      <c r="I2" s="19">
        <v>0.68926759276640304</v>
      </c>
      <c r="J2" s="19">
        <v>8.0035179853439296E-3</v>
      </c>
      <c r="K2" s="19">
        <v>4.59235314369415E-2</v>
      </c>
      <c r="L2" s="19">
        <v>45.130687299774699</v>
      </c>
      <c r="M2" s="19">
        <v>0.60217148465126702</v>
      </c>
      <c r="N2" s="22">
        <v>1.3384899871127199E-5</v>
      </c>
      <c r="O2" s="19">
        <v>0.96145189439154899</v>
      </c>
      <c r="P2" s="26">
        <v>0.69019947800027903</v>
      </c>
      <c r="Q2" s="6">
        <v>1</v>
      </c>
      <c r="S2" s="14">
        <v>5637565.8698057197</v>
      </c>
      <c r="T2" s="14">
        <v>97741847.124559507</v>
      </c>
      <c r="U2" s="14">
        <v>26779.6047362196</v>
      </c>
      <c r="V2" s="14">
        <v>0.69727111075174697</v>
      </c>
      <c r="W2" s="14">
        <v>8.6488618000000003E-2</v>
      </c>
      <c r="Y2" s="14">
        <v>7931.5034053412401</v>
      </c>
      <c r="AA2" s="14">
        <v>1.50299072265625E-3</v>
      </c>
      <c r="AB2" s="14">
        <v>1.98624526019846E-2</v>
      </c>
      <c r="AC2" s="14">
        <v>9.91942392207006E-2</v>
      </c>
      <c r="AD2" s="14">
        <v>19.842421072729099</v>
      </c>
      <c r="AE2" s="14">
        <v>0.694797649193301</v>
      </c>
      <c r="AF2" s="14">
        <v>2.9224758136940899E-3</v>
      </c>
      <c r="AG2" s="14">
        <v>0.97383395201976397</v>
      </c>
      <c r="AI2" s="14">
        <v>4.1576188234511901E-3</v>
      </c>
      <c r="AL2" s="14">
        <v>132405216.30387899</v>
      </c>
      <c r="AM2" s="14">
        <v>13612075.3307935</v>
      </c>
      <c r="AN2" s="14">
        <v>1554922.8611055801</v>
      </c>
      <c r="AO2" s="14">
        <v>1527733.7041146001</v>
      </c>
      <c r="AP2" s="14">
        <v>250314.73544513699</v>
      </c>
      <c r="AQ2" s="14">
        <v>104536947.33458801</v>
      </c>
      <c r="AR2" s="14">
        <v>24205.223167897799</v>
      </c>
      <c r="AS2" s="3">
        <v>2.7500000000000001E-5</v>
      </c>
      <c r="AT2" s="14">
        <v>1.5930970999999999E-2</v>
      </c>
    </row>
    <row r="3" spans="1:46">
      <c r="A3" s="15">
        <v>44340</v>
      </c>
      <c r="B3" s="14" t="s">
        <v>21</v>
      </c>
      <c r="C3" s="14">
        <v>9.5666666666666682</v>
      </c>
      <c r="D3" s="14">
        <v>53.375</v>
      </c>
      <c r="E3" s="14">
        <v>18.425000000000001</v>
      </c>
      <c r="F3" s="14">
        <v>8283</v>
      </c>
      <c r="G3" s="14">
        <v>7303.8164297011099</v>
      </c>
      <c r="I3" s="14">
        <v>1.0231386842174901</v>
      </c>
      <c r="J3" s="14">
        <v>1.3658796978244901E-2</v>
      </c>
      <c r="K3" s="14">
        <v>2.7519177335424E-2</v>
      </c>
      <c r="L3" s="14">
        <v>62.421575280022601</v>
      </c>
      <c r="M3" s="14">
        <v>0.93733147874442502</v>
      </c>
      <c r="N3" s="3">
        <v>7.9951664875288503E-6</v>
      </c>
      <c r="O3" s="14">
        <v>0.96121311256504205</v>
      </c>
      <c r="P3" s="9">
        <v>0.69023796171029395</v>
      </c>
      <c r="Q3" s="6">
        <v>2</v>
      </c>
      <c r="Y3" s="14">
        <v>7910.3080536989501</v>
      </c>
      <c r="AA3" s="14">
        <v>8.8729084515299893E-3</v>
      </c>
      <c r="AB3" s="14">
        <v>1.8223387153493299E-2</v>
      </c>
      <c r="AC3" s="14">
        <v>0.19189786998212799</v>
      </c>
      <c r="AD3" s="14">
        <v>24.1241524510468</v>
      </c>
      <c r="AE3" s="14">
        <v>0.99994434742252403</v>
      </c>
      <c r="AF3" s="3">
        <v>-1.3427638063341399E-3</v>
      </c>
      <c r="AG3" s="14">
        <v>0.97307353492277904</v>
      </c>
      <c r="AI3" s="14">
        <v>4.3941508618207002E-3</v>
      </c>
    </row>
    <row r="4" spans="1:46">
      <c r="A4" s="15">
        <v>44341</v>
      </c>
      <c r="B4" s="14" t="s">
        <v>21</v>
      </c>
      <c r="C4" s="14">
        <v>13.46666666666667</v>
      </c>
      <c r="D4" s="14">
        <v>51.6</v>
      </c>
      <c r="E4" s="14">
        <v>17.05</v>
      </c>
      <c r="F4" s="14">
        <v>7762</v>
      </c>
      <c r="G4" s="14">
        <v>7477.8098729472804</v>
      </c>
      <c r="I4" s="14">
        <v>1.08444616458201</v>
      </c>
      <c r="J4" s="14">
        <v>1.61570223394072E-2</v>
      </c>
      <c r="K4" s="14">
        <v>2.39672310921373E-2</v>
      </c>
      <c r="L4" s="14">
        <v>70.704101592987598</v>
      </c>
      <c r="M4" s="14">
        <v>0.99907120659364901</v>
      </c>
      <c r="N4" s="3">
        <v>1.82925727250094E-5</v>
      </c>
      <c r="O4" s="14">
        <v>0.96072362689187496</v>
      </c>
      <c r="P4" s="9">
        <v>0.690277807636269</v>
      </c>
      <c r="Q4" s="6">
        <v>3</v>
      </c>
      <c r="Y4" s="14">
        <v>10161.9737548665</v>
      </c>
      <c r="AA4" s="14">
        <v>1.19875140880976E-3</v>
      </c>
      <c r="AB4" s="14">
        <v>6.7829466900635696E-2</v>
      </c>
      <c r="AC4" s="14">
        <v>4.7229387940646197E-2</v>
      </c>
      <c r="AD4" s="14">
        <v>49.616358930176602</v>
      </c>
      <c r="AE4" s="14">
        <v>0.98278140758223997</v>
      </c>
      <c r="AF4" s="3">
        <v>-3.4663858825005902E-3</v>
      </c>
      <c r="AG4" s="14">
        <v>0.96859019079904496</v>
      </c>
      <c r="AI4" s="14">
        <v>4.6479065604160203E-3</v>
      </c>
    </row>
    <row r="5" spans="1:46">
      <c r="A5" s="15">
        <v>44342</v>
      </c>
      <c r="B5" s="14" t="s">
        <v>21</v>
      </c>
      <c r="C5" s="14">
        <v>18.166666666666671</v>
      </c>
      <c r="D5" s="14">
        <v>42.774999999999999</v>
      </c>
      <c r="E5" s="14">
        <v>18.649999999999999</v>
      </c>
      <c r="F5" s="14">
        <v>8247</v>
      </c>
      <c r="G5" s="14">
        <v>7943.1306069163302</v>
      </c>
      <c r="I5" s="14">
        <v>0.82798724290102399</v>
      </c>
      <c r="J5" s="3">
        <v>8.6564284847223706E-3</v>
      </c>
      <c r="K5" s="14">
        <v>4.43571573737431E-2</v>
      </c>
      <c r="L5" s="14">
        <v>49.341878314316297</v>
      </c>
      <c r="M5" s="14">
        <v>0.74083939396918297</v>
      </c>
      <c r="N5" s="3">
        <v>7.9031810271690295E-6</v>
      </c>
      <c r="O5" s="14">
        <v>0.95972820892913802</v>
      </c>
      <c r="P5" s="9">
        <v>0.69031904513374098</v>
      </c>
      <c r="Y5" s="14">
        <v>9711.6944762804196</v>
      </c>
      <c r="AA5" s="3">
        <v>5.7321850811753497E-5</v>
      </c>
      <c r="AB5" s="14">
        <v>8.81480013231382E-2</v>
      </c>
      <c r="AC5" s="14">
        <v>4.1695322509370303E-2</v>
      </c>
      <c r="AD5" s="14">
        <v>58.531806861880199</v>
      </c>
      <c r="AE5" s="14">
        <v>0.99432043640135004</v>
      </c>
      <c r="AF5" s="3">
        <v>-3.70298590366835E-3</v>
      </c>
      <c r="AG5" s="14">
        <v>0.96788867593844996</v>
      </c>
      <c r="AI5" s="14">
        <v>4.9194507331412601E-3</v>
      </c>
    </row>
    <row r="6" spans="1:46">
      <c r="A6" s="15">
        <v>44343</v>
      </c>
      <c r="B6" s="14" t="s">
        <v>21</v>
      </c>
      <c r="C6" s="14">
        <v>15.3</v>
      </c>
      <c r="D6" s="14">
        <v>68.400000000000006</v>
      </c>
      <c r="E6" s="14">
        <v>16.25</v>
      </c>
      <c r="F6" s="14">
        <v>8911</v>
      </c>
      <c r="G6" s="14">
        <v>8470.3896492270906</v>
      </c>
      <c r="I6" s="14">
        <v>0.88914148912713697</v>
      </c>
      <c r="J6" s="3">
        <v>1.2156096694853701E-2</v>
      </c>
      <c r="K6" s="14">
        <v>3.4871679671510301E-2</v>
      </c>
      <c r="L6" s="3">
        <v>62.0290806142132</v>
      </c>
      <c r="M6" s="14">
        <v>0.80240137919204002</v>
      </c>
      <c r="N6" s="3">
        <v>6.7052150980462202E-6</v>
      </c>
      <c r="O6" s="14">
        <v>0.95905477073920697</v>
      </c>
      <c r="P6" s="9">
        <v>0.69036170260759</v>
      </c>
      <c r="Y6" s="14">
        <v>9211.0740988763791</v>
      </c>
      <c r="AA6" s="14">
        <v>4.14069026475117E-4</v>
      </c>
      <c r="AB6" s="14">
        <v>8.3472152335834701E-2</v>
      </c>
      <c r="AC6" s="14">
        <v>4.2472375184802201E-2</v>
      </c>
      <c r="AD6" s="14">
        <v>57.4585303003051</v>
      </c>
      <c r="AE6" s="14">
        <v>0.97552403376484298</v>
      </c>
      <c r="AF6" s="3">
        <v>-3.6806009255423398E-3</v>
      </c>
      <c r="AG6" s="14">
        <v>0.96778869812629598</v>
      </c>
      <c r="AI6" s="14">
        <v>5.2092430973545798E-3</v>
      </c>
    </row>
    <row r="7" spans="1:46">
      <c r="A7" s="15">
        <v>44344</v>
      </c>
      <c r="B7" s="14" t="s">
        <v>21</v>
      </c>
      <c r="C7" s="14">
        <v>11.6</v>
      </c>
      <c r="D7" s="14">
        <v>58.424999999999997</v>
      </c>
      <c r="E7" s="14">
        <v>11.675000000000001</v>
      </c>
      <c r="F7" s="14">
        <v>9126</v>
      </c>
      <c r="G7" s="14">
        <v>8506.12941361911</v>
      </c>
      <c r="I7" s="14">
        <v>0.33160064648115301</v>
      </c>
      <c r="J7" s="3">
        <v>3.57670913197385E-2</v>
      </c>
      <c r="K7" s="14">
        <v>8.1018113159909699E-3</v>
      </c>
      <c r="L7" s="14">
        <v>28.651577091672099</v>
      </c>
      <c r="M7" s="14">
        <v>0.25972045031986402</v>
      </c>
      <c r="N7" s="3">
        <v>1.6242959540502299E-5</v>
      </c>
      <c r="O7" s="14">
        <v>0.95756622544415404</v>
      </c>
      <c r="P7" s="9">
        <v>0.69040580735523904</v>
      </c>
      <c r="Y7" s="14">
        <v>8881.5113466907496</v>
      </c>
      <c r="AA7" s="14">
        <v>1.00671597784152E-3</v>
      </c>
      <c r="AB7" s="14">
        <v>8.0288232009398899E-2</v>
      </c>
      <c r="AC7" s="14">
        <v>4.43749841077027E-2</v>
      </c>
      <c r="AD7" s="14">
        <v>55.312201166266497</v>
      </c>
      <c r="AE7" s="14">
        <v>0.99998714059888105</v>
      </c>
      <c r="AF7" s="3">
        <v>-3.32980002961847E-3</v>
      </c>
      <c r="AG7" s="14">
        <v>0.96737824376423898</v>
      </c>
      <c r="AI7" s="14">
        <v>5.5176159166100396E-3</v>
      </c>
    </row>
    <row r="8" spans="1:46">
      <c r="A8" s="15">
        <v>44345</v>
      </c>
      <c r="B8" s="14" t="s">
        <v>21</v>
      </c>
      <c r="C8" s="14">
        <v>12.633333333333329</v>
      </c>
      <c r="D8" s="14">
        <v>57.924999999999997</v>
      </c>
      <c r="E8" s="14">
        <v>11.15</v>
      </c>
      <c r="F8" s="14">
        <v>9155</v>
      </c>
      <c r="G8" s="14">
        <v>8493.8886272507407</v>
      </c>
      <c r="I8" s="14">
        <v>7.6592083257384799E-2</v>
      </c>
      <c r="J8" s="3">
        <v>6.5618645481639204E-2</v>
      </c>
      <c r="K8" s="14">
        <v>4.3872048929900504E-3</v>
      </c>
      <c r="L8" s="14">
        <v>32.466512129462899</v>
      </c>
      <c r="M8" s="14">
        <v>1.9365564899814801E-2</v>
      </c>
      <c r="N8" s="3">
        <v>1.4703006530503201E-5</v>
      </c>
      <c r="O8" s="14">
        <v>0.95741096240437096</v>
      </c>
      <c r="P8" s="9">
        <v>0.69045138540255901</v>
      </c>
      <c r="Y8" s="14">
        <v>8511.2741518435505</v>
      </c>
      <c r="AA8" s="3">
        <v>6.0136538942212603E-5</v>
      </c>
      <c r="AB8" s="14">
        <v>9.9905759030451194E-2</v>
      </c>
      <c r="AC8" s="14">
        <v>3.9990463392460499E-2</v>
      </c>
      <c r="AD8" s="14">
        <v>63.961424678482402</v>
      </c>
      <c r="AE8" s="14">
        <v>0.99071898312290596</v>
      </c>
      <c r="AF8" s="3">
        <v>-3.6440346607855599E-3</v>
      </c>
      <c r="AG8" s="14">
        <v>0.96704153699651096</v>
      </c>
      <c r="AI8" s="14">
        <v>5.84475125277557E-3</v>
      </c>
    </row>
    <row r="9" spans="1:46">
      <c r="A9" s="15">
        <v>44346</v>
      </c>
      <c r="B9" s="14" t="s">
        <v>21</v>
      </c>
      <c r="C9" s="14">
        <v>8.8666666666666671</v>
      </c>
      <c r="D9" s="14">
        <v>51.625</v>
      </c>
      <c r="E9" s="14">
        <v>12.45</v>
      </c>
      <c r="F9" s="14">
        <v>9558</v>
      </c>
      <c r="G9" s="14">
        <v>8803.4276539259008</v>
      </c>
      <c r="I9" s="14">
        <v>0.68457057783464603</v>
      </c>
      <c r="J9" s="14">
        <v>3.99842472317644E-2</v>
      </c>
      <c r="K9" s="3">
        <v>7.2092325964527902E-3</v>
      </c>
      <c r="L9" s="3">
        <v>26.884109409308699</v>
      </c>
      <c r="M9" s="14">
        <v>0.61491741557447899</v>
      </c>
      <c r="N9" s="3">
        <v>2.2456984277496899E-5</v>
      </c>
      <c r="O9" s="14">
        <v>0.95735248649147797</v>
      </c>
      <c r="P9" s="9">
        <v>0.69049846133293202</v>
      </c>
      <c r="Y9" s="14">
        <v>8236.0784293480701</v>
      </c>
      <c r="AA9" s="14">
        <v>2.5331736897765702E-3</v>
      </c>
      <c r="AB9" s="14">
        <v>6.5145737725018998E-2</v>
      </c>
      <c r="AC9" s="14">
        <v>5.1131429447346499E-2</v>
      </c>
      <c r="AD9" s="14">
        <v>48.675750984432497</v>
      </c>
      <c r="AE9" s="14">
        <v>0.99797587121517195</v>
      </c>
      <c r="AF9" s="14">
        <v>-3.9964720582612596E-3</v>
      </c>
      <c r="AG9" s="14">
        <v>0.96694064432961202</v>
      </c>
      <c r="AI9" s="14">
        <v>6.1906585904402999E-3</v>
      </c>
    </row>
    <row r="10" spans="1:46">
      <c r="A10" s="15">
        <v>44347</v>
      </c>
      <c r="B10" s="14" t="s">
        <v>21</v>
      </c>
      <c r="C10" s="14">
        <v>13.6</v>
      </c>
      <c r="D10" s="14">
        <v>43.375</v>
      </c>
      <c r="E10" s="14">
        <v>16.8</v>
      </c>
      <c r="F10" s="14">
        <v>8341</v>
      </c>
      <c r="G10" s="14">
        <v>8802.4199224803597</v>
      </c>
      <c r="I10" s="14">
        <v>1.08373775724387</v>
      </c>
      <c r="J10" s="14">
        <v>1.3341060817503501E-2</v>
      </c>
      <c r="K10" s="14">
        <v>3.7592703661206303E-2</v>
      </c>
      <c r="L10" s="14">
        <v>65.111693848908502</v>
      </c>
      <c r="M10" s="14">
        <v>0.99681115394650199</v>
      </c>
      <c r="N10" s="3">
        <v>3.0318060949108299E-5</v>
      </c>
      <c r="O10" s="14">
        <v>0.95213651819590805</v>
      </c>
      <c r="P10" s="9">
        <v>0.69054705811004802</v>
      </c>
      <c r="Y10" s="14">
        <v>8193.1923285524899</v>
      </c>
      <c r="AA10" s="14">
        <v>4.9249303529752498E-4</v>
      </c>
      <c r="AB10" s="14">
        <v>9.8366943806552407E-2</v>
      </c>
      <c r="AC10" s="14">
        <v>4.1058049369947301E-2</v>
      </c>
      <c r="AD10" s="14">
        <v>63.289583680351299</v>
      </c>
      <c r="AE10" s="14">
        <v>0.99193691684945395</v>
      </c>
      <c r="AF10" s="3">
        <v>-3.9493094989373496E-3</v>
      </c>
      <c r="AG10" s="14">
        <v>0.96658371905985097</v>
      </c>
      <c r="AI10" s="14">
        <v>6.5551537397602402E-3</v>
      </c>
    </row>
    <row r="11" spans="1:46">
      <c r="A11" s="15">
        <v>44348</v>
      </c>
      <c r="B11" s="14" t="s">
        <v>21</v>
      </c>
      <c r="C11" s="14">
        <v>12.766666666666669</v>
      </c>
      <c r="D11" s="14">
        <v>38.274999999999999</v>
      </c>
      <c r="E11" s="14">
        <v>18.625</v>
      </c>
      <c r="F11" s="14">
        <v>9369</v>
      </c>
      <c r="G11" s="14">
        <v>9375.8432544183506</v>
      </c>
      <c r="I11" s="14">
        <v>0.811984022080803</v>
      </c>
      <c r="J11" s="14">
        <v>1.1431493490259501E-2</v>
      </c>
      <c r="K11" s="14">
        <v>5.0859631822481197E-2</v>
      </c>
      <c r="L11" s="14">
        <v>61.1209011811126</v>
      </c>
      <c r="M11" s="14">
        <v>0.72428733892839603</v>
      </c>
      <c r="N11" s="3">
        <v>8.6565872603472403E-7</v>
      </c>
      <c r="O11" s="14">
        <v>0.94361585505418999</v>
      </c>
      <c r="P11" s="9">
        <v>0.69059719689509702</v>
      </c>
      <c r="Y11" s="14">
        <v>8151.2420880815298</v>
      </c>
      <c r="AA11" s="14">
        <v>9.2302435306979003E-4</v>
      </c>
      <c r="AB11" s="14">
        <v>9.1657660888710094E-2</v>
      </c>
      <c r="AC11" s="14">
        <v>4.3273546424371E-2</v>
      </c>
      <c r="AD11" s="14">
        <v>60.020950703248403</v>
      </c>
      <c r="AE11" s="14">
        <v>0.99578513539395797</v>
      </c>
      <c r="AF11" s="3">
        <v>-4.2329953641047097E-3</v>
      </c>
      <c r="AG11" s="14">
        <v>0.96642346473901797</v>
      </c>
      <c r="AI11" s="14">
        <v>6.93784004142977E-3</v>
      </c>
    </row>
    <row r="12" spans="1:46">
      <c r="A12" s="15">
        <v>44349</v>
      </c>
      <c r="B12" s="14" t="s">
        <v>21</v>
      </c>
      <c r="C12" s="14">
        <v>16.533333333333331</v>
      </c>
      <c r="D12" s="14">
        <v>48.924999999999997</v>
      </c>
      <c r="E12" s="14">
        <v>19.175000000000001</v>
      </c>
      <c r="F12" s="14">
        <v>8702</v>
      </c>
      <c r="G12" s="14">
        <v>9588.1074712388199</v>
      </c>
      <c r="I12" s="14">
        <v>1.0832501052386101</v>
      </c>
      <c r="J12" s="14">
        <v>0.21712785340243701</v>
      </c>
      <c r="K12" s="14">
        <v>4.0198426648327998E-2</v>
      </c>
      <c r="L12" s="14">
        <v>146.51423873605</v>
      </c>
      <c r="M12" s="14">
        <v>0.99561202128270299</v>
      </c>
      <c r="N12" s="3">
        <v>2.4805399553962101E-5</v>
      </c>
      <c r="O12" s="14">
        <v>0.93056503055991802</v>
      </c>
      <c r="P12" s="9">
        <v>0.69064889685919895</v>
      </c>
      <c r="Y12" s="14">
        <v>8383.3600906828397</v>
      </c>
      <c r="AA12" s="14">
        <v>2.5686211619697602E-3</v>
      </c>
      <c r="AB12" s="14">
        <v>7.0155788786721393E-2</v>
      </c>
      <c r="AC12" s="14">
        <v>4.9821065600076403E-2</v>
      </c>
      <c r="AD12" s="14">
        <v>51.214345225287502</v>
      </c>
      <c r="AE12" s="14">
        <v>0.99999909091877603</v>
      </c>
      <c r="AF12" s="3">
        <v>-3.4079058245355398E-3</v>
      </c>
      <c r="AG12" s="14">
        <v>0.96602167757430002</v>
      </c>
      <c r="AI12" s="14">
        <v>7.3380929729420803E-3</v>
      </c>
    </row>
    <row r="13" spans="1:46">
      <c r="A13" s="15">
        <v>44350</v>
      </c>
      <c r="B13" s="14" t="s">
        <v>21</v>
      </c>
      <c r="C13" s="14">
        <v>12.16666666666667</v>
      </c>
      <c r="D13" s="14">
        <v>46.55</v>
      </c>
      <c r="E13" s="14">
        <v>18.05</v>
      </c>
      <c r="F13" s="14">
        <v>8807</v>
      </c>
      <c r="G13" s="14">
        <v>10117.295304429999</v>
      </c>
      <c r="I13" s="14">
        <v>0.46056133455407799</v>
      </c>
      <c r="J13" s="14">
        <v>0.113162712803019</v>
      </c>
      <c r="K13" s="14">
        <v>4.5048825644164098E-2</v>
      </c>
      <c r="L13" s="14">
        <v>121.552070144697</v>
      </c>
      <c r="M13" s="14">
        <v>0.372817692975415</v>
      </c>
      <c r="N13" s="3">
        <v>-9.0646844390640507E-6</v>
      </c>
      <c r="O13" s="14">
        <v>0.92657935548610004</v>
      </c>
      <c r="P13" s="9">
        <v>0.69070217499197994</v>
      </c>
      <c r="Y13" s="14">
        <v>8583.3827936476901</v>
      </c>
      <c r="AA13" s="14">
        <v>8.0475588379325103E-4</v>
      </c>
      <c r="AB13" s="14">
        <v>9.7390643997425905E-2</v>
      </c>
      <c r="AC13" s="14">
        <v>4.27499592454521E-2</v>
      </c>
      <c r="AD13" s="14">
        <v>62.055790992322997</v>
      </c>
      <c r="AE13" s="14">
        <v>0.99435736515792705</v>
      </c>
      <c r="AF13" s="3">
        <v>-4.30964192935535E-3</v>
      </c>
      <c r="AG13" s="14">
        <v>0.96601949502705997</v>
      </c>
      <c r="AI13" s="14">
        <v>7.7550492721827702E-3</v>
      </c>
    </row>
    <row r="14" spans="1:46">
      <c r="A14" s="15">
        <v>44351</v>
      </c>
      <c r="B14" s="14" t="s">
        <v>21</v>
      </c>
      <c r="C14" s="14">
        <v>12.06666666666667</v>
      </c>
      <c r="D14" s="14">
        <v>60.75</v>
      </c>
      <c r="E14" s="14">
        <v>14.65</v>
      </c>
      <c r="F14" s="14">
        <v>8820</v>
      </c>
      <c r="G14" s="14">
        <v>10111.851302708401</v>
      </c>
      <c r="I14" s="14">
        <v>1.0023318653145701</v>
      </c>
      <c r="J14" s="14">
        <v>1.9836792376802299</v>
      </c>
      <c r="K14" s="14">
        <v>4.6059096550417102E-2</v>
      </c>
      <c r="L14" s="14">
        <v>183.26774938826901</v>
      </c>
      <c r="M14" s="14">
        <v>0.91445717957056205</v>
      </c>
      <c r="N14" s="3">
        <v>2.1600471663329998E-5</v>
      </c>
      <c r="O14" s="14">
        <v>0.91908223837667802</v>
      </c>
      <c r="P14" s="9">
        <v>0.69075704590738995</v>
      </c>
      <c r="Y14" s="14">
        <v>8945.39048288509</v>
      </c>
      <c r="AA14" s="14">
        <v>1.52560166234439E-3</v>
      </c>
      <c r="AB14" s="14">
        <v>8.7495006109877399E-2</v>
      </c>
      <c r="AC14" s="14">
        <v>4.4910747396500403E-2</v>
      </c>
      <c r="AD14" s="14">
        <v>58.517144718417299</v>
      </c>
      <c r="AE14" s="14">
        <v>0.99701674314681699</v>
      </c>
      <c r="AF14" s="3">
        <v>-4.2912997340214297E-3</v>
      </c>
      <c r="AG14" s="14">
        <v>0.96586621479360302</v>
      </c>
      <c r="AI14" s="14">
        <v>8.1876016380212305E-3</v>
      </c>
    </row>
    <row r="15" spans="1:46">
      <c r="A15" s="15">
        <v>44352</v>
      </c>
      <c r="B15" s="14" t="s">
        <v>21</v>
      </c>
      <c r="C15" s="14">
        <v>9.9</v>
      </c>
      <c r="D15" s="14">
        <v>58.125</v>
      </c>
      <c r="E15" s="14">
        <v>13.824999999999999</v>
      </c>
      <c r="F15" s="14">
        <v>9011</v>
      </c>
      <c r="G15" s="14">
        <v>10401.0974413235</v>
      </c>
      <c r="I15" s="14">
        <v>0.91804915546235799</v>
      </c>
      <c r="J15" s="14">
        <v>0.90354413090704999</v>
      </c>
      <c r="K15" s="14">
        <v>4.9109637600607103E-2</v>
      </c>
      <c r="L15" s="14">
        <v>159.085136831977</v>
      </c>
      <c r="M15" s="14">
        <v>0.83011972194400596</v>
      </c>
      <c r="N15" s="3">
        <v>-2.9876333778044999E-6</v>
      </c>
      <c r="O15" s="14">
        <v>0.91634007999764899</v>
      </c>
      <c r="P15" s="9">
        <v>0.69081352164795595</v>
      </c>
      <c r="Y15" s="14">
        <v>9172.2500720292701</v>
      </c>
      <c r="AA15" s="14">
        <v>9.5448395472708103E-4</v>
      </c>
      <c r="AB15" s="14">
        <v>0.103376290064831</v>
      </c>
      <c r="AC15" s="14">
        <v>4.17132754952136E-2</v>
      </c>
      <c r="AD15" s="14">
        <v>65.329135049735399</v>
      </c>
      <c r="AE15" s="14">
        <v>0.98136665531587697</v>
      </c>
      <c r="AF15" s="14">
        <v>-4.0793139865236104E-3</v>
      </c>
      <c r="AG15" s="14">
        <v>0.96553550942938504</v>
      </c>
      <c r="AI15" s="14">
        <v>8.6343999274962595E-3</v>
      </c>
    </row>
    <row r="16" spans="1:46">
      <c r="A16" s="15">
        <v>44353</v>
      </c>
      <c r="B16" s="14" t="s">
        <v>21</v>
      </c>
      <c r="C16" s="14">
        <v>10.866666666666671</v>
      </c>
      <c r="D16" s="14">
        <v>65.674999999999997</v>
      </c>
      <c r="E16" s="14">
        <v>16.850000000000001</v>
      </c>
      <c r="F16" s="14">
        <v>9025</v>
      </c>
      <c r="G16" s="14">
        <v>10560.9073640242</v>
      </c>
      <c r="I16" s="14">
        <v>0.54493423420103404</v>
      </c>
      <c r="J16" s="14">
        <v>2.33628213330823E-2</v>
      </c>
      <c r="K16" s="14">
        <v>6.0291417811817002E-2</v>
      </c>
      <c r="L16" s="14">
        <v>75.553809068971702</v>
      </c>
      <c r="M16" s="14">
        <v>0.45683751211329798</v>
      </c>
      <c r="N16" s="3">
        <v>-1.63284141743159E-5</v>
      </c>
      <c r="O16" s="14">
        <v>0.90873916350332795</v>
      </c>
      <c r="P16" s="9">
        <v>0.69087161148882503</v>
      </c>
      <c r="Y16" s="14">
        <v>9526.1918660446609</v>
      </c>
      <c r="AA16" s="3">
        <v>1.70555624290358E-5</v>
      </c>
      <c r="AB16" s="14">
        <v>0.73721603403079095</v>
      </c>
      <c r="AC16" s="14">
        <v>3.2787097693726501E-2</v>
      </c>
      <c r="AD16" s="14">
        <v>138.819344379331</v>
      </c>
      <c r="AE16" s="14">
        <v>0.99354076840513506</v>
      </c>
      <c r="AF16" s="3">
        <v>-4.2046989896560296E-3</v>
      </c>
      <c r="AG16" s="14">
        <v>0.96172165666865395</v>
      </c>
      <c r="AI16" s="14">
        <v>9.0938595416669796E-3</v>
      </c>
    </row>
    <row r="17" spans="1:35">
      <c r="A17" s="15">
        <v>44354</v>
      </c>
      <c r="B17" s="14" t="s">
        <v>21</v>
      </c>
      <c r="C17" s="14">
        <v>13.6</v>
      </c>
      <c r="D17" s="14">
        <v>63.7</v>
      </c>
      <c r="E17" s="14">
        <v>18.100000000000001</v>
      </c>
      <c r="F17" s="14">
        <v>9297</v>
      </c>
      <c r="G17" s="14">
        <v>10941.2713105969</v>
      </c>
      <c r="I17" s="14">
        <v>0.92084187709014698</v>
      </c>
      <c r="J17" s="14">
        <v>1.3840261982039701E-2</v>
      </c>
      <c r="K17" s="14">
        <v>7.1002348142661806E-2</v>
      </c>
      <c r="L17" s="14">
        <v>61.912256698253401</v>
      </c>
      <c r="M17" s="14">
        <v>0.83261792426558601</v>
      </c>
      <c r="N17" s="3">
        <v>-1.1036927289875801E-6</v>
      </c>
      <c r="O17" s="14">
        <v>0.89702407542996598</v>
      </c>
      <c r="P17" s="9">
        <v>0.69093132174304595</v>
      </c>
      <c r="Y17" s="14">
        <v>9875.9935492365403</v>
      </c>
      <c r="AA17" s="14">
        <v>5.42064464244707E-3</v>
      </c>
      <c r="AB17" s="14">
        <v>5.2733725931503897E-2</v>
      </c>
      <c r="AC17" s="14">
        <v>6.4650209500268896E-2</v>
      </c>
      <c r="AD17" s="14">
        <v>44.077803233416198</v>
      </c>
      <c r="AE17" s="14">
        <v>0.99999796029883004</v>
      </c>
      <c r="AF17" s="3">
        <v>-3.9899941888845696E-3</v>
      </c>
      <c r="AG17" s="14">
        <v>0.96171374451979996</v>
      </c>
      <c r="AI17" s="14">
        <v>9.5641773821385397E-3</v>
      </c>
    </row>
    <row r="18" spans="1:35">
      <c r="A18" s="15">
        <v>44355</v>
      </c>
      <c r="B18" s="14" t="s">
        <v>21</v>
      </c>
      <c r="C18" s="14">
        <v>15.66666666666667</v>
      </c>
      <c r="D18" s="14">
        <v>64.224999999999994</v>
      </c>
      <c r="E18" s="14">
        <v>18.125</v>
      </c>
      <c r="F18" s="14">
        <v>9843</v>
      </c>
      <c r="G18" s="14">
        <v>11451.6875811152</v>
      </c>
      <c r="I18" s="14">
        <v>0.74866231366620695</v>
      </c>
      <c r="J18" s="14">
        <v>1.6785406367348199</v>
      </c>
      <c r="K18" s="3">
        <v>6.1771821924792698E-2</v>
      </c>
      <c r="L18" s="14">
        <v>147.04399039626</v>
      </c>
      <c r="M18" s="14">
        <v>0.66044655632111204</v>
      </c>
      <c r="N18" s="3">
        <v>-1.2361047275977199E-5</v>
      </c>
      <c r="O18" s="14">
        <v>0.888676481149134</v>
      </c>
      <c r="P18" s="9">
        <v>0.690992655569723</v>
      </c>
      <c r="Y18" s="14">
        <v>10341.852485781899</v>
      </c>
      <c r="AA18" s="3">
        <v>1.3209574571959601E-6</v>
      </c>
      <c r="AB18" s="14">
        <v>0.99999985954704895</v>
      </c>
      <c r="AC18" s="14">
        <v>3.2667022168604003E-2</v>
      </c>
      <c r="AD18" s="14">
        <v>149.46706229695801</v>
      </c>
      <c r="AE18" s="14">
        <v>0.96990391583218505</v>
      </c>
      <c r="AF18" s="3">
        <v>-4.4376872472715601E-3</v>
      </c>
      <c r="AG18" s="14">
        <v>0.96160120761837597</v>
      </c>
      <c r="AI18" s="14">
        <v>1.00433553824676E-2</v>
      </c>
    </row>
    <row r="19" spans="1:35">
      <c r="A19" s="15">
        <v>44356</v>
      </c>
      <c r="B19" s="14" t="s">
        <v>21</v>
      </c>
      <c r="C19" s="14">
        <v>10</v>
      </c>
      <c r="D19" s="14">
        <v>56.55</v>
      </c>
      <c r="E19" s="14">
        <v>13.375</v>
      </c>
      <c r="F19" s="14">
        <v>10271</v>
      </c>
      <c r="G19" s="14">
        <v>11928.440465838101</v>
      </c>
      <c r="I19" s="14">
        <v>1.0377463643471101</v>
      </c>
      <c r="J19" s="14">
        <v>1.3773550849648699</v>
      </c>
      <c r="K19" s="14">
        <v>6.3995828506140606E-2</v>
      </c>
      <c r="L19" s="14">
        <v>140.66292232037699</v>
      </c>
      <c r="M19" s="14">
        <v>0.94946525331107001</v>
      </c>
      <c r="N19" s="3">
        <v>-2.72332916728679E-6</v>
      </c>
      <c r="O19" s="14">
        <v>0.88313710012342195</v>
      </c>
      <c r="P19" s="9">
        <v>0.69105561278671401</v>
      </c>
      <c r="Y19" s="14">
        <v>10906.5614648136</v>
      </c>
      <c r="AA19" s="14">
        <v>3.5619303181480002E-3</v>
      </c>
      <c r="AB19" s="14">
        <v>0.21100253133695401</v>
      </c>
      <c r="AC19" s="14">
        <v>4.5237346377021301E-2</v>
      </c>
      <c r="AD19" s="14">
        <v>84.402147969458696</v>
      </c>
      <c r="AE19" s="14">
        <v>0.99999996402165403</v>
      </c>
      <c r="AF19" s="14">
        <v>-5.7404067192907702E-3</v>
      </c>
      <c r="AG19" s="14">
        <v>0.95554451371793003</v>
      </c>
      <c r="AI19" s="14">
        <v>1.05292311976768E-2</v>
      </c>
    </row>
    <row r="20" spans="1:35">
      <c r="A20" s="15">
        <v>44357</v>
      </c>
      <c r="B20" s="14" t="s">
        <v>21</v>
      </c>
      <c r="C20" s="14">
        <v>11.06666666666667</v>
      </c>
      <c r="D20" s="14">
        <v>57.25</v>
      </c>
      <c r="E20" s="14">
        <v>11.85</v>
      </c>
      <c r="F20" s="14">
        <v>11560</v>
      </c>
      <c r="G20" s="14">
        <v>11891.080039431499</v>
      </c>
      <c r="I20" s="14">
        <v>0.15382825947287701</v>
      </c>
      <c r="J20" s="14">
        <v>1.19805665822977</v>
      </c>
      <c r="K20" s="14">
        <v>6.50530526393895E-2</v>
      </c>
      <c r="L20" s="14">
        <v>136.829117158549</v>
      </c>
      <c r="M20" s="14">
        <v>6.5575723566906094E-2</v>
      </c>
      <c r="N20" s="3">
        <v>-1.71270386277733E-5</v>
      </c>
      <c r="O20" s="14">
        <v>0.88082291034071503</v>
      </c>
      <c r="P20" s="9">
        <v>0.69112018968973299</v>
      </c>
      <c r="Y20" s="14">
        <v>11495.9244936661</v>
      </c>
      <c r="AA20" s="14">
        <v>3.81283577917646E-3</v>
      </c>
      <c r="AB20" s="14">
        <v>0.99999758687085405</v>
      </c>
      <c r="AC20" s="14">
        <v>4.4457225221757699E-2</v>
      </c>
      <c r="AD20" s="14">
        <v>122.625906524993</v>
      </c>
      <c r="AE20" s="14">
        <v>0.99380957119502999</v>
      </c>
      <c r="AF20" s="3">
        <v>-7.3093726350492699E-3</v>
      </c>
      <c r="AG20" s="14">
        <v>0.95039761545412105</v>
      </c>
      <c r="AI20" s="14">
        <v>1.1019515203681701E-2</v>
      </c>
    </row>
    <row r="21" spans="1:35">
      <c r="A21" s="15">
        <v>44358</v>
      </c>
      <c r="B21" s="14" t="s">
        <v>21</v>
      </c>
      <c r="C21" s="14">
        <v>12.6</v>
      </c>
      <c r="D21" s="14">
        <v>55.400000000000013</v>
      </c>
      <c r="E21" s="14">
        <v>12.675000000000001</v>
      </c>
      <c r="F21" s="14">
        <v>12361</v>
      </c>
      <c r="G21" s="14">
        <v>12320.2388308067</v>
      </c>
      <c r="I21" s="14">
        <v>0.59222354537350297</v>
      </c>
      <c r="J21" s="14">
        <v>1.7973811439383001</v>
      </c>
      <c r="K21" s="14">
        <v>6.8443378186550302E-2</v>
      </c>
      <c r="L21" s="14">
        <v>138.55120058587599</v>
      </c>
      <c r="M21" s="14">
        <v>0.503890323693857</v>
      </c>
      <c r="N21" s="3">
        <v>-7.8754558634486199E-6</v>
      </c>
      <c r="O21" s="14">
        <v>0.87248572327542495</v>
      </c>
      <c r="P21" s="9">
        <v>0.69118637887974599</v>
      </c>
      <c r="Y21" s="14">
        <v>11855.5508810793</v>
      </c>
      <c r="AA21" s="14">
        <v>5.3749915389115204E-3</v>
      </c>
      <c r="AB21" s="14">
        <v>0.61257135213882197</v>
      </c>
      <c r="AC21" s="14">
        <v>5.0874525361466201E-2</v>
      </c>
      <c r="AD21" s="14">
        <v>103.32521641978499</v>
      </c>
      <c r="AE21" s="14">
        <v>0.99999951648390095</v>
      </c>
      <c r="AF21" s="14">
        <v>-7.96957171217994E-3</v>
      </c>
      <c r="AG21" s="14">
        <v>0.94314506411226695</v>
      </c>
      <c r="AI21" s="14">
        <v>1.15118325542492E-2</v>
      </c>
    </row>
    <row r="22" spans="1:35">
      <c r="A22" s="15">
        <v>44359</v>
      </c>
      <c r="B22" s="14" t="s">
        <v>21</v>
      </c>
      <c r="C22" s="14">
        <v>13.733333333333331</v>
      </c>
      <c r="D22" s="14">
        <v>48.9</v>
      </c>
      <c r="E22" s="14">
        <v>15.675000000000001</v>
      </c>
      <c r="F22" s="14">
        <v>13360</v>
      </c>
      <c r="G22" s="14">
        <v>12792.4369527586</v>
      </c>
      <c r="I22" s="14">
        <v>0.67253198790880298</v>
      </c>
      <c r="J22" s="14">
        <v>3.4701235989096399E-2</v>
      </c>
      <c r="K22" s="14">
        <v>7.3683228529833902E-2</v>
      </c>
      <c r="L22" s="14">
        <v>76.864468320360402</v>
      </c>
      <c r="M22" s="14">
        <v>0.58421442448775096</v>
      </c>
      <c r="N22" s="3">
        <v>-1.2816237468849E-5</v>
      </c>
      <c r="O22" s="14">
        <v>0.87220425582411198</v>
      </c>
      <c r="P22" s="9">
        <v>0.69125416910066095</v>
      </c>
      <c r="Y22" s="14">
        <v>12416.770962697899</v>
      </c>
      <c r="AA22" s="14">
        <v>6.7425249569623702E-3</v>
      </c>
      <c r="AB22" s="14">
        <v>0.42619739885539498</v>
      </c>
      <c r="AC22" s="14">
        <v>5.90531268123861E-2</v>
      </c>
      <c r="AD22" s="14">
        <v>89.014873692673703</v>
      </c>
      <c r="AE22" s="14">
        <v>0.999994680458692</v>
      </c>
      <c r="AF22" s="3">
        <v>-8.6762934160882193E-3</v>
      </c>
      <c r="AG22" s="14">
        <v>0.93221169453660702</v>
      </c>
      <c r="AI22" s="14">
        <v>1.20037687044788E-2</v>
      </c>
    </row>
    <row r="23" spans="1:35">
      <c r="A23" s="15">
        <v>44360</v>
      </c>
      <c r="B23" s="14" t="s">
        <v>21</v>
      </c>
      <c r="C23" s="14">
        <v>11.96666666666667</v>
      </c>
      <c r="D23" s="14">
        <v>73.674999999999997</v>
      </c>
      <c r="E23" s="14">
        <v>16.125</v>
      </c>
      <c r="F23" s="14">
        <v>14561</v>
      </c>
      <c r="G23" s="14">
        <v>13248.802788695601</v>
      </c>
      <c r="I23" s="14">
        <v>0.79233442828137002</v>
      </c>
      <c r="J23" s="14">
        <v>0.39012929565894899</v>
      </c>
      <c r="K23" s="14">
        <v>7.0936684902641406E-2</v>
      </c>
      <c r="L23" s="14">
        <v>113.445230520789</v>
      </c>
      <c r="M23" s="14">
        <v>0.70400190321003697</v>
      </c>
      <c r="N23" s="3">
        <v>-1.7484068634665599E-5</v>
      </c>
      <c r="O23" s="14">
        <v>0.86680121749407801</v>
      </c>
      <c r="P23" s="9">
        <v>0.69132354508935701</v>
      </c>
      <c r="Y23" s="14">
        <v>13039.526007513199</v>
      </c>
      <c r="AA23" s="14">
        <v>6.5946809112845698E-3</v>
      </c>
      <c r="AB23" s="14">
        <v>0.99507604630105095</v>
      </c>
      <c r="AC23" s="14">
        <v>5.71637305788869E-2</v>
      </c>
      <c r="AD23" s="14">
        <v>106.141469284415</v>
      </c>
      <c r="AE23" s="14">
        <v>0.99139713334612101</v>
      </c>
      <c r="AF23" s="14">
        <v>-9.6522830782401793E-3</v>
      </c>
      <c r="AG23" s="14">
        <v>0.93213634049764005</v>
      </c>
      <c r="AI23" s="14">
        <v>1.24929165706468E-2</v>
      </c>
    </row>
    <row r="24" spans="1:35">
      <c r="A24" s="15">
        <v>44361</v>
      </c>
      <c r="B24" s="14" t="s">
        <v>21</v>
      </c>
      <c r="C24" s="14">
        <v>9.15</v>
      </c>
      <c r="D24" s="14">
        <v>64.820000000000007</v>
      </c>
      <c r="E24" s="14">
        <v>15.84</v>
      </c>
      <c r="F24" s="14">
        <v>13550</v>
      </c>
      <c r="G24" s="14">
        <v>13517.6070983297</v>
      </c>
      <c r="I24" s="14">
        <v>0.55710634287597405</v>
      </c>
      <c r="J24" s="14">
        <v>1.7915388795071601</v>
      </c>
      <c r="K24" s="14">
        <v>7.8671390703595204E-2</v>
      </c>
      <c r="L24" s="14">
        <v>126.84380045827599</v>
      </c>
      <c r="M24" s="14">
        <v>0.46863185453988798</v>
      </c>
      <c r="N24" s="3">
        <v>-1.1648521103913E-5</v>
      </c>
      <c r="O24" s="14">
        <v>0.84681223212475898</v>
      </c>
      <c r="P24" s="9">
        <v>0.69139448744012899</v>
      </c>
      <c r="Y24" s="14">
        <v>13670.851910036499</v>
      </c>
      <c r="AA24" s="14">
        <v>6.9571813705142701E-3</v>
      </c>
      <c r="AB24" s="14">
        <v>0.99827363866420804</v>
      </c>
      <c r="AC24" s="14">
        <v>5.8264189283883397E-2</v>
      </c>
      <c r="AD24" s="14">
        <v>104.920434900811</v>
      </c>
      <c r="AE24" s="14">
        <v>0.99986401523837098</v>
      </c>
      <c r="AF24" s="3">
        <v>-9.1549991965764708E-3</v>
      </c>
      <c r="AG24" s="14">
        <v>0.93036100786227904</v>
      </c>
      <c r="AI24" s="14">
        <v>1.29769233814664E-2</v>
      </c>
    </row>
    <row r="25" spans="1:35">
      <c r="A25" s="15">
        <v>44362</v>
      </c>
      <c r="B25" s="14" t="s">
        <v>21</v>
      </c>
      <c r="C25" s="14">
        <v>13.3</v>
      </c>
      <c r="D25" s="14">
        <v>62.64</v>
      </c>
      <c r="E25" s="14">
        <v>17.899999999999999</v>
      </c>
      <c r="F25" s="14">
        <v>14002</v>
      </c>
      <c r="G25" s="14">
        <v>13724.142450212699</v>
      </c>
      <c r="I25" s="14">
        <v>0.62396663719164402</v>
      </c>
      <c r="J25" s="14">
        <v>0.478355755202023</v>
      </c>
      <c r="K25" s="14">
        <v>8.0087343948985298E-2</v>
      </c>
      <c r="L25" s="14">
        <v>108.96774928211499</v>
      </c>
      <c r="M25" s="14">
        <v>0.53548686943635804</v>
      </c>
      <c r="N25" s="3">
        <v>-1.43264071486016E-5</v>
      </c>
      <c r="O25" s="14">
        <v>0.84403706694717096</v>
      </c>
      <c r="P25" s="9">
        <v>0.69146697248562194</v>
      </c>
      <c r="Y25" s="14">
        <v>14197.966615576501</v>
      </c>
      <c r="AA25" s="14">
        <v>7.7947224378655004E-3</v>
      </c>
      <c r="AB25" s="14">
        <v>0.86504120306064702</v>
      </c>
      <c r="AC25" s="14">
        <v>6.4718663698428797E-2</v>
      </c>
      <c r="AD25" s="14">
        <v>96.815082458544197</v>
      </c>
      <c r="AE25" s="14">
        <v>0.99999979892093105</v>
      </c>
      <c r="AF25" s="3">
        <v>-1.02772660305068E-2</v>
      </c>
      <c r="AG25" s="14">
        <v>0.91981080225355505</v>
      </c>
      <c r="AI25" s="14">
        <v>1.34535352975526E-2</v>
      </c>
    </row>
    <row r="26" spans="1:35">
      <c r="A26" s="15">
        <v>44363</v>
      </c>
      <c r="B26" s="14" t="s">
        <v>21</v>
      </c>
      <c r="C26" s="14">
        <v>8.5749999999999993</v>
      </c>
      <c r="D26" s="14">
        <v>63.080000000000013</v>
      </c>
      <c r="E26" s="14">
        <v>18.34</v>
      </c>
      <c r="F26" s="14">
        <v>13209</v>
      </c>
      <c r="G26" s="14">
        <v>14420.7697462002</v>
      </c>
      <c r="I26" s="14">
        <v>0.202203298628299</v>
      </c>
      <c r="J26" s="14">
        <v>1.3609211550514699</v>
      </c>
      <c r="K26" s="14">
        <v>9.5911605386685805E-2</v>
      </c>
      <c r="L26" s="14">
        <v>109.92907181075</v>
      </c>
      <c r="M26" s="14">
        <v>0.113580532407785</v>
      </c>
      <c r="N26" s="3">
        <v>-2.05551139520477E-5</v>
      </c>
      <c r="O26" s="14">
        <v>0.80240426826227595</v>
      </c>
      <c r="P26" s="9">
        <v>0.69154097219633204</v>
      </c>
      <c r="Y26" s="14">
        <v>14663.577072795701</v>
      </c>
      <c r="AA26" s="14">
        <v>8.9501269761936807E-3</v>
      </c>
      <c r="AB26" s="14">
        <v>0.71473693847656306</v>
      </c>
      <c r="AC26" s="14">
        <v>7.2760938221064594E-2</v>
      </c>
      <c r="AD26" s="14">
        <v>88.627772291240206</v>
      </c>
      <c r="AE26" s="14">
        <v>0.99999938086503903</v>
      </c>
      <c r="AF26" s="3">
        <v>-9.9034394707013806E-3</v>
      </c>
      <c r="AG26" s="14">
        <v>0.905090987714949</v>
      </c>
      <c r="AI26" s="14">
        <v>1.3920638031835001E-2</v>
      </c>
    </row>
    <row r="27" spans="1:35">
      <c r="A27" s="15">
        <v>44364</v>
      </c>
      <c r="B27" s="14" t="s">
        <v>21</v>
      </c>
      <c r="C27" s="14">
        <v>10.975</v>
      </c>
      <c r="D27" s="14">
        <v>63.86</v>
      </c>
      <c r="E27" s="14">
        <v>18.940000000000001</v>
      </c>
      <c r="F27" s="14">
        <v>13857</v>
      </c>
      <c r="G27" s="14">
        <v>14516.713123392499</v>
      </c>
      <c r="I27" s="14">
        <v>0.46596718305825102</v>
      </c>
      <c r="J27" s="3">
        <v>0.31056682571473898</v>
      </c>
      <c r="K27" s="14">
        <v>9.6384836778593802E-2</v>
      </c>
      <c r="L27" s="14">
        <v>93.988966762357407</v>
      </c>
      <c r="M27" s="14">
        <v>0.377350983474248</v>
      </c>
      <c r="N27" s="3">
        <v>-2.1131846270394701E-5</v>
      </c>
      <c r="O27" s="14">
        <v>0.80196233456713795</v>
      </c>
      <c r="P27" s="9">
        <v>0.69161645410065997</v>
      </c>
      <c r="Y27" s="14">
        <v>15411.531211355101</v>
      </c>
      <c r="AA27" s="14">
        <v>9.33314374951821E-3</v>
      </c>
      <c r="AB27" s="14">
        <v>0.163659665198268</v>
      </c>
      <c r="AC27" s="14">
        <v>8.2092113892765606E-2</v>
      </c>
      <c r="AD27" s="14">
        <v>64.009014400306995</v>
      </c>
      <c r="AE27" s="14">
        <v>0.999995286012613</v>
      </c>
      <c r="AF27" s="3">
        <v>-1.03078971841626E-2</v>
      </c>
      <c r="AG27" s="14">
        <v>0.90103037960764798</v>
      </c>
      <c r="AI27" s="14">
        <v>1.4376291977357999E-2</v>
      </c>
    </row>
    <row r="28" spans="1:35">
      <c r="A28" s="15">
        <v>44365</v>
      </c>
      <c r="B28" s="14" t="s">
        <v>21</v>
      </c>
      <c r="C28" s="14">
        <v>12.5</v>
      </c>
      <c r="D28" s="14">
        <v>64.22</v>
      </c>
      <c r="E28" s="14">
        <v>19.82</v>
      </c>
      <c r="F28" s="14">
        <v>17051</v>
      </c>
      <c r="G28" s="14">
        <v>15115.287547723001</v>
      </c>
      <c r="I28" s="14">
        <v>0.39160448668188402</v>
      </c>
      <c r="J28" s="3">
        <v>1.14792666741848E-2</v>
      </c>
      <c r="K28" s="14">
        <v>6.7252760771429707E-2</v>
      </c>
      <c r="L28" s="14">
        <v>59.595908297176003</v>
      </c>
      <c r="M28" s="14">
        <v>0.30314893972616103</v>
      </c>
      <c r="N28" s="3">
        <v>1.7242158666186399E-4</v>
      </c>
      <c r="O28" s="14">
        <v>0.78670217213994298</v>
      </c>
      <c r="P28" s="9">
        <v>0.69169338122744595</v>
      </c>
      <c r="Y28" s="14">
        <v>15813.9687578177</v>
      </c>
      <c r="AA28" s="14">
        <v>9.0952790994804893E-3</v>
      </c>
      <c r="AB28" s="14">
        <v>0.27996036209299202</v>
      </c>
      <c r="AC28" s="14">
        <v>8.0864761539506405E-2</v>
      </c>
      <c r="AD28" s="14">
        <v>71.490587888045297</v>
      </c>
      <c r="AE28" s="14">
        <v>0.99999205235315602</v>
      </c>
      <c r="AF28" s="3">
        <v>-1.2712417642496201E-2</v>
      </c>
      <c r="AG28" s="14">
        <v>0.89544875347139197</v>
      </c>
      <c r="AI28" s="14">
        <v>1.4818760712168E-2</v>
      </c>
    </row>
    <row r="29" spans="1:35">
      <c r="A29" s="15">
        <v>44366</v>
      </c>
      <c r="B29" s="14" t="s">
        <v>21</v>
      </c>
      <c r="C29" s="14">
        <v>10.675000000000001</v>
      </c>
      <c r="D29" s="14">
        <v>66.02000000000001</v>
      </c>
      <c r="E29" s="14">
        <v>19.420000000000002</v>
      </c>
      <c r="F29" s="14">
        <v>17679</v>
      </c>
      <c r="G29" s="14">
        <v>15665.4207563458</v>
      </c>
      <c r="I29" s="14">
        <v>0.679361444612256</v>
      </c>
      <c r="J29" s="3">
        <v>3.0271383209430101E-2</v>
      </c>
      <c r="K29" s="14">
        <v>0.108112341946474</v>
      </c>
      <c r="L29" s="14">
        <v>66.649523086012906</v>
      </c>
      <c r="M29" s="14">
        <v>0.59060918898979398</v>
      </c>
      <c r="N29" s="3">
        <v>4.3500235118454398E-6</v>
      </c>
      <c r="O29" s="14">
        <v>0.78428338496903005</v>
      </c>
      <c r="P29" s="9">
        <v>0.69177171207277599</v>
      </c>
      <c r="Y29" s="14">
        <v>16477.3473330819</v>
      </c>
      <c r="AA29" s="14">
        <v>9.8050625310223093E-3</v>
      </c>
      <c r="AB29" s="14">
        <v>0.14853773545651999</v>
      </c>
      <c r="AC29" s="14">
        <v>8.5669924533145203E-2</v>
      </c>
      <c r="AD29" s="14">
        <v>62.0909508510207</v>
      </c>
      <c r="AE29" s="14">
        <v>0.99998844334340398</v>
      </c>
      <c r="AF29" s="3">
        <v>-1.05709729756107E-2</v>
      </c>
      <c r="AG29" s="14">
        <v>0.894961067227525</v>
      </c>
      <c r="AI29" s="14">
        <v>1.52465321679591E-2</v>
      </c>
    </row>
    <row r="30" spans="1:35">
      <c r="A30" s="15">
        <v>44367</v>
      </c>
      <c r="B30" s="14" t="s">
        <v>21</v>
      </c>
      <c r="C30" s="14">
        <v>7.6749999999999998</v>
      </c>
      <c r="D30" s="14">
        <v>74.099999999999994</v>
      </c>
      <c r="E30" s="14">
        <v>14.66</v>
      </c>
      <c r="F30" s="14">
        <v>17367</v>
      </c>
      <c r="G30" s="14">
        <v>15993.708233412</v>
      </c>
      <c r="I30" s="14">
        <v>0.777829906548415</v>
      </c>
      <c r="J30" s="3">
        <v>0.40424916003176398</v>
      </c>
      <c r="K30" s="14">
        <v>0.10634557124333099</v>
      </c>
      <c r="L30" s="14">
        <v>92.409647547142299</v>
      </c>
      <c r="M30" s="14">
        <v>0.68913611018127796</v>
      </c>
      <c r="N30" s="3">
        <v>-2.51568953495429E-5</v>
      </c>
      <c r="O30" s="14">
        <v>0.77643150206010803</v>
      </c>
      <c r="P30" s="9">
        <v>0.69185140059269001</v>
      </c>
      <c r="Y30" s="14">
        <v>17135.373749681501</v>
      </c>
      <c r="AA30" s="14">
        <v>1.07538600648351E-2</v>
      </c>
      <c r="AB30" s="14">
        <v>0.28182118644329801</v>
      </c>
      <c r="AC30" s="14">
        <v>9.4203757421037204E-2</v>
      </c>
      <c r="AD30" s="14">
        <v>68.170207804051799</v>
      </c>
      <c r="AE30" s="14">
        <v>0.99999765996837697</v>
      </c>
      <c r="AF30" s="3">
        <v>-9.5372234884596504E-3</v>
      </c>
      <c r="AG30" s="14">
        <v>0.86603368822207905</v>
      </c>
      <c r="AI30" s="14">
        <v>1.5658332181187701E-2</v>
      </c>
    </row>
    <row r="31" spans="1:35">
      <c r="A31" s="15">
        <v>44368</v>
      </c>
      <c r="B31" s="14" t="s">
        <v>21</v>
      </c>
      <c r="C31" s="14">
        <v>10.050000000000001</v>
      </c>
      <c r="D31" s="14">
        <v>77.260000000000005</v>
      </c>
      <c r="E31" s="14">
        <v>14.2</v>
      </c>
      <c r="F31" s="14">
        <v>17114</v>
      </c>
      <c r="G31" s="14">
        <v>16249.5477610459</v>
      </c>
      <c r="I31" s="14">
        <v>1.0844811380382</v>
      </c>
      <c r="J31" s="3">
        <v>0.14355868320012599</v>
      </c>
      <c r="K31" s="14">
        <v>0.11073476522100301</v>
      </c>
      <c r="L31" s="14">
        <v>81.463565906386094</v>
      </c>
      <c r="M31" s="14">
        <v>0.99571072963910101</v>
      </c>
      <c r="N31" s="3">
        <v>-2.32197311405002E-5</v>
      </c>
      <c r="O31" s="14">
        <v>0.76686352435685801</v>
      </c>
      <c r="P31" s="9">
        <v>0.69193239622324498</v>
      </c>
      <c r="Y31" s="14">
        <v>17619.898385262801</v>
      </c>
      <c r="AA31" s="14">
        <v>1.02518939986058E-2</v>
      </c>
      <c r="AB31" s="14">
        <v>0.36036309884229301</v>
      </c>
      <c r="AC31" s="14">
        <v>9.6621558729131599E-2</v>
      </c>
      <c r="AD31" s="14">
        <v>69.757072629757602</v>
      </c>
      <c r="AE31" s="14">
        <v>0.99999700631375099</v>
      </c>
      <c r="AF31" s="3">
        <v>-1.35186954764237E-2</v>
      </c>
      <c r="AG31" s="14">
        <v>0.85941887710833598</v>
      </c>
      <c r="AI31" s="14">
        <v>1.60531305559376E-2</v>
      </c>
    </row>
    <row r="32" spans="1:35">
      <c r="A32" s="15">
        <v>44369</v>
      </c>
      <c r="B32" s="14" t="s">
        <v>21</v>
      </c>
      <c r="C32" s="14">
        <v>13.475</v>
      </c>
      <c r="D32" s="14">
        <v>79.400000000000006</v>
      </c>
      <c r="E32" s="14">
        <v>15.84</v>
      </c>
      <c r="F32" s="14">
        <v>16438</v>
      </c>
      <c r="G32" s="14">
        <v>16891.7926565089</v>
      </c>
      <c r="I32" s="14">
        <v>1.0838621828619699</v>
      </c>
      <c r="J32" s="3">
        <v>0.59205403491976105</v>
      </c>
      <c r="K32" s="14">
        <v>0.111578700878659</v>
      </c>
      <c r="L32" s="14">
        <v>93.502984434491395</v>
      </c>
      <c r="M32" s="14">
        <v>0.99515609022254203</v>
      </c>
      <c r="N32" s="3">
        <v>-5.0616713478390798E-6</v>
      </c>
      <c r="O32" s="14">
        <v>0.75993006465881197</v>
      </c>
      <c r="P32" s="9">
        <v>0.69201464392913803</v>
      </c>
      <c r="Y32" s="14">
        <v>18000.3154142659</v>
      </c>
      <c r="AI32" s="14">
        <v>1.6430140126472498E-2</v>
      </c>
    </row>
    <row r="33" spans="1:35">
      <c r="A33" s="15">
        <v>44370</v>
      </c>
      <c r="B33" s="14" t="s">
        <v>21</v>
      </c>
      <c r="C33" s="14">
        <v>14.5</v>
      </c>
      <c r="D33" s="14">
        <v>74.7</v>
      </c>
      <c r="E33" s="14">
        <v>16.54</v>
      </c>
      <c r="F33" s="14">
        <v>17303</v>
      </c>
      <c r="G33" s="14">
        <v>17620.410858538002</v>
      </c>
      <c r="I33" s="14">
        <v>0.60298021239196098</v>
      </c>
      <c r="J33" s="3">
        <v>0.19056509460549501</v>
      </c>
      <c r="K33" s="14">
        <v>0.110568081451366</v>
      </c>
      <c r="L33" s="14">
        <v>84.112583981827797</v>
      </c>
      <c r="M33" s="14">
        <v>0.51411104066504298</v>
      </c>
      <c r="N33" s="3">
        <v>5.8547998529334698E-5</v>
      </c>
      <c r="O33" s="14">
        <v>0.74407240476171099</v>
      </c>
      <c r="P33" s="9">
        <v>0.69209808428184605</v>
      </c>
      <c r="Y33" s="14">
        <v>18627.569899187201</v>
      </c>
      <c r="AI33" s="14">
        <v>1.6788809592586801E-2</v>
      </c>
    </row>
    <row r="34" spans="1:35">
      <c r="A34" s="15">
        <v>44371</v>
      </c>
      <c r="B34" s="14" t="s">
        <v>21</v>
      </c>
      <c r="C34" s="14">
        <v>15.3</v>
      </c>
      <c r="D34" s="14">
        <v>63.35</v>
      </c>
      <c r="E34" s="14">
        <v>19.074999999999999</v>
      </c>
      <c r="F34" s="14">
        <v>19871</v>
      </c>
      <c r="G34" s="14">
        <v>18192.5307777302</v>
      </c>
      <c r="I34" s="14">
        <v>0.89003429530304201</v>
      </c>
      <c r="J34" s="3">
        <v>0.283442223399337</v>
      </c>
      <c r="K34" s="14">
        <v>0.124613993161586</v>
      </c>
      <c r="L34" s="14">
        <v>82.929302838233397</v>
      </c>
      <c r="M34" s="14">
        <v>0.80119593160473601</v>
      </c>
      <c r="N34" s="3">
        <v>1.0173245038602701E-5</v>
      </c>
      <c r="O34" s="14">
        <v>0.72807282037986698</v>
      </c>
      <c r="P34" s="9">
        <v>0.69218265356794195</v>
      </c>
      <c r="Y34" s="14">
        <v>19337.2060414064</v>
      </c>
      <c r="AI34" s="14">
        <v>1.7128811100908501E-2</v>
      </c>
    </row>
    <row r="35" spans="1:35">
      <c r="A35" s="15">
        <v>44372</v>
      </c>
      <c r="B35" s="14" t="s">
        <v>21</v>
      </c>
      <c r="C35" s="14">
        <v>13.6</v>
      </c>
      <c r="D35" s="14">
        <v>79.674999999999997</v>
      </c>
      <c r="E35" s="14">
        <v>16.75</v>
      </c>
      <c r="F35" s="14">
        <v>20065</v>
      </c>
      <c r="G35" s="14">
        <v>18760.123758916001</v>
      </c>
      <c r="I35" s="14">
        <v>0.42604526628870598</v>
      </c>
      <c r="J35" s="3">
        <v>0.173995972565961</v>
      </c>
      <c r="K35" s="14">
        <v>0.14280033235502801</v>
      </c>
      <c r="L35" s="14">
        <v>74.677439944529795</v>
      </c>
      <c r="M35" s="14">
        <v>0.33718490523710098</v>
      </c>
      <c r="N35" s="3">
        <v>-3.4936444241573397E-5</v>
      </c>
      <c r="O35" s="14">
        <v>0.68868290047532099</v>
      </c>
      <c r="P35" s="9">
        <v>0.69226828392793904</v>
      </c>
      <c r="Y35" s="14">
        <v>19918.477641018901</v>
      </c>
      <c r="AI35" s="14">
        <v>1.7450023658238199E-2</v>
      </c>
    </row>
    <row r="36" spans="1:35">
      <c r="A36" s="15">
        <v>44373</v>
      </c>
      <c r="B36" s="14" t="s">
        <v>21</v>
      </c>
      <c r="C36" s="14">
        <v>12.8</v>
      </c>
      <c r="D36" s="14">
        <v>69.300000000000011</v>
      </c>
      <c r="E36" s="14">
        <v>18.425000000000001</v>
      </c>
      <c r="F36" s="14">
        <v>21312</v>
      </c>
      <c r="G36" s="14">
        <v>19160.9274656946</v>
      </c>
      <c r="I36" s="14">
        <v>0.61809176819396805</v>
      </c>
      <c r="J36" s="3">
        <v>0.78418727273590305</v>
      </c>
      <c r="K36" s="14">
        <v>0.17145444869585599</v>
      </c>
      <c r="L36" s="14">
        <v>79.494606977714298</v>
      </c>
      <c r="M36" s="14">
        <v>0.52907072318077097</v>
      </c>
      <c r="N36" s="3">
        <v>-3.4771105015263302E-6</v>
      </c>
      <c r="O36" s="14">
        <v>0.63232381383427805</v>
      </c>
      <c r="P36" s="9">
        <v>0.69235490352564799</v>
      </c>
      <c r="Y36" s="14">
        <v>20451.094370454801</v>
      </c>
      <c r="AI36" s="14">
        <v>1.77525134949225E-2</v>
      </c>
    </row>
    <row r="37" spans="1:35">
      <c r="A37" s="15">
        <v>44374</v>
      </c>
      <c r="B37" s="14" t="s">
        <v>21</v>
      </c>
      <c r="C37" s="14">
        <v>15.66666666666667</v>
      </c>
      <c r="D37" s="14">
        <v>72.599999999999994</v>
      </c>
      <c r="E37" s="14">
        <v>18.774999999999999</v>
      </c>
      <c r="F37" s="14">
        <v>20169</v>
      </c>
      <c r="G37" s="14">
        <v>19635.1368235017</v>
      </c>
      <c r="I37" s="14">
        <v>0.89439396258587101</v>
      </c>
      <c r="J37" s="3">
        <v>0.31882087008542997</v>
      </c>
      <c r="K37" s="14">
        <v>0.17010334451279199</v>
      </c>
      <c r="L37" s="14">
        <v>74.453183518269896</v>
      </c>
      <c r="M37" s="14">
        <v>0.80528650457530204</v>
      </c>
      <c r="N37" s="3">
        <v>4.1459200825988398E-5</v>
      </c>
      <c r="O37" s="14">
        <v>0.62272338119065196</v>
      </c>
      <c r="P37" s="9">
        <v>0.69244243674771799</v>
      </c>
      <c r="Y37" s="14">
        <v>20808.881607617299</v>
      </c>
      <c r="AI37" s="14">
        <v>1.80365124591935E-2</v>
      </c>
    </row>
    <row r="38" spans="1:35">
      <c r="A38" s="15">
        <v>44375</v>
      </c>
      <c r="B38" s="14" t="s">
        <v>21</v>
      </c>
      <c r="C38" s="14">
        <v>13.4</v>
      </c>
      <c r="D38" s="14">
        <v>84</v>
      </c>
      <c r="E38" s="14">
        <v>16.975000000000001</v>
      </c>
      <c r="F38" s="14">
        <v>21258</v>
      </c>
      <c r="G38" s="14">
        <v>20381.845653006501</v>
      </c>
      <c r="I38" s="14">
        <v>0.61616194236474997</v>
      </c>
      <c r="J38" s="3">
        <v>5.7400569955930097E-2</v>
      </c>
      <c r="K38" s="14">
        <v>0.18870654986448901</v>
      </c>
      <c r="L38" s="14">
        <v>61.763913075360499</v>
      </c>
      <c r="M38" s="14">
        <v>0.52700466050685602</v>
      </c>
      <c r="N38" s="3">
        <v>5.34534261209529E-5</v>
      </c>
      <c r="O38" s="14">
        <v>0.57656752932337696</v>
      </c>
      <c r="P38" s="9">
        <v>0.69253080443260595</v>
      </c>
      <c r="Y38" s="14">
        <v>21169.7650371079</v>
      </c>
      <c r="AI38" s="14">
        <v>1.8302395432867699E-2</v>
      </c>
    </row>
    <row r="39" spans="1:35">
      <c r="A39" s="15">
        <v>44376</v>
      </c>
      <c r="B39" s="14" t="s">
        <v>21</v>
      </c>
      <c r="C39" s="14">
        <v>8.8333333333333339</v>
      </c>
      <c r="D39" s="14">
        <v>69.025000000000006</v>
      </c>
      <c r="E39" s="14">
        <v>19.024999999999999</v>
      </c>
      <c r="F39" s="14">
        <v>20217</v>
      </c>
      <c r="G39" s="14">
        <v>20771.438859792699</v>
      </c>
      <c r="I39" s="14">
        <v>0.95026198398917106</v>
      </c>
      <c r="J39" s="3">
        <v>0.83812705441717394</v>
      </c>
      <c r="K39" s="14">
        <v>0.203409631071371</v>
      </c>
      <c r="L39" s="14">
        <v>74.918883349984497</v>
      </c>
      <c r="M39" s="14">
        <v>0.86111235766648198</v>
      </c>
      <c r="N39" s="3">
        <v>3.0390218114906299E-5</v>
      </c>
      <c r="O39" s="14">
        <v>0.57330619381717396</v>
      </c>
      <c r="P39" s="9">
        <v>0.69261992412788898</v>
      </c>
      <c r="Y39" s="14">
        <v>21735.226416671801</v>
      </c>
      <c r="AI39" s="14">
        <v>1.8550657631441401E-2</v>
      </c>
    </row>
    <row r="40" spans="1:35">
      <c r="A40" s="15">
        <v>44377</v>
      </c>
      <c r="B40" s="14" t="s">
        <v>21</v>
      </c>
      <c r="C40" s="14">
        <v>11</v>
      </c>
      <c r="D40" s="14">
        <v>80.125</v>
      </c>
      <c r="E40" s="14">
        <v>18.074999999999999</v>
      </c>
      <c r="F40" s="14">
        <v>20633</v>
      </c>
      <c r="G40" s="14">
        <v>21002.7978897432</v>
      </c>
      <c r="I40" s="14">
        <v>1.0007810674259201</v>
      </c>
      <c r="J40" s="3">
        <v>0.94761840133499198</v>
      </c>
      <c r="K40" s="14">
        <v>0.22579263596107799</v>
      </c>
      <c r="L40" s="14">
        <v>72.674962673663302</v>
      </c>
      <c r="M40" s="14">
        <v>0.91166180037116495</v>
      </c>
      <c r="N40" s="3">
        <v>-6.5559397324221899E-6</v>
      </c>
      <c r="O40" s="14">
        <v>0.55034804263255099</v>
      </c>
      <c r="P40" s="9">
        <v>0.69270971037444595</v>
      </c>
      <c r="Y40" s="14">
        <v>21992.770543630701</v>
      </c>
      <c r="AI40" s="14">
        <v>1.8781892503447001E-2</v>
      </c>
    </row>
    <row r="41" spans="1:35">
      <c r="A41" s="15">
        <v>44378</v>
      </c>
      <c r="B41" s="14" t="s">
        <v>21</v>
      </c>
      <c r="C41" s="14">
        <v>10.43333333333333</v>
      </c>
      <c r="D41" s="14">
        <v>65.525000000000006</v>
      </c>
      <c r="E41" s="14">
        <v>19.149999999999999</v>
      </c>
      <c r="F41" s="14">
        <v>23128</v>
      </c>
      <c r="G41" s="14">
        <v>21728.249087714499</v>
      </c>
      <c r="I41" s="14">
        <v>1.0636352751386999</v>
      </c>
      <c r="J41" s="3">
        <v>0.42774137284769798</v>
      </c>
      <c r="K41" s="14">
        <v>0.23487042528997201</v>
      </c>
      <c r="L41" s="14">
        <v>68.492567368062595</v>
      </c>
      <c r="M41" s="14">
        <v>0.97442798750095805</v>
      </c>
      <c r="N41" s="3">
        <v>1.16170036532637E-5</v>
      </c>
      <c r="O41" s="14">
        <v>0.53671111717937303</v>
      </c>
      <c r="P41" s="9">
        <v>0.692800075015649</v>
      </c>
      <c r="Y41" s="14">
        <v>22029.028587941099</v>
      </c>
      <c r="AI41" s="14">
        <v>1.8996770788860501E-2</v>
      </c>
    </row>
    <row r="42" spans="1:35">
      <c r="A42" s="15">
        <v>44379</v>
      </c>
      <c r="B42" s="14" t="s">
        <v>21</v>
      </c>
      <c r="C42" s="14">
        <v>11.56666666666667</v>
      </c>
      <c r="D42" s="14">
        <v>56.325000000000003</v>
      </c>
      <c r="E42" s="14">
        <v>20.125</v>
      </c>
      <c r="F42" s="14">
        <v>22791</v>
      </c>
      <c r="G42" s="14">
        <v>22265.771353744702</v>
      </c>
      <c r="I42" s="14">
        <v>0.99484383199216198</v>
      </c>
      <c r="J42" s="3">
        <v>0.31930553338189599</v>
      </c>
      <c r="K42" s="14">
        <v>0.24963665520852199</v>
      </c>
      <c r="L42" s="14">
        <v>65.815762172622897</v>
      </c>
      <c r="M42" s="14">
        <v>0.90561292654631198</v>
      </c>
      <c r="N42" s="3">
        <v>1.0042733435300399E-5</v>
      </c>
      <c r="O42" s="14">
        <v>0.51840349217136905</v>
      </c>
      <c r="P42" s="9">
        <v>0.69289092752939196</v>
      </c>
      <c r="Y42" s="14">
        <v>22443.8870427822</v>
      </c>
      <c r="AI42" s="14">
        <v>1.9196021145556401E-2</v>
      </c>
    </row>
    <row r="43" spans="1:35">
      <c r="A43" s="15">
        <v>44380</v>
      </c>
      <c r="B43" s="14" t="s">
        <v>21</v>
      </c>
      <c r="C43" s="14">
        <v>14.06666666666667</v>
      </c>
      <c r="D43" s="14">
        <v>60.65</v>
      </c>
      <c r="E43" s="14">
        <v>22.175000000000001</v>
      </c>
      <c r="F43" s="14">
        <v>24003</v>
      </c>
      <c r="G43" s="14">
        <v>22936.113048496602</v>
      </c>
      <c r="I43" s="14">
        <v>1.0676430226695699</v>
      </c>
      <c r="J43" s="3">
        <v>0.19058629403421601</v>
      </c>
      <c r="K43" s="14">
        <v>0.25070973482177999</v>
      </c>
      <c r="L43" s="14">
        <v>63.967397958547899</v>
      </c>
      <c r="M43" s="14">
        <v>0.97836790553475295</v>
      </c>
      <c r="N43" s="3">
        <v>4.3566061563415901E-5</v>
      </c>
      <c r="O43" s="14">
        <v>0.511275825451875</v>
      </c>
      <c r="P43" s="9">
        <v>0.69298217538043005</v>
      </c>
      <c r="Y43" s="14">
        <v>22715.980963971499</v>
      </c>
      <c r="AI43" s="14">
        <v>1.9380412614377798E-2</v>
      </c>
    </row>
    <row r="44" spans="1:35">
      <c r="A44" s="15">
        <v>44381</v>
      </c>
      <c r="B44" s="14" t="s">
        <v>21</v>
      </c>
      <c r="C44" s="14">
        <v>12.866666666666671</v>
      </c>
      <c r="D44" s="14">
        <v>63.4</v>
      </c>
      <c r="E44" s="14">
        <v>24.2</v>
      </c>
      <c r="F44" s="14">
        <v>24693</v>
      </c>
      <c r="G44" s="14">
        <v>23716.587422390901</v>
      </c>
      <c r="I44" s="14">
        <v>0.65266679316919596</v>
      </c>
      <c r="J44" s="3">
        <v>0.64278828147633804</v>
      </c>
      <c r="K44" s="14">
        <v>0.22359148328033701</v>
      </c>
      <c r="L44" s="14">
        <v>71.806116440858105</v>
      </c>
      <c r="M44" s="14">
        <v>0.56319211689954796</v>
      </c>
      <c r="N44" s="3">
        <v>1.6915581758025799E-4</v>
      </c>
      <c r="O44" s="14">
        <v>0.42713455259619898</v>
      </c>
      <c r="P44" s="9">
        <v>0.69307372439021597</v>
      </c>
      <c r="Y44" s="14">
        <v>23058.781977004699</v>
      </c>
      <c r="AI44" s="14">
        <v>1.9550739072513399E-2</v>
      </c>
    </row>
    <row r="45" spans="1:35">
      <c r="A45" s="15">
        <v>44382</v>
      </c>
      <c r="B45" s="14" t="s">
        <v>21</v>
      </c>
      <c r="C45" s="14">
        <v>13.6</v>
      </c>
      <c r="D45" s="14">
        <v>53.625</v>
      </c>
      <c r="E45" s="14">
        <v>26.324999999999999</v>
      </c>
      <c r="F45" s="14">
        <v>23895</v>
      </c>
      <c r="G45" s="14">
        <v>24235.040082208299</v>
      </c>
      <c r="I45" s="14">
        <v>1.0880698605569601</v>
      </c>
      <c r="J45" s="3">
        <v>1.90331411064475</v>
      </c>
      <c r="K45" s="14">
        <v>1.8326530981036899</v>
      </c>
      <c r="L45" s="14">
        <v>82.963686110404296</v>
      </c>
      <c r="M45" s="14">
        <v>0.99853404685644198</v>
      </c>
      <c r="N45" s="3">
        <v>3.9955134151448101E-5</v>
      </c>
      <c r="O45" s="14">
        <v>0.22179056976664999</v>
      </c>
      <c r="P45" s="9">
        <v>0.69316547912116799</v>
      </c>
      <c r="Y45" s="14">
        <v>23485.888604273099</v>
      </c>
      <c r="AI45" s="14">
        <v>1.97078057241649E-2</v>
      </c>
    </row>
    <row r="46" spans="1:35">
      <c r="A46" s="15">
        <v>44383</v>
      </c>
      <c r="B46" s="14" t="s">
        <v>21</v>
      </c>
      <c r="C46" s="14">
        <v>15.46666666666667</v>
      </c>
      <c r="D46" s="14">
        <v>59.825000000000003</v>
      </c>
      <c r="E46" s="14">
        <v>25.074999999999999</v>
      </c>
      <c r="F46" s="14">
        <v>22926</v>
      </c>
      <c r="G46" s="14">
        <v>24903.740830969498</v>
      </c>
      <c r="I46" s="14">
        <v>0.21511912285377</v>
      </c>
      <c r="J46" s="3">
        <v>0.176579576068852</v>
      </c>
      <c r="K46" s="14">
        <v>1.11198224339717</v>
      </c>
      <c r="L46" s="14">
        <v>146.18675519193201</v>
      </c>
      <c r="M46" s="14">
        <v>0.12558252970453601</v>
      </c>
      <c r="N46" s="3">
        <v>4.0584855621528303E-5</v>
      </c>
      <c r="O46" s="14">
        <v>0.22178296299490799</v>
      </c>
      <c r="P46" s="9">
        <v>0.693257343272076</v>
      </c>
      <c r="Y46" s="14">
        <v>23657.746844499499</v>
      </c>
      <c r="AI46" s="14">
        <v>1.9852417597515999E-2</v>
      </c>
    </row>
    <row r="47" spans="1:35">
      <c r="A47" s="15">
        <v>44384</v>
      </c>
      <c r="B47" s="14" t="s">
        <v>21</v>
      </c>
      <c r="C47" s="14">
        <v>12.56666666666667</v>
      </c>
      <c r="D47" s="14">
        <v>67.825000000000003</v>
      </c>
      <c r="E47" s="14">
        <v>18.524999999999999</v>
      </c>
      <c r="F47" s="14">
        <v>23510</v>
      </c>
      <c r="G47" s="14">
        <v>25665.3782234184</v>
      </c>
      <c r="I47" s="14">
        <v>0.80528727979176495</v>
      </c>
      <c r="J47" s="3">
        <v>1.8679765763162</v>
      </c>
      <c r="K47" s="14">
        <v>0.78074189283891304</v>
      </c>
      <c r="L47" s="14">
        <v>100.39623855209101</v>
      </c>
      <c r="M47" s="14">
        <v>0.71574877792146097</v>
      </c>
      <c r="N47" s="3">
        <v>4.2075462279633802E-5</v>
      </c>
      <c r="O47" s="14">
        <v>0.22175209906025101</v>
      </c>
      <c r="P47" s="9">
        <v>0.69334922008119404</v>
      </c>
      <c r="Y47" s="14">
        <v>23904.383987649999</v>
      </c>
      <c r="AI47" s="14">
        <v>1.9985369956852999E-2</v>
      </c>
    </row>
    <row r="48" spans="1:35">
      <c r="A48" s="15">
        <v>44385</v>
      </c>
      <c r="B48" s="14" t="s">
        <v>21</v>
      </c>
      <c r="C48" s="14">
        <v>13.4</v>
      </c>
      <c r="D48" s="14">
        <v>51.325000000000003</v>
      </c>
      <c r="E48" s="14">
        <v>20.074999999999999</v>
      </c>
      <c r="F48" s="14">
        <v>24361</v>
      </c>
      <c r="G48" s="14">
        <v>26080.199836368902</v>
      </c>
      <c r="I48" s="14">
        <v>1.0664692669804501</v>
      </c>
      <c r="J48" s="3">
        <v>0.35730712205685999</v>
      </c>
      <c r="K48" s="14">
        <v>1.1821640243759299</v>
      </c>
      <c r="L48" s="14">
        <v>108.112882231848</v>
      </c>
      <c r="M48" s="14">
        <v>0.97692143302430001</v>
      </c>
      <c r="N48" s="3">
        <v>4.7744512970515602E-5</v>
      </c>
      <c r="O48" s="14">
        <v>0.221475011266872</v>
      </c>
      <c r="P48" s="9">
        <v>0.69344101273344705</v>
      </c>
      <c r="Y48" s="14">
        <v>24224.775939703599</v>
      </c>
      <c r="AI48" s="14">
        <v>2.0107440496390801E-2</v>
      </c>
    </row>
    <row r="49" spans="1:35">
      <c r="A49" s="15">
        <v>44386</v>
      </c>
      <c r="B49" s="14" t="s">
        <v>21</v>
      </c>
      <c r="C49" s="14">
        <v>14.93333333333333</v>
      </c>
      <c r="D49" s="14">
        <v>56.349999999999987</v>
      </c>
      <c r="E49" s="14">
        <v>21.65</v>
      </c>
      <c r="F49" s="14">
        <v>25299</v>
      </c>
      <c r="G49" s="14">
        <v>26779.6047362196</v>
      </c>
      <c r="I49" s="14">
        <v>0.97876768179672102</v>
      </c>
      <c r="J49" s="3">
        <v>0.39979853978052998</v>
      </c>
      <c r="K49" s="14">
        <v>0.28306061476203798</v>
      </c>
      <c r="L49" s="14">
        <v>65.771695938375203</v>
      </c>
      <c r="M49" s="14">
        <v>0.88872457427520601</v>
      </c>
      <c r="N49" s="3">
        <v>4.8151077495228701E-4</v>
      </c>
      <c r="O49" s="14">
        <v>-0.41767696467540799</v>
      </c>
      <c r="P49" s="9">
        <v>0</v>
      </c>
      <c r="Y49" s="14">
        <v>24205.223167897799</v>
      </c>
      <c r="AI49" s="14">
        <v>0</v>
      </c>
    </row>
    <row r="50" spans="1:35">
      <c r="I50" s="14"/>
      <c r="J50" s="14"/>
      <c r="K50" s="3"/>
      <c r="L50" s="14"/>
      <c r="M50" s="14"/>
      <c r="N50" s="3"/>
      <c r="O50" s="14"/>
      <c r="Y50" s="14"/>
    </row>
    <row r="51" spans="1:35">
      <c r="I51" s="14"/>
      <c r="J51" s="14"/>
      <c r="K51" s="3"/>
      <c r="L51" s="14"/>
      <c r="M51" s="14"/>
      <c r="N51" s="14"/>
      <c r="O51" s="14"/>
      <c r="Y51" s="14"/>
    </row>
    <row r="52" spans="1:35">
      <c r="Y52" s="14"/>
    </row>
    <row r="53" spans="1:35">
      <c r="Y53" s="14"/>
    </row>
    <row r="54" spans="1:35">
      <c r="Y54" s="14"/>
    </row>
    <row r="55" spans="1:35">
      <c r="Y55" s="14"/>
    </row>
    <row r="56" spans="1:35">
      <c r="Y56" s="14"/>
    </row>
    <row r="57" spans="1:35">
      <c r="Y57" s="14"/>
    </row>
    <row r="58" spans="1:35">
      <c r="Y58" s="14"/>
    </row>
    <row r="59" spans="1:35">
      <c r="Y59" s="14"/>
    </row>
    <row r="60" spans="1:35">
      <c r="Y60" s="14"/>
    </row>
    <row r="61" spans="1:35">
      <c r="Y61" s="14"/>
    </row>
    <row r="62" spans="1:35">
      <c r="Y62" s="14"/>
    </row>
    <row r="63" spans="1:35">
      <c r="Y63" s="14"/>
    </row>
    <row r="64" spans="1:35">
      <c r="Y64" s="14"/>
    </row>
    <row r="65" spans="25:25">
      <c r="Y65" s="14"/>
    </row>
    <row r="66" spans="25:25">
      <c r="Y66" s="14"/>
    </row>
    <row r="67" spans="25:25">
      <c r="Y67" s="14"/>
    </row>
    <row r="68" spans="25:25">
      <c r="Y68" s="14"/>
    </row>
    <row r="69" spans="25:25">
      <c r="Y69" s="14"/>
    </row>
    <row r="70" spans="25:25">
      <c r="Y70" s="14"/>
    </row>
    <row r="71" spans="25:25">
      <c r="Y71" s="14"/>
    </row>
    <row r="72" spans="25:25">
      <c r="Y72" s="14"/>
    </row>
    <row r="73" spans="25:25">
      <c r="Y73" s="14"/>
    </row>
    <row r="74" spans="25:25">
      <c r="Y74" s="14"/>
    </row>
    <row r="75" spans="25:25">
      <c r="Y75" s="14"/>
    </row>
    <row r="76" spans="25:25">
      <c r="Y76" s="14"/>
    </row>
    <row r="77" spans="25:25">
      <c r="Y77" s="14"/>
    </row>
    <row r="78" spans="25:25">
      <c r="Y78" s="14"/>
    </row>
    <row r="79" spans="25:25">
      <c r="Y79" s="14"/>
    </row>
    <row r="80" spans="25:25">
      <c r="Y80" s="14"/>
    </row>
    <row r="81" spans="25:25">
      <c r="Y81" s="14"/>
    </row>
    <row r="82" spans="25:25">
      <c r="Y82" s="14"/>
    </row>
    <row r="83" spans="25:25">
      <c r="Y83" s="14"/>
    </row>
    <row r="84" spans="25:25">
      <c r="Y84" s="14"/>
    </row>
    <row r="85" spans="25:25">
      <c r="Y85" s="14"/>
    </row>
    <row r="86" spans="25:25">
      <c r="Y86" s="14"/>
    </row>
    <row r="87" spans="25:25">
      <c r="Y87" s="14"/>
    </row>
    <row r="88" spans="25:25">
      <c r="Y88" s="14"/>
    </row>
    <row r="89" spans="25:25">
      <c r="Y89" s="14"/>
    </row>
    <row r="90" spans="25:25">
      <c r="Y90" s="14"/>
    </row>
    <row r="91" spans="25:25">
      <c r="Y91" s="14"/>
    </row>
    <row r="92" spans="25:25">
      <c r="Y92" s="14"/>
    </row>
    <row r="93" spans="25:25">
      <c r="Y93" s="14"/>
    </row>
    <row r="94" spans="25:25">
      <c r="Y94" s="14"/>
    </row>
    <row r="95" spans="25:25">
      <c r="Y95" s="14"/>
    </row>
    <row r="96" spans="25:25">
      <c r="Y96" s="14"/>
    </row>
    <row r="97" spans="25:25">
      <c r="Y97" s="14"/>
    </row>
    <row r="98" spans="25:25">
      <c r="Y98" s="14"/>
    </row>
    <row r="99" spans="25:25">
      <c r="Y99" s="14"/>
    </row>
    <row r="100" spans="25:25">
      <c r="Y100" s="14"/>
    </row>
    <row r="101" spans="25:25">
      <c r="Y101" s="14"/>
    </row>
    <row r="102" spans="25:25">
      <c r="Y102" s="14"/>
    </row>
    <row r="103" spans="25:25">
      <c r="Y103" s="14"/>
    </row>
    <row r="104" spans="25:25">
      <c r="Y104" s="14"/>
    </row>
    <row r="105" spans="25:25">
      <c r="Y105" s="14"/>
    </row>
    <row r="106" spans="25:25">
      <c r="Y106" s="14"/>
    </row>
    <row r="107" spans="25:25">
      <c r="Y107" s="14"/>
    </row>
    <row r="108" spans="25:25">
      <c r="Y108" s="14"/>
    </row>
    <row r="109" spans="25:25">
      <c r="Y109" s="14"/>
    </row>
    <row r="110" spans="25:25">
      <c r="Y110" s="14"/>
    </row>
    <row r="111" spans="25:25">
      <c r="Y111" s="14"/>
    </row>
    <row r="112" spans="25:25">
      <c r="Y112" s="14"/>
    </row>
    <row r="113" spans="25:25">
      <c r="Y113" s="14"/>
    </row>
    <row r="114" spans="25:25">
      <c r="Y114" s="14"/>
    </row>
    <row r="115" spans="25:25">
      <c r="Y115" s="14"/>
    </row>
    <row r="116" spans="25:25">
      <c r="Y116" s="14"/>
    </row>
    <row r="117" spans="25:25">
      <c r="Y117" s="14"/>
    </row>
    <row r="118" spans="25:25">
      <c r="Y118" s="14"/>
    </row>
    <row r="119" spans="25:25">
      <c r="Y119" s="14"/>
    </row>
    <row r="120" spans="25:25">
      <c r="Y120" s="14"/>
    </row>
    <row r="121" spans="25:25">
      <c r="Y121" s="14"/>
    </row>
    <row r="122" spans="25:25">
      <c r="Y122" s="14"/>
    </row>
    <row r="123" spans="25:25">
      <c r="Y123" s="14"/>
    </row>
    <row r="124" spans="25:25">
      <c r="Y124" s="14"/>
    </row>
    <row r="125" spans="25:25">
      <c r="Y125" s="14"/>
    </row>
    <row r="126" spans="25:25">
      <c r="Y126" s="14"/>
    </row>
    <row r="127" spans="25:25">
      <c r="Y127" s="14"/>
    </row>
    <row r="128" spans="25:25">
      <c r="Y128" s="14"/>
    </row>
    <row r="129" spans="25:25">
      <c r="Y129" s="14"/>
    </row>
    <row r="130" spans="25:25">
      <c r="Y130" s="14"/>
    </row>
    <row r="131" spans="25:25">
      <c r="Y131" s="14"/>
    </row>
    <row r="132" spans="25:25">
      <c r="Y132" s="14"/>
    </row>
    <row r="133" spans="25:25">
      <c r="Y133" s="14"/>
    </row>
    <row r="134" spans="25:25">
      <c r="Y134" s="14"/>
    </row>
    <row r="135" spans="25:25">
      <c r="Y135" s="14"/>
    </row>
    <row r="136" spans="25:25">
      <c r="Y136" s="14"/>
    </row>
    <row r="137" spans="25:25">
      <c r="Y137" s="14"/>
    </row>
    <row r="138" spans="25:25">
      <c r="Y138" s="14"/>
    </row>
    <row r="139" spans="25:25">
      <c r="Y139" s="14"/>
    </row>
    <row r="140" spans="25:25">
      <c r="Y140" s="14"/>
    </row>
    <row r="141" spans="25:25">
      <c r="Y141" s="14"/>
    </row>
    <row r="142" spans="25:25">
      <c r="Y142" s="14"/>
    </row>
    <row r="143" spans="25:25">
      <c r="Y143" s="14"/>
    </row>
    <row r="144" spans="25:25">
      <c r="Y144" s="14"/>
    </row>
    <row r="145" spans="25:25">
      <c r="Y145" s="14"/>
    </row>
    <row r="146" spans="25:25">
      <c r="Y146" s="14"/>
    </row>
    <row r="147" spans="25:25">
      <c r="Y147" s="14"/>
    </row>
    <row r="148" spans="25:25">
      <c r="Y148" s="14"/>
    </row>
    <row r="149" spans="25:25">
      <c r="Y149" s="14"/>
    </row>
    <row r="150" spans="25:25">
      <c r="Y150" s="14"/>
    </row>
    <row r="151" spans="25:25">
      <c r="Y151" s="14"/>
    </row>
    <row r="152" spans="25:25">
      <c r="Y152" s="14"/>
    </row>
    <row r="153" spans="25:25">
      <c r="Y153" s="14"/>
    </row>
    <row r="154" spans="25:25">
      <c r="Y154" s="14"/>
    </row>
    <row r="155" spans="25:25">
      <c r="Y155" s="14"/>
    </row>
    <row r="156" spans="25:25">
      <c r="Y156" s="14"/>
    </row>
    <row r="157" spans="25:25">
      <c r="Y157" s="14"/>
    </row>
    <row r="158" spans="25:25">
      <c r="Y158" s="14"/>
    </row>
    <row r="159" spans="25:25">
      <c r="Y159" s="14"/>
    </row>
    <row r="160" spans="25:25">
      <c r="Y160" s="14"/>
    </row>
    <row r="161" spans="25:25">
      <c r="Y161" s="14"/>
    </row>
    <row r="162" spans="25:25">
      <c r="Y162" s="14"/>
    </row>
    <row r="163" spans="25:25">
      <c r="Y163" s="14"/>
    </row>
    <row r="164" spans="25:25">
      <c r="Y164" s="14"/>
    </row>
    <row r="165" spans="25:25">
      <c r="Y165" s="14"/>
    </row>
  </sheetData>
  <mergeCells count="4">
    <mergeCell ref="I1:N1"/>
    <mergeCell ref="S1:W1"/>
    <mergeCell ref="AA1:AF1"/>
    <mergeCell ref="AL1:AP1"/>
  </mergeCells>
  <phoneticPr fontId="2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65"/>
  <sheetViews>
    <sheetView topLeftCell="H1" workbookViewId="0">
      <selection activeCell="O2" sqref="I2:O2"/>
    </sheetView>
  </sheetViews>
  <sheetFormatPr defaultRowHeight="14.4"/>
  <cols>
    <col min="1" max="1" width="16.5546875" customWidth="1"/>
    <col min="5" max="5" width="8.77734375" style="6"/>
    <col min="9" max="12" width="9" bestFit="1" customWidth="1"/>
    <col min="13" max="14" width="9.5546875" bestFit="1" customWidth="1"/>
    <col min="15" max="15" width="9" bestFit="1" customWidth="1"/>
    <col min="16" max="16" width="14.33203125" style="9" customWidth="1"/>
    <col min="17" max="18" width="8.88671875" style="6"/>
    <col min="34" max="34" width="8.88671875" style="14"/>
  </cols>
  <sheetData>
    <row r="1" spans="1:46" s="6" customFormat="1">
      <c r="A1" s="2" t="s">
        <v>1</v>
      </c>
      <c r="B1" s="8" t="s">
        <v>2</v>
      </c>
      <c r="C1" s="6" t="s">
        <v>3</v>
      </c>
      <c r="D1" s="6" t="s">
        <v>0</v>
      </c>
      <c r="E1" s="6" t="s">
        <v>4</v>
      </c>
      <c r="F1" s="6" t="s">
        <v>5</v>
      </c>
      <c r="G1" s="6" t="s">
        <v>13</v>
      </c>
      <c r="I1" s="31" t="s">
        <v>18</v>
      </c>
      <c r="J1" s="31"/>
      <c r="K1" s="31"/>
      <c r="L1" s="31"/>
      <c r="M1" s="31"/>
      <c r="N1" s="31"/>
      <c r="P1" s="9" t="s">
        <v>15</v>
      </c>
      <c r="Q1" s="6" t="s">
        <v>14</v>
      </c>
      <c r="S1" s="31" t="s">
        <v>17</v>
      </c>
      <c r="T1" s="31"/>
      <c r="U1" s="31"/>
      <c r="V1" s="31"/>
      <c r="W1" s="31"/>
      <c r="Y1" s="14" t="s">
        <v>48</v>
      </c>
      <c r="Z1" s="14"/>
      <c r="AA1" s="31" t="s">
        <v>18</v>
      </c>
      <c r="AB1" s="31"/>
      <c r="AC1" s="31"/>
      <c r="AD1" s="31"/>
      <c r="AE1" s="31"/>
      <c r="AF1" s="31"/>
      <c r="AG1" s="14"/>
      <c r="AH1" s="14"/>
      <c r="AI1" s="9" t="s">
        <v>15</v>
      </c>
      <c r="AJ1" s="14" t="s">
        <v>14</v>
      </c>
      <c r="AK1" s="14"/>
      <c r="AL1" s="31" t="s">
        <v>17</v>
      </c>
      <c r="AM1" s="31"/>
      <c r="AN1" s="31"/>
      <c r="AO1" s="31"/>
      <c r="AP1" s="31"/>
    </row>
    <row r="2" spans="1:46">
      <c r="A2" s="15">
        <v>44386</v>
      </c>
      <c r="B2" s="14" t="s">
        <v>21</v>
      </c>
      <c r="C2" s="14">
        <v>14.93333333333333</v>
      </c>
      <c r="D2" s="14">
        <v>56.349999999999987</v>
      </c>
      <c r="E2" s="14">
        <v>21.65</v>
      </c>
      <c r="F2" s="14">
        <v>25299</v>
      </c>
      <c r="G2" s="14">
        <v>26779.6047362196</v>
      </c>
      <c r="I2" s="19">
        <v>9.2343800038876905E-2</v>
      </c>
      <c r="J2" s="19">
        <v>1.27435475587845E-2</v>
      </c>
      <c r="K2" s="19">
        <v>9.4709992408752407E-3</v>
      </c>
      <c r="L2" s="19">
        <v>78.781763534870194</v>
      </c>
      <c r="M2" s="22">
        <v>1.0170102119445801E-2</v>
      </c>
      <c r="N2" s="22">
        <v>1.5184283256530801E-5</v>
      </c>
      <c r="O2" s="19">
        <v>0.90489636315717903</v>
      </c>
      <c r="P2" s="9">
        <v>0.100961846733437</v>
      </c>
      <c r="Q2" s="6">
        <v>1</v>
      </c>
      <c r="S2" s="14">
        <v>7045854.6837383602</v>
      </c>
      <c r="T2" s="14">
        <v>134682913.403384</v>
      </c>
      <c r="U2" s="14">
        <v>16586.240295892399</v>
      </c>
      <c r="V2" s="14">
        <v>9.2343800038876905E-2</v>
      </c>
      <c r="W2" s="14">
        <v>8.6488618000000003E-2</v>
      </c>
      <c r="Y2" s="14">
        <v>24205.223167897799</v>
      </c>
      <c r="AA2" s="14">
        <v>1.6893190182077002E-2</v>
      </c>
      <c r="AB2" s="14">
        <v>4.2120107348026002E-3</v>
      </c>
      <c r="AC2" s="14">
        <v>7.6460060268828997E-2</v>
      </c>
      <c r="AD2" s="14">
        <v>24.7136653632354</v>
      </c>
      <c r="AE2" s="14">
        <v>0.71459458883295601</v>
      </c>
      <c r="AF2" s="14">
        <v>2.6242341632101199E-3</v>
      </c>
      <c r="AG2" s="14">
        <v>0.95188224774404395</v>
      </c>
      <c r="AI2" s="14">
        <v>2.0514432472662401E-2</v>
      </c>
      <c r="AL2" s="14">
        <v>110690543.470355</v>
      </c>
      <c r="AM2" s="14">
        <v>9989542.2468624208</v>
      </c>
      <c r="AN2" s="14">
        <v>1117812.85673545</v>
      </c>
      <c r="AO2" s="14">
        <v>1098558.23155964</v>
      </c>
      <c r="AP2" s="14">
        <v>226488.660070635</v>
      </c>
      <c r="AQ2" s="14">
        <v>130585884.15723599</v>
      </c>
      <c r="AR2" s="14">
        <v>17669.405361084999</v>
      </c>
      <c r="AS2" s="3">
        <v>2.7500000000000001E-5</v>
      </c>
      <c r="AT2" s="14">
        <v>1.5930970999999999E-2</v>
      </c>
    </row>
    <row r="3" spans="1:46">
      <c r="A3" s="15">
        <v>44387</v>
      </c>
      <c r="B3" s="14" t="s">
        <v>21</v>
      </c>
      <c r="C3" s="14">
        <v>13.96666666666667</v>
      </c>
      <c r="D3" s="14">
        <v>59.400000000000013</v>
      </c>
      <c r="E3" s="14">
        <v>21.95</v>
      </c>
      <c r="F3" s="14">
        <v>24607</v>
      </c>
      <c r="G3" s="14">
        <v>24339.055303065201</v>
      </c>
      <c r="I3" s="14">
        <v>0.116382726517182</v>
      </c>
      <c r="J3" s="14">
        <v>0.99797821044921897</v>
      </c>
      <c r="K3" s="14">
        <v>1.1897087097168E-4</v>
      </c>
      <c r="L3" s="14">
        <v>177.55747076351</v>
      </c>
      <c r="M3" s="14">
        <v>0.52972262797574599</v>
      </c>
      <c r="N3" s="3">
        <v>2.9578804969787601E-5</v>
      </c>
      <c r="O3" s="14">
        <v>0.86530133436078804</v>
      </c>
      <c r="P3" s="9">
        <v>0.10093537920666899</v>
      </c>
      <c r="Q3" s="6">
        <v>2</v>
      </c>
      <c r="Y3" s="14">
        <v>24381.0417146527</v>
      </c>
      <c r="AA3" s="14">
        <v>1.7041913860962501E-2</v>
      </c>
      <c r="AB3" s="14">
        <v>3.9561422953783296E-3</v>
      </c>
      <c r="AC3" s="14">
        <v>8.5713629659336904E-2</v>
      </c>
      <c r="AD3" s="3">
        <v>27.9736832528829</v>
      </c>
      <c r="AE3" s="14">
        <v>0.72172267462180695</v>
      </c>
      <c r="AF3" s="14">
        <v>2.8137336038078801E-3</v>
      </c>
      <c r="AG3" s="14">
        <v>0.95151837579583998</v>
      </c>
      <c r="AI3" s="14">
        <v>2.04745193623064E-2</v>
      </c>
    </row>
    <row r="4" spans="1:46">
      <c r="A4" s="15">
        <v>44388</v>
      </c>
      <c r="B4" s="14" t="s">
        <v>21</v>
      </c>
      <c r="C4" s="14">
        <v>12.4</v>
      </c>
      <c r="D4" s="14">
        <v>46.05</v>
      </c>
      <c r="E4" s="14">
        <v>23.95</v>
      </c>
      <c r="F4" s="14">
        <v>24544</v>
      </c>
      <c r="G4" s="14">
        <v>24211.171416689202</v>
      </c>
      <c r="I4" s="14">
        <v>0.41961907355000699</v>
      </c>
      <c r="J4" s="14">
        <v>4.63995337486267E-3</v>
      </c>
      <c r="K4" s="14">
        <v>2.7774660846901399E-2</v>
      </c>
      <c r="L4" s="14">
        <v>60.951119486383902</v>
      </c>
      <c r="M4" s="14">
        <v>0.33282869401166598</v>
      </c>
      <c r="N4" s="3">
        <v>2.288818359375E-5</v>
      </c>
      <c r="O4" s="14">
        <v>0.85205141415003205</v>
      </c>
      <c r="P4" s="9">
        <v>0.100908824206193</v>
      </c>
      <c r="Q4" s="6">
        <v>3</v>
      </c>
      <c r="Y4" s="14">
        <v>24132.440111767901</v>
      </c>
      <c r="AA4" s="14">
        <v>1.6264140252943898E-2</v>
      </c>
      <c r="AB4" s="14">
        <v>5.25123229160529E-3</v>
      </c>
      <c r="AC4" s="14">
        <v>5.5111739392281603E-2</v>
      </c>
      <c r="AD4" s="14">
        <v>21.7880459510225</v>
      </c>
      <c r="AE4" s="14">
        <v>0.70311154216424798</v>
      </c>
      <c r="AF4" s="14">
        <v>2.23111248100283E-3</v>
      </c>
      <c r="AG4" s="14">
        <v>0.95147934516383603</v>
      </c>
      <c r="AI4" s="14">
        <v>2.04324106665182E-2</v>
      </c>
    </row>
    <row r="5" spans="1:46">
      <c r="A5" s="15">
        <v>44389</v>
      </c>
      <c r="B5" s="14" t="s">
        <v>21</v>
      </c>
      <c r="C5" s="14">
        <v>16</v>
      </c>
      <c r="D5" s="14">
        <v>52.825000000000003</v>
      </c>
      <c r="E5" s="14">
        <v>23.925000000000001</v>
      </c>
      <c r="F5" s="14">
        <v>24649</v>
      </c>
      <c r="G5" s="14">
        <v>24028.441903659899</v>
      </c>
      <c r="I5" s="14">
        <v>0.96843558343936798</v>
      </c>
      <c r="J5" s="14">
        <v>2.2492550107243599E-2</v>
      </c>
      <c r="K5" s="14">
        <v>1.84996032211651E-2</v>
      </c>
      <c r="L5" s="14">
        <v>171.065692346193</v>
      </c>
      <c r="M5" s="14">
        <v>0.89935226878830499</v>
      </c>
      <c r="N5" s="3">
        <v>3.1028238098862502E-6</v>
      </c>
      <c r="O5" s="14">
        <v>0.83105843210574604</v>
      </c>
      <c r="P5" s="9">
        <v>0.100882182494513</v>
      </c>
      <c r="Y5" s="14">
        <v>24189.294927393901</v>
      </c>
      <c r="AA5" s="14">
        <v>1.5960145431673199E-2</v>
      </c>
      <c r="AB5" s="14">
        <v>6.6894960964318803E-3</v>
      </c>
      <c r="AC5" s="14">
        <v>4.3061782014472097E-2</v>
      </c>
      <c r="AD5" s="14">
        <v>20.728933354775599</v>
      </c>
      <c r="AE5" s="14">
        <v>0.716197815140029</v>
      </c>
      <c r="AF5" s="14">
        <v>2.3182442466982401E-3</v>
      </c>
      <c r="AG5" s="14">
        <v>0.95083347336866997</v>
      </c>
      <c r="AI5" s="14">
        <v>2.0388053486824199E-2</v>
      </c>
    </row>
    <row r="6" spans="1:46">
      <c r="A6" s="15">
        <v>44390</v>
      </c>
      <c r="B6" s="14" t="s">
        <v>21</v>
      </c>
      <c r="C6" s="14">
        <v>16.399999999999999</v>
      </c>
      <c r="D6" s="14">
        <v>62.1</v>
      </c>
      <c r="E6" s="14">
        <v>23.3</v>
      </c>
      <c r="F6" s="14">
        <v>24211</v>
      </c>
      <c r="G6" s="14">
        <v>24289.989518464499</v>
      </c>
      <c r="I6" s="14">
        <v>0.68436994454395395</v>
      </c>
      <c r="J6" s="14">
        <v>3.0926066916080498E-3</v>
      </c>
      <c r="K6" s="14">
        <v>5.1191791535535797E-2</v>
      </c>
      <c r="L6" s="14">
        <v>6.9264846539026204</v>
      </c>
      <c r="M6" s="14">
        <v>0.59505683963001199</v>
      </c>
      <c r="N6" s="3">
        <v>8.0083112592110899E-5</v>
      </c>
      <c r="O6" s="14">
        <v>0.54949958234174701</v>
      </c>
      <c r="P6" s="9">
        <v>0.100855454846923</v>
      </c>
      <c r="Y6" s="14">
        <v>24194.885834221099</v>
      </c>
      <c r="AA6" s="14">
        <v>1.0997836917731501E-2</v>
      </c>
      <c r="AB6" s="14">
        <v>1.9125770798436699E-2</v>
      </c>
      <c r="AC6" s="14">
        <v>1.39775364330459E-2</v>
      </c>
      <c r="AD6" s="14">
        <v>0.492089471800984</v>
      </c>
      <c r="AE6" s="14">
        <v>0.71304493581227801</v>
      </c>
      <c r="AF6" s="14">
        <v>2.1653443807343499E-3</v>
      </c>
      <c r="AG6" s="14">
        <v>0.94958354849151605</v>
      </c>
      <c r="AI6" s="14">
        <v>2.0341402960765802E-2</v>
      </c>
    </row>
    <row r="7" spans="1:46">
      <c r="A7" s="15">
        <v>44391</v>
      </c>
      <c r="B7" s="14" t="s">
        <v>21</v>
      </c>
      <c r="C7" s="14">
        <v>15.2</v>
      </c>
      <c r="D7" s="14">
        <v>63.874999999999993</v>
      </c>
      <c r="E7" s="14">
        <v>23.25</v>
      </c>
      <c r="F7" s="14">
        <v>23331</v>
      </c>
      <c r="G7" s="14">
        <v>24274.876393533999</v>
      </c>
      <c r="I7" s="14">
        <v>0.360459752127188</v>
      </c>
      <c r="J7" s="14">
        <v>0.69785735081404998</v>
      </c>
      <c r="K7" s="14">
        <v>6.59806642304058E-2</v>
      </c>
      <c r="L7" s="14">
        <v>157.531843803919</v>
      </c>
      <c r="M7" s="14">
        <v>0.96805814532512902</v>
      </c>
      <c r="N7" s="3">
        <v>1.52587890625E-5</v>
      </c>
      <c r="O7" s="14">
        <v>0.265558966637367</v>
      </c>
      <c r="P7" s="9">
        <v>0.100828642051461</v>
      </c>
      <c r="Y7" s="14">
        <v>24478.200188758299</v>
      </c>
      <c r="AA7" s="14">
        <v>3.1081688711292999E-3</v>
      </c>
      <c r="AB7" s="14">
        <v>2.2872727909924201E-2</v>
      </c>
      <c r="AC7" s="14">
        <v>1.15838311411327E-2</v>
      </c>
      <c r="AD7" s="14">
        <v>89.165621037705804</v>
      </c>
      <c r="AE7" s="14">
        <v>0.69928811642894995</v>
      </c>
      <c r="AF7" s="14">
        <v>1.9236405415292699E-3</v>
      </c>
      <c r="AG7" s="14">
        <v>0.94878777544605897</v>
      </c>
      <c r="AI7" s="14">
        <v>2.0292423554549899E-2</v>
      </c>
    </row>
    <row r="8" spans="1:46">
      <c r="A8" s="15">
        <v>44392</v>
      </c>
      <c r="B8" s="14" t="s">
        <v>21</v>
      </c>
      <c r="C8" s="14">
        <v>16.966666666666669</v>
      </c>
      <c r="D8" s="14">
        <v>72.224999999999994</v>
      </c>
      <c r="E8" s="14">
        <v>19.774999999999999</v>
      </c>
      <c r="F8" s="14">
        <v>24793</v>
      </c>
      <c r="G8" s="14">
        <v>24118.2988950078</v>
      </c>
      <c r="I8" s="14">
        <v>0.119614039086908</v>
      </c>
      <c r="J8" s="14">
        <v>0.717876590757346</v>
      </c>
      <c r="K8" s="14">
        <v>7.8520255244206999E-2</v>
      </c>
      <c r="L8" s="14">
        <v>143.943785912115</v>
      </c>
      <c r="M8" s="3">
        <v>0.74728314022749998</v>
      </c>
      <c r="N8" s="3">
        <v>2.4333376114515901E-5</v>
      </c>
      <c r="O8" s="14">
        <v>0.13027212511264299</v>
      </c>
      <c r="P8" s="9">
        <v>0.100801744908854</v>
      </c>
      <c r="Y8" s="14">
        <v>24561.893200246701</v>
      </c>
      <c r="AA8" s="14">
        <v>1.0968516779652699E-2</v>
      </c>
      <c r="AB8" s="14">
        <v>1.14799290895462E-2</v>
      </c>
      <c r="AC8" s="14">
        <v>2.3229871711724599E-2</v>
      </c>
      <c r="AD8" s="14">
        <v>58.152281706266102</v>
      </c>
      <c r="AE8" s="14">
        <v>0.70559059236359001</v>
      </c>
      <c r="AF8" s="14">
        <v>2.0497050836811902E-3</v>
      </c>
      <c r="AG8" s="14">
        <v>0.94829560308217498</v>
      </c>
      <c r="AI8" s="14">
        <v>2.0241090377510498E-2</v>
      </c>
    </row>
    <row r="9" spans="1:46">
      <c r="A9" s="15">
        <v>44393</v>
      </c>
      <c r="B9" s="14" t="s">
        <v>21</v>
      </c>
      <c r="C9" s="14">
        <v>10.53333333333333</v>
      </c>
      <c r="D9" s="14">
        <v>68</v>
      </c>
      <c r="E9" s="14">
        <v>18.774999999999999</v>
      </c>
      <c r="F9" s="14">
        <v>25188</v>
      </c>
      <c r="G9" s="14">
        <v>24218.895872530898</v>
      </c>
      <c r="I9" s="14">
        <v>0.56793002598148001</v>
      </c>
      <c r="J9" s="14">
        <v>0.45501409259743802</v>
      </c>
      <c r="K9" s="14">
        <v>8.8409645793270403E-2</v>
      </c>
      <c r="L9" s="14">
        <v>130.28353302202899</v>
      </c>
      <c r="M9" s="14">
        <v>0.93278251863802797</v>
      </c>
      <c r="N9" s="3">
        <v>2.2947788238525401E-5</v>
      </c>
      <c r="O9" s="14">
        <v>3.9342218347432997E-2</v>
      </c>
      <c r="P9" s="9">
        <v>0.10077476423246599</v>
      </c>
      <c r="Y9" s="14">
        <v>24486.818647274598</v>
      </c>
      <c r="AA9" s="14">
        <v>1.01061130367544E-2</v>
      </c>
      <c r="AB9" s="14">
        <v>1.1763091038446E-2</v>
      </c>
      <c r="AC9" s="14">
        <v>2.3540873057544501E-2</v>
      </c>
      <c r="AD9" s="14">
        <v>65.973589741390001</v>
      </c>
      <c r="AE9" s="14">
        <v>0.69853431365792695</v>
      </c>
      <c r="AF9" s="14">
        <v>1.80846196583961E-3</v>
      </c>
      <c r="AG9" s="14">
        <v>0.947875540805307</v>
      </c>
      <c r="AI9" s="14">
        <v>2.0187390493439199E-2</v>
      </c>
    </row>
    <row r="10" spans="1:46">
      <c r="A10" s="15">
        <v>44394</v>
      </c>
      <c r="B10" s="14" t="s">
        <v>21</v>
      </c>
      <c r="C10" s="14">
        <v>11.4</v>
      </c>
      <c r="D10" s="14">
        <v>70.099999999999994</v>
      </c>
      <c r="E10" s="14">
        <v>21.5</v>
      </c>
      <c r="F10" s="14">
        <v>24590</v>
      </c>
      <c r="G10" s="14">
        <v>23596.383721420501</v>
      </c>
      <c r="I10" s="14">
        <v>0.54729965470001396</v>
      </c>
      <c r="J10" s="14">
        <v>0.46119647063516001</v>
      </c>
      <c r="K10" s="14">
        <v>9.2650244219417005E-2</v>
      </c>
      <c r="L10" s="14">
        <v>127.657134604173</v>
      </c>
      <c r="M10" s="3">
        <v>0.91834758801904104</v>
      </c>
      <c r="N10" s="3">
        <v>2.47955322265625E-5</v>
      </c>
      <c r="O10" s="14">
        <v>2.3479108176071E-3</v>
      </c>
      <c r="P10" s="9">
        <v>0.100747700848236</v>
      </c>
      <c r="Y10" s="14">
        <v>24558.742201053799</v>
      </c>
      <c r="AA10" s="14">
        <v>7.9852154411975702E-3</v>
      </c>
      <c r="AB10" s="14">
        <v>1.7715606112421799E-2</v>
      </c>
      <c r="AC10" s="14">
        <v>1.53307239688724E-2</v>
      </c>
      <c r="AD10" s="14">
        <v>60.2677505791521</v>
      </c>
      <c r="AE10" s="14">
        <v>0.71998500490168904</v>
      </c>
      <c r="AF10" s="14">
        <v>2.46690188334453E-3</v>
      </c>
      <c r="AG10" s="14">
        <v>0.94743729917763697</v>
      </c>
      <c r="AI10" s="14">
        <v>2.0131324199862698E-2</v>
      </c>
    </row>
    <row r="11" spans="1:46">
      <c r="A11" s="15">
        <v>44395</v>
      </c>
      <c r="B11" s="14" t="s">
        <v>21</v>
      </c>
      <c r="C11" s="14">
        <v>10.35</v>
      </c>
      <c r="D11" s="14">
        <v>65.349999999999994</v>
      </c>
      <c r="E11" s="14">
        <v>21.25</v>
      </c>
      <c r="F11" s="14">
        <v>24480</v>
      </c>
      <c r="G11" s="14">
        <v>23611.198043236502</v>
      </c>
      <c r="I11" s="14">
        <v>0.421894306243765</v>
      </c>
      <c r="J11" s="14">
        <v>0.64240188583358104</v>
      </c>
      <c r="K11" s="14">
        <v>0.103725988007301</v>
      </c>
      <c r="L11" s="14">
        <v>124.621545041112</v>
      </c>
      <c r="M11" s="14">
        <v>0.97417358158175804</v>
      </c>
      <c r="N11" s="3">
        <v>2.9203543800870899E-5</v>
      </c>
      <c r="O11" s="14">
        <v>-8.6739988093219603E-2</v>
      </c>
      <c r="P11" s="9">
        <v>0.100720555594614</v>
      </c>
      <c r="Y11" s="14">
        <v>24105.094575201201</v>
      </c>
      <c r="AA11" s="14">
        <v>1.3625305955980899E-2</v>
      </c>
      <c r="AB11" s="14">
        <v>6.6785663366317801E-3</v>
      </c>
      <c r="AC11" s="14">
        <v>4.2723455570414202E-2</v>
      </c>
      <c r="AD11" s="14">
        <v>50.091734614985299</v>
      </c>
      <c r="AE11" s="14">
        <v>0.69636544378146004</v>
      </c>
      <c r="AF11" s="14">
        <v>1.767625053406E-3</v>
      </c>
      <c r="AG11" s="14">
        <v>0.94729932049102406</v>
      </c>
      <c r="AI11" s="14">
        <v>2.0072906242740701E-2</v>
      </c>
    </row>
    <row r="12" spans="1:46">
      <c r="A12" s="15">
        <v>44396</v>
      </c>
      <c r="B12" s="14" t="s">
        <v>21</v>
      </c>
      <c r="C12" s="14">
        <v>8</v>
      </c>
      <c r="D12" s="14">
        <v>70.849999999999994</v>
      </c>
      <c r="E12" s="14">
        <v>22.15</v>
      </c>
      <c r="F12" s="14">
        <v>24098</v>
      </c>
      <c r="G12" s="14">
        <v>23454.5591263815</v>
      </c>
      <c r="I12" s="14">
        <v>9.5131158828735393E-2</v>
      </c>
      <c r="J12" s="14">
        <v>0.83919395536326002</v>
      </c>
      <c r="K12" s="14">
        <v>0.124328063833888</v>
      </c>
      <c r="L12" s="14">
        <v>117.555396234125</v>
      </c>
      <c r="M12" s="14">
        <v>0.84423108495863597</v>
      </c>
      <c r="N12" s="3">
        <v>3.4332275390625E-5</v>
      </c>
      <c r="O12" s="14">
        <v>-0.22173136901520499</v>
      </c>
      <c r="P12" s="9">
        <v>0.1006933293225</v>
      </c>
      <c r="Y12" s="14">
        <v>24041.126032451401</v>
      </c>
      <c r="AA12" s="14">
        <v>1.7161284442304098E-2</v>
      </c>
      <c r="AB12" s="14">
        <v>7.9921467629298099E-3</v>
      </c>
      <c r="AC12" s="14">
        <v>4.89324669204649E-2</v>
      </c>
      <c r="AD12" s="14">
        <v>2.8758073366119499</v>
      </c>
      <c r="AE12" s="14">
        <v>0.72752911524214603</v>
      </c>
      <c r="AF12" s="14">
        <v>3.1376086041321502E-3</v>
      </c>
      <c r="AG12" s="14">
        <v>0.94650434134304795</v>
      </c>
      <c r="AI12" s="14">
        <v>2.0012166931061601E-2</v>
      </c>
    </row>
    <row r="13" spans="1:46">
      <c r="A13" s="15">
        <v>44397</v>
      </c>
      <c r="B13" s="14" t="s">
        <v>21</v>
      </c>
      <c r="C13" s="14">
        <v>6.6999999999999993</v>
      </c>
      <c r="D13" s="14">
        <v>65.5</v>
      </c>
      <c r="E13" s="14">
        <v>20.5</v>
      </c>
      <c r="F13" s="14">
        <v>23234</v>
      </c>
      <c r="G13" s="14">
        <v>23178.765008830898</v>
      </c>
      <c r="I13" s="14">
        <v>0.12197127121444699</v>
      </c>
      <c r="J13" s="14">
        <v>0.64198433306596403</v>
      </c>
      <c r="K13" s="14">
        <v>0.12979903395077699</v>
      </c>
      <c r="L13" s="14">
        <v>113.687713303734</v>
      </c>
      <c r="M13" s="3">
        <v>0.67384329408957599</v>
      </c>
      <c r="N13" s="3">
        <v>4.5826296190654202E-5</v>
      </c>
      <c r="O13" s="14">
        <v>-0.26194088575660401</v>
      </c>
      <c r="P13" s="9">
        <v>0.100666022895166</v>
      </c>
      <c r="Y13" s="14">
        <v>23893.378312087301</v>
      </c>
      <c r="AA13" s="14">
        <v>8.7893012003484906E-3</v>
      </c>
      <c r="AB13" s="14">
        <v>2.3760159718112E-2</v>
      </c>
      <c r="AC13" s="14">
        <v>1.1920804890691399E-2</v>
      </c>
      <c r="AD13" s="14">
        <v>11.897958873349801</v>
      </c>
      <c r="AE13" s="14">
        <v>0.74106234552307204</v>
      </c>
      <c r="AF13" s="14">
        <v>2.6540012186353499E-3</v>
      </c>
      <c r="AG13" s="14">
        <v>0.94359693186587601</v>
      </c>
      <c r="AI13" s="14">
        <v>1.99491531137094E-2</v>
      </c>
    </row>
    <row r="14" spans="1:46">
      <c r="A14" s="15">
        <v>44398</v>
      </c>
      <c r="B14" s="14" t="s">
        <v>21</v>
      </c>
      <c r="C14" s="14">
        <v>9.75</v>
      </c>
      <c r="D14" s="14">
        <v>60.55</v>
      </c>
      <c r="E14" s="14">
        <v>20.350000000000001</v>
      </c>
      <c r="F14" s="14">
        <v>23164</v>
      </c>
      <c r="G14" s="14">
        <v>22992.557422444901</v>
      </c>
      <c r="I14" s="14">
        <v>0.23423336850752999</v>
      </c>
      <c r="J14" s="14">
        <v>0.50382788609468798</v>
      </c>
      <c r="K14" s="14">
        <v>0.221715321412051</v>
      </c>
      <c r="L14" s="14">
        <v>93.532752529686604</v>
      </c>
      <c r="M14" s="3">
        <v>0.64798517915946796</v>
      </c>
      <c r="N14" s="3">
        <v>6.4845413437430999E-5</v>
      </c>
      <c r="O14" s="14">
        <v>-0.58343122328805896</v>
      </c>
      <c r="P14" s="9">
        <v>0.100638637188187</v>
      </c>
      <c r="Y14" s="14">
        <v>23645.089381028301</v>
      </c>
      <c r="AA14" s="14">
        <v>1.7561254071369499E-2</v>
      </c>
      <c r="AB14" s="14">
        <v>8.6592801390624804E-3</v>
      </c>
      <c r="AC14" s="14">
        <v>5.12417511024571E-2</v>
      </c>
      <c r="AD14" s="14">
        <v>8.7796398896057101E-2</v>
      </c>
      <c r="AE14" s="14">
        <v>0.73861445492799205</v>
      </c>
      <c r="AF14" s="14">
        <v>3.4190406471941198E-3</v>
      </c>
      <c r="AG14" s="14">
        <v>0.94345677152742302</v>
      </c>
      <c r="AI14" s="14">
        <v>1.9883928980010901E-2</v>
      </c>
    </row>
    <row r="15" spans="1:46">
      <c r="A15" s="15">
        <v>44399</v>
      </c>
      <c r="B15" s="14" t="s">
        <v>21</v>
      </c>
      <c r="C15" s="14">
        <v>6.3</v>
      </c>
      <c r="D15" s="14">
        <v>51.1</v>
      </c>
      <c r="E15" s="14">
        <v>20.2</v>
      </c>
      <c r="F15" s="14">
        <v>23938</v>
      </c>
      <c r="G15" s="14">
        <v>23194.264414048099</v>
      </c>
      <c r="I15" s="14">
        <v>0.26767163015136197</v>
      </c>
      <c r="J15" s="14">
        <v>0.74966241975413095</v>
      </c>
      <c r="K15" s="14">
        <v>0.237589828068202</v>
      </c>
      <c r="L15" s="14">
        <v>93.470511591365806</v>
      </c>
      <c r="M15" s="3">
        <v>0.92726542320250804</v>
      </c>
      <c r="N15" s="3">
        <v>6.4849853515625E-5</v>
      </c>
      <c r="O15" s="14">
        <v>-0.61040155635774396</v>
      </c>
      <c r="P15" s="9">
        <v>0.100611173089359</v>
      </c>
      <c r="Y15" s="14">
        <v>23445.352442515301</v>
      </c>
      <c r="AA15" s="14">
        <v>1.8152183007631901E-2</v>
      </c>
      <c r="AB15" s="14">
        <v>3.2207712814652499E-3</v>
      </c>
      <c r="AC15" s="14">
        <v>0.128779611509826</v>
      </c>
      <c r="AD15" s="14">
        <v>24.951563818565901</v>
      </c>
      <c r="AE15" s="14">
        <v>0.74138717356315798</v>
      </c>
      <c r="AF15" s="14">
        <v>4.0200444320481797E-3</v>
      </c>
      <c r="AG15" s="14">
        <v>0.94246105295363003</v>
      </c>
      <c r="AI15" s="14">
        <v>1.9816576645806501E-2</v>
      </c>
    </row>
    <row r="16" spans="1:46">
      <c r="A16" s="15">
        <v>44400</v>
      </c>
      <c r="B16" s="14" t="s">
        <v>21</v>
      </c>
      <c r="C16" s="14">
        <v>8.1999999999999993</v>
      </c>
      <c r="D16" s="14">
        <v>57.75</v>
      </c>
      <c r="E16" s="14">
        <v>19.850000000000001</v>
      </c>
      <c r="F16" s="14">
        <v>23276</v>
      </c>
      <c r="G16" s="14">
        <v>22810.205714760999</v>
      </c>
      <c r="I16" s="14">
        <v>7.5888042032173406E-2</v>
      </c>
      <c r="J16" s="14">
        <v>0.68412684482187802</v>
      </c>
      <c r="K16" s="14">
        <v>0.52235003885981601</v>
      </c>
      <c r="L16" s="14">
        <v>79.038809328920806</v>
      </c>
      <c r="M16" s="3">
        <v>0.670018753297974</v>
      </c>
      <c r="N16" s="3">
        <v>6.103515625E-5</v>
      </c>
      <c r="O16" s="14">
        <v>-0.826644613474391</v>
      </c>
      <c r="P16" s="9">
        <v>0.100583631498623</v>
      </c>
      <c r="Y16" s="14">
        <v>23514.394064518801</v>
      </c>
      <c r="AA16" s="14">
        <v>1.8135275255128501E-2</v>
      </c>
      <c r="AB16" s="14">
        <v>7.1525573730468802E-3</v>
      </c>
      <c r="AC16" s="14">
        <v>6.3597547250673195E-2</v>
      </c>
      <c r="AD16" s="14">
        <v>5.5741271972656303</v>
      </c>
      <c r="AE16" s="14">
        <v>0.75076360476925497</v>
      </c>
      <c r="AF16" s="14">
        <v>3.8298636856133302E-3</v>
      </c>
      <c r="AG16" s="14">
        <v>0.93857226489947698</v>
      </c>
      <c r="AI16" s="14">
        <v>1.9747196488924701E-2</v>
      </c>
    </row>
    <row r="17" spans="1:35">
      <c r="A17" s="15">
        <v>44401</v>
      </c>
      <c r="B17" s="14" t="s">
        <v>21</v>
      </c>
      <c r="C17" s="14">
        <v>7.3999999999999986</v>
      </c>
      <c r="D17" s="14">
        <v>56</v>
      </c>
      <c r="E17" s="14">
        <v>20.25</v>
      </c>
      <c r="F17" s="14">
        <v>23395</v>
      </c>
      <c r="G17" s="14">
        <v>22905.506911262899</v>
      </c>
      <c r="I17" s="14">
        <v>3.6286450386367901E-2</v>
      </c>
      <c r="J17" s="14">
        <v>0.90762372033134697</v>
      </c>
      <c r="K17" s="14">
        <v>1.0326732152963001</v>
      </c>
      <c r="L17" s="14">
        <v>158.55349573927001</v>
      </c>
      <c r="M17" s="14">
        <v>0.85397810448481704</v>
      </c>
      <c r="N17" s="3">
        <v>5.7152060347176499E-5</v>
      </c>
      <c r="O17" s="14">
        <v>-1.08197716322902</v>
      </c>
      <c r="P17" s="9">
        <v>0.10055601332797399</v>
      </c>
      <c r="Y17" s="14">
        <v>23208.4341376718</v>
      </c>
      <c r="AA17" s="14">
        <v>1.8574088098748599E-2</v>
      </c>
      <c r="AB17" s="14">
        <v>9.3076030389617204E-3</v>
      </c>
      <c r="AC17" s="14">
        <v>6.2952070019543505E-2</v>
      </c>
      <c r="AD17" s="14">
        <v>0.31065553108900401</v>
      </c>
      <c r="AE17" s="14">
        <v>0.76968857740366603</v>
      </c>
      <c r="AF17" s="14">
        <v>4.1835344903642397E-3</v>
      </c>
      <c r="AG17" s="14">
        <v>0.93116775874095803</v>
      </c>
      <c r="AI17" s="14">
        <v>1.9675907201725601E-2</v>
      </c>
    </row>
    <row r="18" spans="1:35">
      <c r="A18" s="15">
        <v>44402</v>
      </c>
      <c r="B18" s="14" t="s">
        <v>21</v>
      </c>
      <c r="C18" s="14">
        <v>10.6</v>
      </c>
      <c r="D18" s="14">
        <v>56</v>
      </c>
      <c r="E18" s="14">
        <v>21.4</v>
      </c>
      <c r="F18" s="14">
        <v>23517</v>
      </c>
      <c r="G18" s="14">
        <v>22755.084859353101</v>
      </c>
      <c r="I18" s="14">
        <v>0.14079330530925999</v>
      </c>
      <c r="J18" s="14">
        <v>0.53351484825860296</v>
      </c>
      <c r="K18" s="14">
        <v>1.5542099032052401</v>
      </c>
      <c r="L18" s="14">
        <v>109.673705981449</v>
      </c>
      <c r="M18" s="14">
        <v>0.58437602956574897</v>
      </c>
      <c r="N18" s="3">
        <v>5.7151639700214799E-5</v>
      </c>
      <c r="O18" s="14">
        <v>-1.0819771812655701</v>
      </c>
      <c r="P18" s="9">
        <v>0.100528319501372</v>
      </c>
      <c r="Y18" s="14">
        <v>23183.854720345498</v>
      </c>
      <c r="AA18" s="14">
        <v>1.8806910968538301E-2</v>
      </c>
      <c r="AB18" s="14">
        <v>9.4984211633754E-3</v>
      </c>
      <c r="AC18" s="14">
        <v>6.6508577003611097E-2</v>
      </c>
      <c r="AD18" s="14">
        <v>2.6637193275069802E-4</v>
      </c>
      <c r="AE18" s="14">
        <v>0.77444213734220702</v>
      </c>
      <c r="AF18" s="14">
        <v>4.4561126779598696E-3</v>
      </c>
      <c r="AG18" s="14">
        <v>0.92745972820886702</v>
      </c>
      <c r="AI18" s="14">
        <v>1.9602845533975101E-2</v>
      </c>
    </row>
    <row r="19" spans="1:35">
      <c r="A19" s="15">
        <v>44403</v>
      </c>
      <c r="B19" s="14" t="s">
        <v>21</v>
      </c>
      <c r="C19" s="14">
        <v>11.9</v>
      </c>
      <c r="D19" s="14">
        <v>61.25</v>
      </c>
      <c r="E19" s="14">
        <v>22.55</v>
      </c>
      <c r="F19" s="14">
        <v>22678</v>
      </c>
      <c r="G19" s="14">
        <v>22967.187775284601</v>
      </c>
      <c r="I19" s="14">
        <v>0.69490875176979205</v>
      </c>
      <c r="J19" s="14">
        <v>0.30373293437486198</v>
      </c>
      <c r="K19" s="14">
        <v>1.5475868686012</v>
      </c>
      <c r="L19" s="14">
        <v>110.55308971516899</v>
      </c>
      <c r="M19" s="14">
        <v>0.90870949134870904</v>
      </c>
      <c r="N19" s="3">
        <v>5.7170862412858598E-5</v>
      </c>
      <c r="O19" s="14">
        <v>-1.0819772324339101</v>
      </c>
      <c r="P19" s="9">
        <v>0.100500550954654</v>
      </c>
      <c r="Y19" s="14">
        <v>23022.827983546998</v>
      </c>
      <c r="AA19" s="14">
        <v>1.9095675959655199E-2</v>
      </c>
      <c r="AB19" s="14">
        <v>9.1429112939196405E-3</v>
      </c>
      <c r="AC19" s="14">
        <v>6.9431542732036E-2</v>
      </c>
      <c r="AD19" s="14">
        <v>0.45594720819038098</v>
      </c>
      <c r="AE19" s="14">
        <v>0.78264612067653705</v>
      </c>
      <c r="AF19" s="14">
        <v>4.6210826434987E-3</v>
      </c>
      <c r="AG19" s="14">
        <v>0.92305548794339498</v>
      </c>
      <c r="AI19" s="14">
        <v>1.9528165706665199E-2</v>
      </c>
    </row>
    <row r="20" spans="1:35">
      <c r="A20" s="15">
        <v>44404</v>
      </c>
      <c r="B20" s="14" t="s">
        <v>21</v>
      </c>
      <c r="C20" s="14">
        <v>14</v>
      </c>
      <c r="D20" s="14">
        <v>58.5</v>
      </c>
      <c r="E20" s="14">
        <v>22.4</v>
      </c>
      <c r="F20" s="14">
        <v>22486</v>
      </c>
      <c r="G20" s="14">
        <v>23006.392788503399</v>
      </c>
      <c r="I20" s="14">
        <v>5.5974289696955198E-2</v>
      </c>
      <c r="J20" s="14">
        <v>0.70391908962755001</v>
      </c>
      <c r="K20" s="14">
        <v>1.86655084357999</v>
      </c>
      <c r="L20" s="14">
        <v>160.51209756534899</v>
      </c>
      <c r="M20" s="14">
        <v>0.66996146957606895</v>
      </c>
      <c r="N20" s="3">
        <v>5.7125556514159299E-5</v>
      </c>
      <c r="O20" s="14">
        <v>-1.08197725603872</v>
      </c>
      <c r="P20" s="9">
        <v>0.10047270863543201</v>
      </c>
      <c r="Y20" s="14">
        <v>23084.830638162199</v>
      </c>
      <c r="AA20" s="14">
        <v>1.95736527746635E-2</v>
      </c>
      <c r="AB20" s="14">
        <v>9.5555840096355205E-3</v>
      </c>
      <c r="AC20" s="14">
        <v>7.44753092822171E-2</v>
      </c>
      <c r="AD20" s="3">
        <v>1.35018120797836E-3</v>
      </c>
      <c r="AE20" s="14">
        <v>0.79694894030860897</v>
      </c>
      <c r="AF20" s="14">
        <v>5.0517562239049702E-3</v>
      </c>
      <c r="AG20" s="14">
        <v>0.91349229837595902</v>
      </c>
      <c r="AI20" s="14">
        <v>1.9452038486352199E-2</v>
      </c>
    </row>
    <row r="21" spans="1:35">
      <c r="A21" s="15">
        <v>44405</v>
      </c>
      <c r="B21" s="14" t="s">
        <v>21</v>
      </c>
      <c r="C21" s="14">
        <v>14.2</v>
      </c>
      <c r="D21" s="14">
        <v>77.599999999999994</v>
      </c>
      <c r="E21" s="14">
        <v>17.850000000000001</v>
      </c>
      <c r="F21" s="14">
        <v>21870</v>
      </c>
      <c r="G21" s="14">
        <v>23118.562729900601</v>
      </c>
      <c r="I21" s="14">
        <v>0.22411101575009701</v>
      </c>
      <c r="J21" s="14">
        <v>0.58470895948749002</v>
      </c>
      <c r="K21" s="14">
        <v>1.98373520480014</v>
      </c>
      <c r="L21" s="14">
        <v>102.612307365939</v>
      </c>
      <c r="M21" s="14">
        <v>0.71888777545664495</v>
      </c>
      <c r="N21" s="3">
        <v>5.71901723944723E-5</v>
      </c>
      <c r="O21" s="14">
        <v>-1.0819772886287999</v>
      </c>
      <c r="P21" s="9">
        <v>0.100444793502994</v>
      </c>
      <c r="Y21" s="14">
        <v>23055.501117182099</v>
      </c>
      <c r="AA21" s="14">
        <v>1.9702414142616E-2</v>
      </c>
      <c r="AB21" s="14">
        <v>1.00405368706848E-2</v>
      </c>
      <c r="AC21" s="14">
        <v>7.5720106082250105E-2</v>
      </c>
      <c r="AD21" s="14">
        <v>0.275587624331048</v>
      </c>
      <c r="AE21" s="14">
        <v>0.80844644864400905</v>
      </c>
      <c r="AF21" s="14">
        <v>4.3615657162938701E-3</v>
      </c>
      <c r="AG21" s="14">
        <v>0.90917430067371496</v>
      </c>
      <c r="AI21" s="14">
        <v>1.9374649919845398E-2</v>
      </c>
    </row>
    <row r="22" spans="1:35">
      <c r="A22" s="15">
        <v>44406</v>
      </c>
      <c r="B22" s="14" t="s">
        <v>21</v>
      </c>
      <c r="C22" s="14">
        <v>7.95</v>
      </c>
      <c r="D22" s="14">
        <v>75.5</v>
      </c>
      <c r="E22" s="14">
        <v>18.3</v>
      </c>
      <c r="F22" s="14">
        <v>22720</v>
      </c>
      <c r="G22" s="14">
        <v>23055.3613786512</v>
      </c>
      <c r="I22" s="14">
        <v>0.71500569339707798</v>
      </c>
      <c r="J22" s="14">
        <v>0.35292925878957998</v>
      </c>
      <c r="K22" s="14">
        <v>1.0578534258293599</v>
      </c>
      <c r="L22" s="14">
        <v>161.11284655509201</v>
      </c>
      <c r="M22" s="14">
        <v>0.97800300795357897</v>
      </c>
      <c r="N22" s="3">
        <v>5.7154234895606697E-5</v>
      </c>
      <c r="O22" s="14">
        <v>-1.0819773320244901</v>
      </c>
      <c r="P22" s="9">
        <v>0.10041680652819999</v>
      </c>
      <c r="Y22" s="14">
        <v>23060.259753739399</v>
      </c>
      <c r="AA22" s="14">
        <v>1.9930411732974301E-2</v>
      </c>
      <c r="AB22" s="14">
        <v>1.0454369078157E-2</v>
      </c>
      <c r="AC22" s="14">
        <v>8.0357536963294701E-2</v>
      </c>
      <c r="AD22" s="14">
        <v>5.6574722076492296E-3</v>
      </c>
      <c r="AE22" s="14">
        <v>0.81062737697522103</v>
      </c>
      <c r="AF22" s="14">
        <v>5.3470704168252503E-3</v>
      </c>
      <c r="AG22" s="14">
        <v>0.90434758473060695</v>
      </c>
      <c r="AI22" s="14">
        <v>1.9296199740238301E-2</v>
      </c>
    </row>
    <row r="23" spans="1:35">
      <c r="A23" s="15">
        <v>44407</v>
      </c>
      <c r="B23" s="14" t="s">
        <v>21</v>
      </c>
      <c r="C23" s="14">
        <v>13.8</v>
      </c>
      <c r="D23" s="14">
        <v>75.3</v>
      </c>
      <c r="E23" s="14">
        <v>19.25</v>
      </c>
      <c r="F23" s="14">
        <v>23016</v>
      </c>
      <c r="G23" s="14">
        <v>22392.154001622599</v>
      </c>
      <c r="I23" s="14">
        <v>0.28084564614694901</v>
      </c>
      <c r="J23" s="14">
        <v>0.57485374268467304</v>
      </c>
      <c r="K23" s="3">
        <v>1.7370809879201801</v>
      </c>
      <c r="L23" s="14">
        <v>163.70815276517601</v>
      </c>
      <c r="M23" s="14">
        <v>0.76576765860909402</v>
      </c>
      <c r="N23" s="3">
        <v>5.7081790920232598E-5</v>
      </c>
      <c r="O23" s="14">
        <v>-1.0819775986315101</v>
      </c>
      <c r="P23" s="9">
        <v>0.100388748693376</v>
      </c>
      <c r="Y23" s="14">
        <v>22952.104301816998</v>
      </c>
      <c r="AA23" s="14">
        <v>2.0321639768968301E-2</v>
      </c>
      <c r="AB23" s="14">
        <v>7.0144691926167201E-3</v>
      </c>
      <c r="AC23" s="14">
        <v>9.3549489466687105E-2</v>
      </c>
      <c r="AD23" s="14">
        <v>7.1668786770747497</v>
      </c>
      <c r="AE23" s="14">
        <v>0.81881049738626699</v>
      </c>
      <c r="AF23" s="14">
        <v>5.7660194924973301E-3</v>
      </c>
      <c r="AG23" s="14">
        <v>0.89606931522935296</v>
      </c>
      <c r="AI23" s="14">
        <v>1.9216899466824301E-2</v>
      </c>
    </row>
    <row r="24" spans="1:35">
      <c r="A24" s="15">
        <v>44408</v>
      </c>
      <c r="B24" s="14" t="s">
        <v>21</v>
      </c>
      <c r="C24" s="14">
        <v>7.05</v>
      </c>
      <c r="D24" s="14">
        <v>56.5</v>
      </c>
      <c r="E24" s="14">
        <v>20.25</v>
      </c>
      <c r="F24" s="14">
        <v>23264</v>
      </c>
      <c r="G24" s="14">
        <v>22846.775212477201</v>
      </c>
      <c r="I24" s="14">
        <v>0.54627136498940398</v>
      </c>
      <c r="J24" s="14">
        <v>0.47271175526456999</v>
      </c>
      <c r="K24" s="14">
        <v>0.56718493212911203</v>
      </c>
      <c r="L24" s="14">
        <v>145.46471865169499</v>
      </c>
      <c r="M24" s="14">
        <v>0.92905146701362795</v>
      </c>
      <c r="N24" s="3">
        <v>5.7076576372217003E-5</v>
      </c>
      <c r="O24" s="14">
        <v>-1.0819778235650701</v>
      </c>
      <c r="P24" s="9">
        <v>0.1003606209922</v>
      </c>
      <c r="Y24" s="14">
        <v>22438.541497390401</v>
      </c>
      <c r="AA24" s="14">
        <v>2.04070293572007E-2</v>
      </c>
      <c r="AB24" s="14">
        <v>1.01731763457126E-2</v>
      </c>
      <c r="AC24" s="14">
        <v>8.0029221339173701E-2</v>
      </c>
      <c r="AD24" s="14">
        <v>7.13348388671875E-4</v>
      </c>
      <c r="AE24" s="14">
        <v>0.826937675476074</v>
      </c>
      <c r="AF24" s="14">
        <v>5.6876687130051496E-3</v>
      </c>
      <c r="AG24" s="14">
        <v>0.89318694246413799</v>
      </c>
      <c r="AI24" s="14">
        <v>1.9136970232789201E-2</v>
      </c>
    </row>
    <row r="25" spans="1:35">
      <c r="A25" s="15">
        <v>44409</v>
      </c>
      <c r="B25" s="14" t="s">
        <v>21</v>
      </c>
      <c r="C25" s="14">
        <v>10.050000000000001</v>
      </c>
      <c r="D25" s="14">
        <v>66.3</v>
      </c>
      <c r="E25" s="14">
        <v>20.25</v>
      </c>
      <c r="F25" s="14">
        <v>22264</v>
      </c>
      <c r="G25" s="14">
        <v>22128.219108673398</v>
      </c>
      <c r="I25" s="14">
        <v>0.28689515182631098</v>
      </c>
      <c r="J25" s="14">
        <v>0.56618828324916604</v>
      </c>
      <c r="K25" s="14">
        <v>1.1335615741921601</v>
      </c>
      <c r="L25" s="14">
        <v>118.473093518204</v>
      </c>
      <c r="M25" s="14">
        <v>0.763151779932425</v>
      </c>
      <c r="N25" s="3">
        <v>5.7084998213552403E-5</v>
      </c>
      <c r="O25" s="14">
        <v>-1.0819778347709501</v>
      </c>
      <c r="P25" s="9">
        <v>0.100332424429584</v>
      </c>
      <c r="Y25" s="14">
        <v>22599.826855110601</v>
      </c>
      <c r="AA25" s="14">
        <v>2.07807877913108E-2</v>
      </c>
      <c r="AB25" s="14">
        <v>1.07994113772731E-2</v>
      </c>
      <c r="AC25" s="14">
        <v>9.0547966126140203E-2</v>
      </c>
      <c r="AD25" s="14">
        <v>1.5170555594732401E-3</v>
      </c>
      <c r="AE25" s="14">
        <v>0.83524499976980304</v>
      </c>
      <c r="AF25" s="14">
        <v>5.9965093524585499E-3</v>
      </c>
      <c r="AG25" s="14">
        <v>0.88280065070491098</v>
      </c>
      <c r="AI25" s="14">
        <v>1.9056640385114801E-2</v>
      </c>
    </row>
    <row r="26" spans="1:35">
      <c r="A26" s="15">
        <v>44410</v>
      </c>
      <c r="B26" s="14" t="s">
        <v>21</v>
      </c>
      <c r="C26" s="14">
        <v>12.3</v>
      </c>
      <c r="D26" s="14">
        <v>81.3</v>
      </c>
      <c r="E26" s="14">
        <v>20.399999999999999</v>
      </c>
      <c r="F26" s="14">
        <v>22969</v>
      </c>
      <c r="G26" s="14">
        <v>22314.976485022598</v>
      </c>
      <c r="I26" s="14">
        <v>0.22726788515190499</v>
      </c>
      <c r="J26" s="14">
        <v>0.79724736631388005</v>
      </c>
      <c r="K26" s="14">
        <v>0.81395457722412201</v>
      </c>
      <c r="L26" s="14">
        <v>132.76515693485501</v>
      </c>
      <c r="M26" s="14">
        <v>0.93458276819328101</v>
      </c>
      <c r="N26" s="3">
        <v>5.72390103353859E-5</v>
      </c>
      <c r="O26" s="14">
        <v>-1.0819779161849401</v>
      </c>
      <c r="P26" s="9">
        <v>0.100304160021563</v>
      </c>
      <c r="Y26" s="14">
        <v>22096.7042100166</v>
      </c>
      <c r="AA26" s="14">
        <v>2.0810185768223501E-2</v>
      </c>
      <c r="AB26" s="14">
        <v>1.04727020322265E-2</v>
      </c>
      <c r="AC26" s="14">
        <v>9.0898665231494702E-2</v>
      </c>
      <c r="AD26" s="14">
        <v>7.2339162230491597E-2</v>
      </c>
      <c r="AE26" s="14">
        <v>0.83695135906478202</v>
      </c>
      <c r="AF26" s="14">
        <v>6.1418862400273201E-3</v>
      </c>
      <c r="AG26" s="14">
        <v>0.88210876110241099</v>
      </c>
      <c r="AI26" s="14">
        <v>1.89761429102435E-2</v>
      </c>
    </row>
    <row r="27" spans="1:35">
      <c r="A27" s="15">
        <v>44411</v>
      </c>
      <c r="B27" s="14" t="s">
        <v>21</v>
      </c>
      <c r="C27" s="14">
        <v>7</v>
      </c>
      <c r="D27" s="14">
        <v>74.25</v>
      </c>
      <c r="E27" s="14">
        <v>19.25</v>
      </c>
      <c r="F27" s="14">
        <v>21471</v>
      </c>
      <c r="G27" s="14">
        <v>22432.182636607398</v>
      </c>
      <c r="I27" s="14">
        <v>3.6383484243355399E-2</v>
      </c>
      <c r="J27" s="14">
        <v>0.659530624027442</v>
      </c>
      <c r="K27" s="14">
        <v>1.3595924872391001</v>
      </c>
      <c r="L27" s="14">
        <v>134.22690181938199</v>
      </c>
      <c r="M27" s="14">
        <v>0.60598264691838999</v>
      </c>
      <c r="N27" s="3">
        <v>5.7050507274336602E-5</v>
      </c>
      <c r="O27" s="14">
        <v>-1.0819786137944001</v>
      </c>
      <c r="P27" s="9">
        <v>0.100275828795163</v>
      </c>
      <c r="Y27" s="14">
        <v>22088.416164804301</v>
      </c>
      <c r="AA27" s="14">
        <v>2.2041883347585198E-2</v>
      </c>
      <c r="AB27" s="14">
        <v>1.26089830153348E-2</v>
      </c>
      <c r="AC27" s="14">
        <v>9.7709075312642696E-2</v>
      </c>
      <c r="AD27" s="3">
        <v>1.74376826452249E-3</v>
      </c>
      <c r="AE27" s="14">
        <v>0.88611619130783903</v>
      </c>
      <c r="AF27" s="14">
        <v>6.36800511007407E-3</v>
      </c>
      <c r="AG27" s="14">
        <v>0.84189295459295699</v>
      </c>
      <c r="AI27" s="14">
        <v>1.8895712746203198E-2</v>
      </c>
    </row>
    <row r="28" spans="1:35">
      <c r="A28" s="15">
        <v>44412</v>
      </c>
      <c r="B28" s="14" t="s">
        <v>21</v>
      </c>
      <c r="C28" s="14">
        <v>10.25</v>
      </c>
      <c r="D28" s="14">
        <v>73.75</v>
      </c>
      <c r="E28" s="14">
        <v>18.600000000000001</v>
      </c>
      <c r="F28" s="14">
        <v>22053</v>
      </c>
      <c r="G28" s="14">
        <v>21836.6144588403</v>
      </c>
      <c r="I28" s="14">
        <v>0.57579614602014795</v>
      </c>
      <c r="J28" s="14">
        <v>0.315385126673911</v>
      </c>
      <c r="K28" s="14">
        <v>0.76745742450310095</v>
      </c>
      <c r="L28" s="14">
        <v>174.225633644754</v>
      </c>
      <c r="M28" s="14">
        <v>0.80124868472967203</v>
      </c>
      <c r="N28" s="3">
        <v>5.7308688744428502E-5</v>
      </c>
      <c r="O28" s="14">
        <v>-1.0819789241689</v>
      </c>
      <c r="P28" s="9">
        <v>0.10024743178828199</v>
      </c>
      <c r="Y28" s="14">
        <v>22093.011469979101</v>
      </c>
      <c r="AA28" s="14">
        <v>2.2784075282010801E-2</v>
      </c>
      <c r="AB28" s="14">
        <v>1.2414121921162201E-2</v>
      </c>
      <c r="AC28" s="14">
        <v>0.11217220914100701</v>
      </c>
      <c r="AD28" s="14">
        <v>0.33676962666946098</v>
      </c>
      <c r="AE28" s="14">
        <v>0.90557802072014704</v>
      </c>
      <c r="AF28" s="14">
        <v>7.1538922545473201E-3</v>
      </c>
      <c r="AG28" s="14">
        <v>0.816525476370074</v>
      </c>
      <c r="AI28" s="14">
        <v>1.88155840466303E-2</v>
      </c>
    </row>
    <row r="29" spans="1:35">
      <c r="A29" s="15">
        <v>44413</v>
      </c>
      <c r="B29" s="14" t="s">
        <v>21</v>
      </c>
      <c r="C29" s="14">
        <v>15.6</v>
      </c>
      <c r="D29" s="14">
        <v>74.8</v>
      </c>
      <c r="E29" s="14">
        <v>19.25</v>
      </c>
      <c r="F29" s="14">
        <v>22564</v>
      </c>
      <c r="G29" s="14">
        <v>22044.053230114299</v>
      </c>
      <c r="I29" s="14">
        <v>0.15723878841553299</v>
      </c>
      <c r="J29" s="14">
        <v>0.78043212956548502</v>
      </c>
      <c r="K29" s="14">
        <v>0.60123660415962699</v>
      </c>
      <c r="L29" s="14">
        <v>167.18245753579001</v>
      </c>
      <c r="M29" s="14">
        <v>0.84773975080986297</v>
      </c>
      <c r="N29" s="3">
        <v>5.69868094636439E-5</v>
      </c>
      <c r="O29" s="14">
        <v>-1.0819803486771999</v>
      </c>
      <c r="P29" s="9">
        <v>0.100218970049556</v>
      </c>
      <c r="Y29" s="14">
        <v>21660.664975476298</v>
      </c>
      <c r="AA29" s="14">
        <v>2.3583729272040301E-2</v>
      </c>
      <c r="AB29" s="14">
        <v>1.5133788291448701E-2</v>
      </c>
      <c r="AC29" s="14">
        <v>0.115440272577032</v>
      </c>
      <c r="AD29" s="14">
        <v>1.21148815028782E-4</v>
      </c>
      <c r="AE29" s="14">
        <v>0.94423421663513096</v>
      </c>
      <c r="AF29" s="14">
        <v>7.7103244924292599E-3</v>
      </c>
      <c r="AG29" s="14">
        <v>0.78304507144241098</v>
      </c>
      <c r="AI29" s="14">
        <v>1.8735987464149201E-2</v>
      </c>
    </row>
    <row r="30" spans="1:35">
      <c r="A30" s="15">
        <v>44414</v>
      </c>
      <c r="B30" s="14" t="s">
        <v>21</v>
      </c>
      <c r="C30" s="14">
        <v>16.149999999999999</v>
      </c>
      <c r="D30" s="14">
        <v>81.150000000000006</v>
      </c>
      <c r="E30" s="14">
        <v>18.850000000000001</v>
      </c>
      <c r="F30" s="14">
        <v>22073</v>
      </c>
      <c r="G30" s="14">
        <v>22452.468725754799</v>
      </c>
      <c r="I30" s="14">
        <v>9.3948216415595295E-2</v>
      </c>
      <c r="J30" s="14">
        <v>0.92538808666649597</v>
      </c>
      <c r="K30" s="14">
        <v>0.98462265390571002</v>
      </c>
      <c r="L30" s="14">
        <v>105.970605277484</v>
      </c>
      <c r="M30" s="14">
        <v>0.929403542027745</v>
      </c>
      <c r="N30" s="3">
        <v>5.7367570915900501E-5</v>
      </c>
      <c r="O30" s="14">
        <v>-1.08198041786128</v>
      </c>
      <c r="P30" s="9">
        <v>0.100190444638226</v>
      </c>
      <c r="Y30" s="14">
        <v>21670.6076613722</v>
      </c>
      <c r="AA30" s="14">
        <v>2.41184118126767E-2</v>
      </c>
      <c r="AB30" s="14">
        <v>1.8656844234137899E-2</v>
      </c>
      <c r="AC30" s="14">
        <v>0.170475793297861</v>
      </c>
      <c r="AD30" s="14">
        <v>9.3582931352393893E-3</v>
      </c>
      <c r="AE30" s="14">
        <v>0.95137021524955301</v>
      </c>
      <c r="AF30" s="14">
        <v>6.41285652695767E-3</v>
      </c>
      <c r="AG30" s="14">
        <v>0.75719410691614897</v>
      </c>
      <c r="AI30" s="14">
        <v>1.86571475197564E-2</v>
      </c>
    </row>
    <row r="31" spans="1:35">
      <c r="A31" s="15">
        <v>44415</v>
      </c>
      <c r="B31" s="14" t="s">
        <v>21</v>
      </c>
      <c r="C31" s="14">
        <v>12.45</v>
      </c>
      <c r="D31" s="14">
        <v>88.15</v>
      </c>
      <c r="E31" s="14">
        <v>19.8</v>
      </c>
      <c r="F31" s="14">
        <v>21727</v>
      </c>
      <c r="G31" s="14">
        <v>22406.133666446702</v>
      </c>
      <c r="I31" s="14">
        <v>0.26865332529604002</v>
      </c>
      <c r="J31" s="14">
        <v>0.53194540520382405</v>
      </c>
      <c r="K31" s="14">
        <v>0.84363820201214701</v>
      </c>
      <c r="L31" s="14">
        <v>180.02575991858299</v>
      </c>
      <c r="M31" s="14">
        <v>0.71066562475866901</v>
      </c>
      <c r="N31" s="3">
        <v>5.7384060991205702E-5</v>
      </c>
      <c r="O31" s="14">
        <v>-1.0819818877019201</v>
      </c>
      <c r="P31" s="9">
        <v>0.10016185662400399</v>
      </c>
      <c r="Y31" s="14">
        <v>21851.056760312698</v>
      </c>
      <c r="AA31" s="14">
        <v>2.41650893179584E-2</v>
      </c>
      <c r="AB31" s="14">
        <v>1.8369330759877699E-2</v>
      </c>
      <c r="AC31" s="14">
        <v>0.16854300154513199</v>
      </c>
      <c r="AD31" s="14">
        <v>3.0285793307527299E-3</v>
      </c>
      <c r="AE31" s="14">
        <v>0.95404913584248696</v>
      </c>
      <c r="AF31" s="14">
        <v>6.8142657124190499E-3</v>
      </c>
      <c r="AG31" s="14">
        <v>0.75694117067248701</v>
      </c>
      <c r="AI31" s="14">
        <v>1.8579280121246999E-2</v>
      </c>
    </row>
    <row r="32" spans="1:35">
      <c r="A32" s="15">
        <v>44416</v>
      </c>
      <c r="B32" s="14" t="s">
        <v>21</v>
      </c>
      <c r="C32" s="14">
        <v>16.3</v>
      </c>
      <c r="D32" s="14">
        <v>81.95</v>
      </c>
      <c r="E32" s="14">
        <v>19.7</v>
      </c>
      <c r="F32" s="14">
        <v>22271</v>
      </c>
      <c r="G32" s="14">
        <v>21951.222840348299</v>
      </c>
      <c r="I32" s="14">
        <v>8.4132851432341393E-3</v>
      </c>
      <c r="J32" s="14">
        <v>0.86465641801658899</v>
      </c>
      <c r="K32" s="3">
        <v>1.2142560924075501</v>
      </c>
      <c r="L32" s="14">
        <v>162.24063233400901</v>
      </c>
      <c r="M32" s="14">
        <v>0.78313568091063701</v>
      </c>
      <c r="N32" s="3">
        <v>5.7941031545882802E-5</v>
      </c>
      <c r="O32" s="14">
        <v>-1.08202031640161</v>
      </c>
      <c r="P32" s="9">
        <v>0.100133207086926</v>
      </c>
      <c r="Y32" s="14">
        <v>21781.7185662784</v>
      </c>
      <c r="AI32" s="14">
        <v>1.8502590287559201E-2</v>
      </c>
    </row>
    <row r="33" spans="1:35">
      <c r="A33" s="15">
        <v>44417</v>
      </c>
      <c r="B33" s="14" t="s">
        <v>21</v>
      </c>
      <c r="C33" s="14">
        <v>17.850000000000001</v>
      </c>
      <c r="D33" s="14">
        <v>78.45</v>
      </c>
      <c r="E33" s="14">
        <v>21.3</v>
      </c>
      <c r="F33" s="14">
        <v>21554</v>
      </c>
      <c r="G33" s="14">
        <v>22216.3161680921</v>
      </c>
      <c r="I33" s="14">
        <v>0.67509421196451203</v>
      </c>
      <c r="J33" s="14">
        <v>0.18079042251463701</v>
      </c>
      <c r="K33" s="14">
        <v>1.2711310359686501</v>
      </c>
      <c r="L33" s="14">
        <v>124.15135647605899</v>
      </c>
      <c r="M33" s="14">
        <v>0.76594864230864501</v>
      </c>
      <c r="N33" s="3">
        <v>5.8466603538032098E-5</v>
      </c>
      <c r="O33" s="14">
        <v>-1.0820924722999801</v>
      </c>
      <c r="P33" s="9">
        <v>0.100104497117216</v>
      </c>
      <c r="Y33" s="14">
        <v>21434.987609150601</v>
      </c>
      <c r="AI33" s="14">
        <v>1.84272701275748E-2</v>
      </c>
    </row>
    <row r="34" spans="1:35">
      <c r="A34" s="15">
        <v>44418</v>
      </c>
      <c r="B34" s="14" t="s">
        <v>21</v>
      </c>
      <c r="C34" s="14">
        <v>16.600000000000001</v>
      </c>
      <c r="D34" s="14">
        <v>85.4</v>
      </c>
      <c r="E34" s="14">
        <v>20.350000000000001</v>
      </c>
      <c r="F34" s="14">
        <v>20765</v>
      </c>
      <c r="G34" s="14">
        <v>22261.4113068847</v>
      </c>
      <c r="I34" s="14">
        <v>0.32965521759460298</v>
      </c>
      <c r="J34" s="14">
        <v>0.25017586673166298</v>
      </c>
      <c r="K34" s="14">
        <v>0.84661044573502098</v>
      </c>
      <c r="L34" s="14">
        <v>187.81963742779101</v>
      </c>
      <c r="M34" s="14">
        <v>0.48989472950964202</v>
      </c>
      <c r="N34" s="3">
        <v>5.8571966701226303E-5</v>
      </c>
      <c r="O34" s="14">
        <v>-1.08211163783581</v>
      </c>
      <c r="P34" s="9">
        <v>0.10007572781513099</v>
      </c>
      <c r="Y34" s="14">
        <v>21482.4807851601</v>
      </c>
      <c r="AI34" s="14">
        <v>1.8353497111907102E-2</v>
      </c>
    </row>
    <row r="35" spans="1:35">
      <c r="A35" s="15">
        <v>44419</v>
      </c>
      <c r="B35" s="14" t="s">
        <v>21</v>
      </c>
      <c r="C35" s="14">
        <v>15.75</v>
      </c>
      <c r="D35" s="14">
        <v>93.15</v>
      </c>
      <c r="E35" s="14">
        <v>19.149999999999999</v>
      </c>
      <c r="F35" s="14">
        <v>20958</v>
      </c>
      <c r="G35" s="14">
        <v>22035.0176849257</v>
      </c>
      <c r="I35" s="14">
        <v>0.173474713189362</v>
      </c>
      <c r="J35" s="14">
        <v>0.59413773019684502</v>
      </c>
      <c r="K35" s="14">
        <v>1.9409109979678301</v>
      </c>
      <c r="L35" s="14">
        <v>156.793008006728</v>
      </c>
      <c r="M35" s="14">
        <v>0.67767278651252905</v>
      </c>
      <c r="N35" s="3">
        <v>5.9685987547464203E-5</v>
      </c>
      <c r="O35" s="14">
        <v>-1.0824038234534501</v>
      </c>
      <c r="P35" s="9">
        <v>0.10004690029081401</v>
      </c>
      <c r="Y35" s="14">
        <v>21452.9841187567</v>
      </c>
      <c r="AI35" s="14">
        <v>1.8281432665129702E-2</v>
      </c>
    </row>
    <row r="36" spans="1:35">
      <c r="A36" s="15">
        <v>44420</v>
      </c>
      <c r="B36" s="14" t="s">
        <v>21</v>
      </c>
      <c r="C36" s="14">
        <v>12.3</v>
      </c>
      <c r="D36" s="14">
        <v>83.75</v>
      </c>
      <c r="E36" s="14">
        <v>20.05</v>
      </c>
      <c r="F36" s="14">
        <v>21311</v>
      </c>
      <c r="G36" s="14">
        <v>21844.207554725999</v>
      </c>
      <c r="I36" s="14">
        <v>0.69127187487685005</v>
      </c>
      <c r="J36" s="14">
        <v>0.346831477149044</v>
      </c>
      <c r="K36" s="14">
        <v>0.76147262378917002</v>
      </c>
      <c r="L36" s="14">
        <v>183.694302600501</v>
      </c>
      <c r="M36" s="14">
        <v>0.94816009934115197</v>
      </c>
      <c r="N36" s="3">
        <v>6.0885321763848297E-5</v>
      </c>
      <c r="O36" s="14">
        <v>-1.0829019710997401</v>
      </c>
      <c r="P36" s="9">
        <v>0.100018015664139</v>
      </c>
      <c r="Y36" s="14">
        <v>21255.621130727399</v>
      </c>
      <c r="AI36" s="14">
        <v>1.8211221094358E-2</v>
      </c>
    </row>
    <row r="37" spans="1:35">
      <c r="A37" s="15">
        <v>44421</v>
      </c>
      <c r="B37" s="14" t="s">
        <v>21</v>
      </c>
      <c r="C37" s="14">
        <v>9.5</v>
      </c>
      <c r="D37" s="14">
        <v>78.25</v>
      </c>
      <c r="E37" s="14">
        <v>18.600000000000001</v>
      </c>
      <c r="F37" s="14">
        <v>21661</v>
      </c>
      <c r="G37" s="14">
        <v>21397.137232464502</v>
      </c>
      <c r="I37" s="14">
        <v>0.97995968936560296</v>
      </c>
      <c r="J37" s="14">
        <v>1.5215730909946899E-2</v>
      </c>
      <c r="K37" s="14">
        <v>0.310788726112258</v>
      </c>
      <c r="L37" s="14">
        <v>185.46615604199101</v>
      </c>
      <c r="M37" s="14">
        <v>0.90523225707455202</v>
      </c>
      <c r="N37" s="3">
        <v>6.0918812897048403E-5</v>
      </c>
      <c r="O37" s="14">
        <v>-1.0829186445321599</v>
      </c>
      <c r="P37" s="9">
        <v>9.9989075064553706E-2</v>
      </c>
      <c r="Y37" s="14">
        <v>21059.257667226299</v>
      </c>
      <c r="AI37" s="14">
        <v>1.8142988858703399E-2</v>
      </c>
    </row>
    <row r="38" spans="1:35">
      <c r="A38" s="15">
        <v>44422</v>
      </c>
      <c r="B38" s="14" t="s">
        <v>21</v>
      </c>
      <c r="C38" s="14">
        <v>9.25</v>
      </c>
      <c r="D38" s="14">
        <v>79.05</v>
      </c>
      <c r="E38" s="14">
        <v>18.25</v>
      </c>
      <c r="F38" s="14">
        <v>21531</v>
      </c>
      <c r="G38" s="14">
        <v>21008.2657801852</v>
      </c>
      <c r="I38" s="14">
        <v>0.100192913606511</v>
      </c>
      <c r="J38" s="14">
        <v>0.33639940497887599</v>
      </c>
      <c r="K38" s="14">
        <v>1.7483542080287</v>
      </c>
      <c r="L38" s="14">
        <v>100.886210402876</v>
      </c>
      <c r="M38" s="14">
        <v>0.34664882491946603</v>
      </c>
      <c r="N38" s="3">
        <v>6.0944678775265397E-5</v>
      </c>
      <c r="O38" s="14">
        <v>-1.08293169602491</v>
      </c>
      <c r="P38" s="9">
        <v>9.9960079630915799E-2</v>
      </c>
      <c r="Y38" s="14">
        <v>20722.023902045501</v>
      </c>
      <c r="AI38" s="14">
        <v>1.80768441734163E-2</v>
      </c>
    </row>
    <row r="39" spans="1:35">
      <c r="A39" s="15">
        <v>44423</v>
      </c>
      <c r="B39" s="14" t="s">
        <v>21</v>
      </c>
      <c r="C39" s="14">
        <v>9.15</v>
      </c>
      <c r="D39" s="14">
        <v>69.3</v>
      </c>
      <c r="E39" s="14">
        <v>19.2</v>
      </c>
      <c r="F39" s="14">
        <v>21010</v>
      </c>
      <c r="G39" s="14">
        <v>20864.9208534434</v>
      </c>
      <c r="I39" s="14">
        <v>0.270736268030283</v>
      </c>
      <c r="J39" s="14">
        <v>0.76274481433173702</v>
      </c>
      <c r="K39" s="14">
        <v>1.2316304241981</v>
      </c>
      <c r="L39" s="14">
        <v>145.52679853045601</v>
      </c>
      <c r="M39" s="14">
        <v>0.94353721506153398</v>
      </c>
      <c r="N39" s="3">
        <v>6.103515625E-5</v>
      </c>
      <c r="O39" s="14">
        <v>-1.0829780679102901</v>
      </c>
      <c r="P39" s="9">
        <v>9.9931030511331606E-2</v>
      </c>
      <c r="Y39" s="14">
        <v>20409.125270902201</v>
      </c>
      <c r="AI39" s="14">
        <v>1.8012876932981901E-2</v>
      </c>
    </row>
    <row r="40" spans="1:35">
      <c r="A40" s="15">
        <v>44424</v>
      </c>
      <c r="B40" s="14" t="s">
        <v>21</v>
      </c>
      <c r="C40" s="14">
        <v>10.45</v>
      </c>
      <c r="D40" s="14">
        <v>67.900000000000006</v>
      </c>
      <c r="E40" s="14">
        <v>20.45</v>
      </c>
      <c r="F40" s="14">
        <v>20154</v>
      </c>
      <c r="G40" s="14">
        <v>20734.155911227001</v>
      </c>
      <c r="I40" s="14">
        <v>0.60803380128957996</v>
      </c>
      <c r="J40" s="14">
        <v>0.172401986071168</v>
      </c>
      <c r="K40" s="14">
        <v>0.78229092068653705</v>
      </c>
      <c r="L40" s="14">
        <v>171.33777592589399</v>
      </c>
      <c r="M40" s="14">
        <v>0.69049002755847799</v>
      </c>
      <c r="N40" s="3">
        <v>6.1759742319478201E-5</v>
      </c>
      <c r="O40" s="14">
        <v>-1.08338504810143</v>
      </c>
      <c r="P40" s="9">
        <v>9.9901928862986503E-2</v>
      </c>
      <c r="Y40" s="14">
        <v>20243.021823646799</v>
      </c>
      <c r="AI40" s="14">
        <v>1.79511589293611E-2</v>
      </c>
    </row>
    <row r="41" spans="1:35">
      <c r="A41" s="15">
        <v>44425</v>
      </c>
      <c r="B41" s="14" t="s">
        <v>21</v>
      </c>
      <c r="C41" s="14">
        <v>15.45</v>
      </c>
      <c r="D41" s="14">
        <v>65.25</v>
      </c>
      <c r="E41" s="14">
        <v>21.25</v>
      </c>
      <c r="F41" s="14">
        <v>20349</v>
      </c>
      <c r="G41" s="14">
        <v>20739.597277975801</v>
      </c>
      <c r="I41" s="14">
        <v>0.17951448577490101</v>
      </c>
      <c r="J41" s="14">
        <v>0.36931298026347498</v>
      </c>
      <c r="K41" s="14">
        <v>1.23564920608748</v>
      </c>
      <c r="L41" s="14">
        <v>145.322093567834</v>
      </c>
      <c r="M41" s="14">
        <v>0.45888068010279298</v>
      </c>
      <c r="N41" s="3">
        <v>6.20715287239504E-5</v>
      </c>
      <c r="O41" s="14">
        <v>-1.0835818669352599</v>
      </c>
      <c r="P41" s="9">
        <v>9.9872775851975307E-2</v>
      </c>
      <c r="Y41" s="14">
        <v>20105.098451037</v>
      </c>
      <c r="AI41" s="14">
        <v>1.78917443352145E-2</v>
      </c>
    </row>
    <row r="42" spans="1:35">
      <c r="A42" s="15">
        <v>44426</v>
      </c>
      <c r="B42" s="14" t="s">
        <v>21</v>
      </c>
      <c r="C42" s="14">
        <v>14.7</v>
      </c>
      <c r="D42" s="14">
        <v>71</v>
      </c>
      <c r="E42" s="14">
        <v>19.350000000000001</v>
      </c>
      <c r="F42" s="14">
        <v>20312</v>
      </c>
      <c r="G42" s="14">
        <v>21110.840466255198</v>
      </c>
      <c r="I42" s="14">
        <v>0.23954147747335899</v>
      </c>
      <c r="J42" s="14">
        <v>0.80279352723943298</v>
      </c>
      <c r="K42" s="3">
        <v>1.39071743852897</v>
      </c>
      <c r="L42" s="14">
        <v>183.34279406185101</v>
      </c>
      <c r="M42" s="14">
        <v>0.95238185115654395</v>
      </c>
      <c r="N42" s="3">
        <v>6.4215545669377204E-5</v>
      </c>
      <c r="O42" s="14">
        <v>-1.0852832167281901</v>
      </c>
      <c r="P42" s="9">
        <v>9.9843572653127197E-2</v>
      </c>
      <c r="Y42" s="14">
        <v>20046.5571396085</v>
      </c>
      <c r="AI42" s="14">
        <v>1.7834670417385901E-2</v>
      </c>
    </row>
    <row r="43" spans="1:35">
      <c r="A43" s="15">
        <v>44427</v>
      </c>
      <c r="B43" s="14" t="s">
        <v>21</v>
      </c>
      <c r="C43" s="14">
        <v>12</v>
      </c>
      <c r="D43" s="14">
        <v>72.150000000000006</v>
      </c>
      <c r="E43" s="14">
        <v>18.5</v>
      </c>
      <c r="F43" s="14">
        <v>20459</v>
      </c>
      <c r="G43" s="14">
        <v>20913.4976989405</v>
      </c>
      <c r="I43" s="14">
        <v>0.71398623986382204</v>
      </c>
      <c r="J43" s="14">
        <v>0.103222642411908</v>
      </c>
      <c r="K43" s="14">
        <v>0.279783300158993</v>
      </c>
      <c r="L43" s="14">
        <v>198.01635441712199</v>
      </c>
      <c r="M43" s="14">
        <v>0.72725158071018503</v>
      </c>
      <c r="N43" s="3">
        <v>6.5608098413716398E-5</v>
      </c>
      <c r="O43" s="14">
        <v>-1.0867142465284201</v>
      </c>
      <c r="P43" s="9">
        <v>9.9814320449829602E-2</v>
      </c>
      <c r="Y43" s="14">
        <v>20193.7432914153</v>
      </c>
      <c r="AI43" s="14">
        <v>1.7779958443153901E-2</v>
      </c>
    </row>
    <row r="44" spans="1:35">
      <c r="A44" s="15">
        <v>44428</v>
      </c>
      <c r="B44" s="14" t="s">
        <v>21</v>
      </c>
      <c r="C44" s="14">
        <v>10.199999999999999</v>
      </c>
      <c r="D44" s="14">
        <v>70.599999999999994</v>
      </c>
      <c r="E44" s="14">
        <v>18</v>
      </c>
      <c r="F44" s="14">
        <v>20402</v>
      </c>
      <c r="G44" s="14">
        <v>20519.0929157276</v>
      </c>
      <c r="I44" s="14">
        <v>0.199375056328367</v>
      </c>
      <c r="J44" s="14">
        <v>0.75225496936028202</v>
      </c>
      <c r="K44" s="14">
        <v>1.24964581944661</v>
      </c>
      <c r="L44" s="14">
        <v>136.109822137506</v>
      </c>
      <c r="M44" s="14">
        <v>0.86167158529454901</v>
      </c>
      <c r="N44" s="3">
        <v>6.6196419389763506E-5</v>
      </c>
      <c r="O44" s="14">
        <v>-1.0873979521177699</v>
      </c>
      <c r="P44" s="9">
        <v>9.9785020433847502E-2</v>
      </c>
      <c r="Y44" s="14">
        <v>20066.9862763692</v>
      </c>
      <c r="AI44" s="14">
        <v>1.7727614740661E-2</v>
      </c>
    </row>
    <row r="45" spans="1:35">
      <c r="A45" s="15">
        <v>44429</v>
      </c>
      <c r="B45" s="14" t="s">
        <v>21</v>
      </c>
      <c r="C45" s="14">
        <v>7.45</v>
      </c>
      <c r="D45" s="14">
        <v>71.099999999999994</v>
      </c>
      <c r="E45" s="14">
        <v>15.8</v>
      </c>
      <c r="F45" s="14">
        <v>20414</v>
      </c>
      <c r="G45" s="14">
        <v>20210.235254778101</v>
      </c>
      <c r="I45" s="14">
        <v>9.0392676509809006E-2</v>
      </c>
      <c r="J45" s="14">
        <v>0.65352940665130099</v>
      </c>
      <c r="K45" s="14">
        <v>1.2925901084536999</v>
      </c>
      <c r="L45" s="14">
        <v>164.020783998365</v>
      </c>
      <c r="M45" s="14">
        <v>0.65395796700410802</v>
      </c>
      <c r="N45" s="3">
        <v>6.7830562374360302E-5</v>
      </c>
      <c r="O45" s="14">
        <v>-1.0895308176076499</v>
      </c>
      <c r="P45" s="9">
        <v>9.9755673805140499E-2</v>
      </c>
      <c r="Y45" s="14">
        <v>19802.5363832496</v>
      </c>
      <c r="AI45" s="14">
        <v>1.7677631875326699E-2</v>
      </c>
    </row>
    <row r="46" spans="1:35">
      <c r="A46" s="15">
        <v>44430</v>
      </c>
      <c r="B46" s="14" t="s">
        <v>21</v>
      </c>
      <c r="C46" s="14">
        <v>7.25</v>
      </c>
      <c r="D46" s="14">
        <v>75</v>
      </c>
      <c r="E46" s="14">
        <v>15</v>
      </c>
      <c r="F46" s="14">
        <v>19977</v>
      </c>
      <c r="G46" s="14">
        <v>19802.518235109899</v>
      </c>
      <c r="I46" s="14">
        <v>0.31756596301691298</v>
      </c>
      <c r="J46" s="14">
        <v>0.60146552119086905</v>
      </c>
      <c r="K46" s="14">
        <v>0.57954711428055605</v>
      </c>
      <c r="L46" s="14">
        <v>154.773127190119</v>
      </c>
      <c r="M46" s="14">
        <v>0.82906340668761003</v>
      </c>
      <c r="N46" s="3">
        <v>6.9419703613959896E-5</v>
      </c>
      <c r="O46" s="14">
        <v>-1.0919458324926199</v>
      </c>
      <c r="P46" s="9">
        <v>9.9726281771676695E-2</v>
      </c>
      <c r="Y46" s="14">
        <v>19572.759651148299</v>
      </c>
      <c r="AI46" s="14">
        <v>1.7629989905699899E-2</v>
      </c>
    </row>
    <row r="47" spans="1:35">
      <c r="A47" s="15">
        <v>44431</v>
      </c>
      <c r="B47" s="14" t="s">
        <v>21</v>
      </c>
      <c r="C47" s="14">
        <v>9.25</v>
      </c>
      <c r="D47" s="14">
        <v>67.25</v>
      </c>
      <c r="E47" s="14">
        <v>15.7</v>
      </c>
      <c r="F47" s="14">
        <v>18875</v>
      </c>
      <c r="G47" s="14">
        <v>19646.997375965799</v>
      </c>
      <c r="I47" s="14">
        <v>0.79021572318725997</v>
      </c>
      <c r="J47" s="14">
        <v>0.139542077210209</v>
      </c>
      <c r="K47" s="3">
        <v>1.5961355222920599</v>
      </c>
      <c r="L47" s="14">
        <v>161.93100949284201</v>
      </c>
      <c r="M47" s="14">
        <v>0.839767041234045</v>
      </c>
      <c r="N47" s="3">
        <v>7.6961124797381194E-5</v>
      </c>
      <c r="O47" s="14">
        <v>-1.1079642202665201</v>
      </c>
      <c r="P47" s="9">
        <v>9.9696845549244101E-2</v>
      </c>
      <c r="Y47" s="14">
        <v>19303.621220435201</v>
      </c>
      <c r="AI47" s="14">
        <v>1.75846576848517E-2</v>
      </c>
    </row>
    <row r="48" spans="1:35">
      <c r="A48" s="15">
        <v>44432</v>
      </c>
      <c r="B48" s="14" t="s">
        <v>21</v>
      </c>
      <c r="C48" s="14">
        <v>11</v>
      </c>
      <c r="D48" s="14">
        <v>75.5</v>
      </c>
      <c r="E48" s="14">
        <v>14.65</v>
      </c>
      <c r="F48" s="14">
        <v>18260</v>
      </c>
      <c r="G48" s="14">
        <v>19711.448227897999</v>
      </c>
      <c r="I48" s="14">
        <v>0.46887133080205601</v>
      </c>
      <c r="J48" s="14">
        <v>0.22632884428552</v>
      </c>
      <c r="K48" s="14">
        <v>1.0439689436400399</v>
      </c>
      <c r="L48" s="14">
        <v>176.957649817684</v>
      </c>
      <c r="M48" s="14">
        <v>0.60515341497143205</v>
      </c>
      <c r="N48" s="3">
        <v>9.58934347713436E-5</v>
      </c>
      <c r="O48" s="14">
        <v>-1.1814253832688</v>
      </c>
      <c r="P48" s="9">
        <v>9.9667366361258405E-2</v>
      </c>
      <c r="Y48" s="14">
        <v>19165.584470033398</v>
      </c>
      <c r="AI48" s="14">
        <v>1.7541594176788501E-2</v>
      </c>
    </row>
    <row r="49" spans="1:35">
      <c r="A49" s="15">
        <v>44433</v>
      </c>
      <c r="B49" s="14" t="s">
        <v>21</v>
      </c>
      <c r="C49" s="14">
        <v>12.05</v>
      </c>
      <c r="D49" s="14">
        <v>67.8</v>
      </c>
      <c r="E49" s="14">
        <v>16.5</v>
      </c>
      <c r="F49" s="14">
        <v>18972</v>
      </c>
      <c r="G49" s="14">
        <v>19750.537789520102</v>
      </c>
      <c r="I49" s="14">
        <v>0.52095991664928198</v>
      </c>
      <c r="J49" s="14">
        <v>0.48346036126186498</v>
      </c>
      <c r="K49" s="14">
        <v>1.6452971699668699</v>
      </c>
      <c r="L49" s="14">
        <v>180.43005833197199</v>
      </c>
      <c r="M49" s="14">
        <v>0.91431312652892505</v>
      </c>
      <c r="N49" s="3">
        <v>1.1649020443138501E-4</v>
      </c>
      <c r="O49" s="14">
        <v>-1.31545460069207</v>
      </c>
      <c r="P49" s="9">
        <v>9.9637845438568906E-2</v>
      </c>
      <c r="Y49" s="14">
        <v>19156.135912111498</v>
      </c>
      <c r="AI49" s="14">
        <v>1.7500749761211101E-2</v>
      </c>
    </row>
    <row r="50" spans="1:35">
      <c r="A50" s="15">
        <v>44434</v>
      </c>
      <c r="B50" s="14" t="s">
        <v>21</v>
      </c>
      <c r="C50" s="14">
        <v>10.85</v>
      </c>
      <c r="D50" s="14">
        <v>83.15</v>
      </c>
      <c r="E50" s="14">
        <v>17.5</v>
      </c>
      <c r="F50" s="14">
        <v>19094</v>
      </c>
      <c r="G50" s="14">
        <v>19718.291810225299</v>
      </c>
      <c r="I50" s="14">
        <v>0.35037602200963303</v>
      </c>
      <c r="J50" s="14">
        <v>0.307549621847929</v>
      </c>
      <c r="K50" s="3">
        <v>0.57271916118090005</v>
      </c>
      <c r="L50" s="14">
        <v>76.661083942781104</v>
      </c>
      <c r="M50" s="14">
        <v>0.56763486049826095</v>
      </c>
      <c r="N50" s="3">
        <v>1.6235937877606701E-4</v>
      </c>
      <c r="O50" s="14">
        <v>-1.5876368367570399</v>
      </c>
      <c r="P50" s="9">
        <v>9.9608284019261098E-2</v>
      </c>
      <c r="Y50" s="14">
        <v>19150.9927047239</v>
      </c>
      <c r="AI50" s="14">
        <v>1.74620675040374E-2</v>
      </c>
    </row>
    <row r="51" spans="1:35">
      <c r="A51" s="15">
        <v>44435</v>
      </c>
      <c r="B51" s="14" t="s">
        <v>21</v>
      </c>
      <c r="C51" s="14">
        <v>9.3000000000000007</v>
      </c>
      <c r="D51" s="14">
        <v>75.099999999999994</v>
      </c>
      <c r="E51" s="14">
        <v>16.649999999999999</v>
      </c>
      <c r="F51" s="14">
        <v>18982</v>
      </c>
      <c r="G51" s="14">
        <v>19456.070031177002</v>
      </c>
      <c r="I51" s="14">
        <v>0.11099189158879399</v>
      </c>
      <c r="J51" s="14">
        <v>0.86842265089265902</v>
      </c>
      <c r="K51" s="3">
        <v>0.48222076204113801</v>
      </c>
      <c r="L51" s="14">
        <v>102.52528699251801</v>
      </c>
      <c r="M51" s="14">
        <v>0.88722331263135401</v>
      </c>
      <c r="N51" s="3">
        <v>8.82751197196607E-4</v>
      </c>
      <c r="O51" s="14">
        <v>-47.540021721715199</v>
      </c>
      <c r="P51" s="9">
        <v>9.9578683348457001E-2</v>
      </c>
      <c r="Y51" s="14">
        <v>19113.141247727799</v>
      </c>
      <c r="AI51" s="14">
        <v>1.7425484375239698E-2</v>
      </c>
    </row>
    <row r="52" spans="1:35">
      <c r="A52" s="15">
        <v>44436</v>
      </c>
      <c r="B52" s="14" t="s">
        <v>21</v>
      </c>
      <c r="C52" s="14">
        <v>7.5</v>
      </c>
      <c r="D52" s="14">
        <v>70.7</v>
      </c>
      <c r="E52" s="14">
        <v>17</v>
      </c>
      <c r="F52" s="14">
        <v>18986</v>
      </c>
      <c r="G52" s="14">
        <v>19155.2145390068</v>
      </c>
      <c r="P52" s="9">
        <v>9.95490446781125E-2</v>
      </c>
      <c r="Y52" s="14">
        <v>18960.221403587999</v>
      </c>
      <c r="AI52" s="14">
        <v>1.7390932399552399E-2</v>
      </c>
    </row>
    <row r="53" spans="1:35">
      <c r="A53" s="15">
        <v>44437</v>
      </c>
      <c r="B53" s="14" t="s">
        <v>21</v>
      </c>
      <c r="C53" s="14">
        <v>9.8000000000000007</v>
      </c>
      <c r="D53" s="14">
        <v>69.75</v>
      </c>
      <c r="E53" s="14">
        <v>18.649999999999999</v>
      </c>
      <c r="F53" s="14">
        <v>18798</v>
      </c>
      <c r="G53" s="14">
        <v>18825.5949587902</v>
      </c>
      <c r="P53" s="9">
        <v>9.9519369266812902E-2</v>
      </c>
      <c r="Y53" s="14">
        <v>18778.528351578399</v>
      </c>
      <c r="AI53" s="14">
        <v>1.73583397293697E-2</v>
      </c>
    </row>
    <row r="54" spans="1:35">
      <c r="A54" s="15">
        <v>44438</v>
      </c>
      <c r="B54" s="14" t="s">
        <v>21</v>
      </c>
      <c r="C54" s="14">
        <v>15.65</v>
      </c>
      <c r="D54" s="14">
        <v>77.8</v>
      </c>
      <c r="E54" s="14">
        <v>18.399999999999999</v>
      </c>
      <c r="F54" s="14">
        <v>17858</v>
      </c>
      <c r="G54" s="14">
        <v>18913.641143256202</v>
      </c>
      <c r="P54" s="9">
        <v>9.9489658379565193E-2</v>
      </c>
      <c r="Y54" s="14">
        <v>18584.9662513892</v>
      </c>
      <c r="AI54" s="14">
        <v>1.7327631632573601E-2</v>
      </c>
    </row>
    <row r="55" spans="1:35">
      <c r="A55" s="15">
        <v>44439</v>
      </c>
      <c r="B55" s="14" t="s">
        <v>21</v>
      </c>
      <c r="C55" s="14">
        <v>9.25</v>
      </c>
      <c r="D55" s="14">
        <v>74.25</v>
      </c>
      <c r="E55" s="14">
        <v>17.149999999999999</v>
      </c>
      <c r="F55" s="14">
        <v>17374</v>
      </c>
      <c r="G55" s="14">
        <v>19367.433417632499</v>
      </c>
      <c r="P55" s="9">
        <v>9.9459913287588506E-2</v>
      </c>
      <c r="Y55" s="14">
        <v>18594.329304640101</v>
      </c>
      <c r="AI55" s="14">
        <v>1.7298731391061101E-2</v>
      </c>
    </row>
    <row r="56" spans="1:35">
      <c r="A56" s="15">
        <v>44440</v>
      </c>
      <c r="B56" s="14" t="s">
        <v>21</v>
      </c>
      <c r="C56" s="14">
        <v>11.1</v>
      </c>
      <c r="D56" s="14">
        <v>76.099999999999994</v>
      </c>
      <c r="E56" s="14">
        <v>13.5</v>
      </c>
      <c r="F56" s="14">
        <v>17955</v>
      </c>
      <c r="G56" s="14">
        <v>18559.571195076202</v>
      </c>
      <c r="P56" s="9">
        <v>9.9430135268102196E-2</v>
      </c>
      <c r="Y56" s="14">
        <v>18802.5952611633</v>
      </c>
      <c r="AI56" s="14">
        <v>1.7271561108343301E-2</v>
      </c>
    </row>
    <row r="57" spans="1:35">
      <c r="A57" s="15">
        <v>44441</v>
      </c>
      <c r="B57" s="14" t="s">
        <v>21</v>
      </c>
      <c r="C57" s="14">
        <v>7.8500000000000014</v>
      </c>
      <c r="D57" s="14">
        <v>74.400000000000006</v>
      </c>
      <c r="E57" s="14">
        <v>11.5</v>
      </c>
      <c r="F57" s="14">
        <v>18591</v>
      </c>
      <c r="G57" s="14">
        <v>18598.716781966701</v>
      </c>
      <c r="P57" s="9">
        <v>9.9400325604111606E-2</v>
      </c>
      <c r="Y57" s="14">
        <v>18438.366792877099</v>
      </c>
      <c r="AI57" s="14">
        <v>1.7246042426769002E-2</v>
      </c>
    </row>
    <row r="58" spans="1:35">
      <c r="A58" s="15">
        <v>44442</v>
      </c>
      <c r="B58" s="14" t="s">
        <v>21</v>
      </c>
      <c r="C58" s="14">
        <v>8.15</v>
      </c>
      <c r="D58" s="14">
        <v>79.5</v>
      </c>
      <c r="E58" s="14">
        <v>8.5500000000000007</v>
      </c>
      <c r="F58" s="14">
        <v>18470</v>
      </c>
      <c r="G58" s="14">
        <v>18108.167390125898</v>
      </c>
      <c r="P58" s="9">
        <v>9.9370485584191898E-2</v>
      </c>
      <c r="Y58" s="14">
        <v>18409.347159795001</v>
      </c>
      <c r="AI58" s="14">
        <v>1.7222097156689001E-2</v>
      </c>
    </row>
    <row r="59" spans="1:35">
      <c r="A59" s="15">
        <v>44443</v>
      </c>
      <c r="B59" s="14" t="s">
        <v>21</v>
      </c>
      <c r="C59" s="14">
        <v>5.4</v>
      </c>
      <c r="D59" s="14">
        <v>73.5</v>
      </c>
      <c r="E59" s="14">
        <v>8</v>
      </c>
      <c r="F59" s="14">
        <v>18400</v>
      </c>
      <c r="G59" s="14">
        <v>17982.770548581499</v>
      </c>
      <c r="P59" s="9">
        <v>9.9340616502269094E-2</v>
      </c>
      <c r="Y59" s="14">
        <v>18176.259596331201</v>
      </c>
      <c r="AI59" s="14">
        <v>1.7199647821254001E-2</v>
      </c>
    </row>
    <row r="60" spans="1:35">
      <c r="A60" s="15">
        <v>44444</v>
      </c>
      <c r="B60" s="14" t="s">
        <v>21</v>
      </c>
      <c r="C60" s="14">
        <v>6.5</v>
      </c>
      <c r="D60" s="14">
        <v>68.099999999999994</v>
      </c>
      <c r="E60" s="14">
        <v>8.0500000000000007</v>
      </c>
      <c r="F60" s="14">
        <v>18262</v>
      </c>
      <c r="G60" s="14">
        <v>17537.585708304501</v>
      </c>
      <c r="P60" s="9">
        <v>9.9310719657400501E-2</v>
      </c>
      <c r="Y60" s="14">
        <v>18093.1065486222</v>
      </c>
      <c r="AI60" s="14">
        <v>1.7178618121568401E-2</v>
      </c>
    </row>
    <row r="61" spans="1:35">
      <c r="A61" s="15">
        <v>44445</v>
      </c>
      <c r="B61" s="14" t="s">
        <v>21</v>
      </c>
      <c r="C61" s="14">
        <v>8.75</v>
      </c>
      <c r="D61" s="14">
        <v>68.25</v>
      </c>
      <c r="E61" s="14">
        <v>7.65</v>
      </c>
      <c r="F61" s="14">
        <v>17487</v>
      </c>
      <c r="G61" s="14">
        <v>17491.402359366799</v>
      </c>
      <c r="P61" s="9">
        <v>9.9280796353551706E-2</v>
      </c>
      <c r="Y61" s="14">
        <v>17884.5370585784</v>
      </c>
      <c r="AI61" s="14">
        <v>1.7158933327636201E-2</v>
      </c>
    </row>
    <row r="62" spans="1:35">
      <c r="A62" s="15">
        <v>44446</v>
      </c>
      <c r="B62" s="14" t="s">
        <v>21</v>
      </c>
      <c r="C62" s="14">
        <v>9.5</v>
      </c>
      <c r="D62" s="14">
        <v>72.8</v>
      </c>
      <c r="E62" s="14">
        <v>10</v>
      </c>
      <c r="F62" s="14">
        <v>17060</v>
      </c>
      <c r="G62" s="14">
        <v>17565.100872344101</v>
      </c>
      <c r="P62" s="9">
        <v>9.9250847899372802E-2</v>
      </c>
      <c r="Y62" s="14">
        <v>17846.975290337901</v>
      </c>
      <c r="AI62" s="14">
        <v>1.71405206009872E-2</v>
      </c>
    </row>
    <row r="63" spans="1:35">
      <c r="A63" s="15">
        <v>44447</v>
      </c>
      <c r="B63" s="14" t="s">
        <v>21</v>
      </c>
      <c r="C63" s="14">
        <v>8.1999999999999993</v>
      </c>
      <c r="D63" s="14">
        <v>70</v>
      </c>
      <c r="E63" s="14">
        <v>13.4</v>
      </c>
      <c r="F63" s="14">
        <v>17673</v>
      </c>
      <c r="G63" s="14">
        <v>17481.199344223602</v>
      </c>
      <c r="P63" s="9">
        <v>9.92208756079722E-2</v>
      </c>
      <c r="Y63" s="14">
        <v>17883.657071122801</v>
      </c>
      <c r="AI63" s="14">
        <v>1.7123309255096301E-2</v>
      </c>
    </row>
    <row r="64" spans="1:35">
      <c r="A64" s="15">
        <v>44448</v>
      </c>
      <c r="B64" s="14" t="s">
        <v>21</v>
      </c>
      <c r="C64" s="14">
        <v>8.4</v>
      </c>
      <c r="D64" s="14">
        <v>78.099999999999994</v>
      </c>
      <c r="E64" s="14">
        <v>12.85</v>
      </c>
      <c r="F64" s="14">
        <v>18033</v>
      </c>
      <c r="G64" s="14">
        <v>17180.118003366599</v>
      </c>
      <c r="P64" s="9">
        <v>9.9190880796689404E-2</v>
      </c>
      <c r="Y64" s="14">
        <v>17860.074853975701</v>
      </c>
      <c r="AI64" s="14">
        <v>1.71072309597529E-2</v>
      </c>
    </row>
    <row r="65" spans="1:35">
      <c r="A65" s="15">
        <v>44449</v>
      </c>
      <c r="B65" s="14" t="s">
        <v>21</v>
      </c>
      <c r="C65" s="14">
        <v>9.4</v>
      </c>
      <c r="D65" s="14">
        <v>76</v>
      </c>
      <c r="E65" s="14">
        <v>12.3</v>
      </c>
      <c r="F65" s="14">
        <v>18008</v>
      </c>
      <c r="G65" s="14">
        <v>17034.963268657299</v>
      </c>
      <c r="P65" s="9">
        <v>9.9160864786865602E-2</v>
      </c>
      <c r="Y65" s="14">
        <v>17734.4349183046</v>
      </c>
      <c r="AI65" s="14">
        <v>1.7092219895431901E-2</v>
      </c>
    </row>
    <row r="66" spans="1:35">
      <c r="A66" s="15">
        <v>44450</v>
      </c>
      <c r="B66" s="14" t="s">
        <v>21</v>
      </c>
      <c r="C66" s="14">
        <v>12.45</v>
      </c>
      <c r="D66" s="14">
        <v>81.599999999999994</v>
      </c>
      <c r="E66" s="14">
        <v>13.2</v>
      </c>
      <c r="F66" s="14">
        <v>18564</v>
      </c>
      <c r="G66" s="14">
        <v>16973.150676305198</v>
      </c>
      <c r="P66" s="9">
        <v>9.9130828903613105E-2</v>
      </c>
      <c r="Y66" s="14">
        <v>17668.653080856599</v>
      </c>
      <c r="AI66" s="14">
        <v>1.7078212863505301E-2</v>
      </c>
    </row>
    <row r="67" spans="1:35">
      <c r="A67" s="15">
        <v>44451</v>
      </c>
      <c r="B67" s="14" t="s">
        <v>21</v>
      </c>
      <c r="C67" s="14">
        <v>12.15</v>
      </c>
      <c r="D67" s="14">
        <v>78.75</v>
      </c>
      <c r="E67" s="14">
        <v>14.5</v>
      </c>
      <c r="F67" s="14">
        <v>18235</v>
      </c>
      <c r="G67" s="14">
        <v>17128.289763656001</v>
      </c>
      <c r="P67" s="9">
        <v>9.91007744755832E-2</v>
      </c>
      <c r="Y67" s="14">
        <v>17648.410357534201</v>
      </c>
      <c r="AI67" s="14">
        <v>1.7065149357836699E-2</v>
      </c>
    </row>
    <row r="68" spans="1:35">
      <c r="A68" s="15">
        <v>44452</v>
      </c>
      <c r="B68" s="14" t="s">
        <v>21</v>
      </c>
      <c r="C68" s="14">
        <v>10.55</v>
      </c>
      <c r="D68" s="14">
        <v>70.3</v>
      </c>
      <c r="E68" s="14">
        <v>13.4</v>
      </c>
      <c r="F68" s="14">
        <v>17861</v>
      </c>
      <c r="G68" s="14">
        <v>16927.534527629501</v>
      </c>
      <c r="P68" s="9">
        <v>9.9070702834732793E-2</v>
      </c>
      <c r="Y68" s="14">
        <v>17729.6162010101</v>
      </c>
      <c r="AI68" s="14">
        <v>1.7052971602945499E-2</v>
      </c>
    </row>
    <row r="69" spans="1:35">
      <c r="A69" s="15">
        <v>44453</v>
      </c>
      <c r="B69" s="14" t="s">
        <v>21</v>
      </c>
      <c r="C69" s="14">
        <v>6.5</v>
      </c>
      <c r="D69" s="14">
        <v>63.85</v>
      </c>
      <c r="E69" s="14">
        <v>10.199999999999999</v>
      </c>
      <c r="F69" s="14">
        <v>17529</v>
      </c>
      <c r="G69" s="14">
        <v>16586.240295892399</v>
      </c>
      <c r="P69" s="9">
        <v>0</v>
      </c>
      <c r="Y69" s="14">
        <v>17669.405361084999</v>
      </c>
      <c r="AI69" s="14">
        <v>0</v>
      </c>
    </row>
    <row r="70" spans="1:35">
      <c r="Y70" s="14"/>
    </row>
    <row r="71" spans="1:35">
      <c r="Y71" s="14"/>
    </row>
    <row r="72" spans="1:35">
      <c r="Y72" s="14"/>
    </row>
    <row r="73" spans="1:35">
      <c r="Y73" s="14"/>
    </row>
    <row r="74" spans="1:35">
      <c r="Y74" s="14"/>
    </row>
    <row r="75" spans="1:35">
      <c r="Y75" s="14"/>
    </row>
    <row r="76" spans="1:35">
      <c r="Y76" s="14"/>
    </row>
    <row r="77" spans="1:35">
      <c r="Y77" s="14"/>
    </row>
    <row r="78" spans="1:35">
      <c r="Y78" s="14"/>
    </row>
    <row r="79" spans="1:35">
      <c r="Y79" s="14"/>
    </row>
    <row r="80" spans="1:35">
      <c r="Y80" s="14"/>
    </row>
    <row r="81" spans="25:25">
      <c r="Y81" s="14"/>
    </row>
    <row r="82" spans="25:25">
      <c r="Y82" s="14"/>
    </row>
    <row r="83" spans="25:25">
      <c r="Y83" s="14"/>
    </row>
    <row r="84" spans="25:25">
      <c r="Y84" s="14"/>
    </row>
    <row r="85" spans="25:25">
      <c r="Y85" s="14"/>
    </row>
    <row r="86" spans="25:25">
      <c r="Y86" s="14"/>
    </row>
    <row r="87" spans="25:25">
      <c r="Y87" s="14"/>
    </row>
    <row r="88" spans="25:25">
      <c r="Y88" s="14"/>
    </row>
    <row r="89" spans="25:25">
      <c r="Y89" s="14"/>
    </row>
    <row r="90" spans="25:25">
      <c r="Y90" s="14"/>
    </row>
    <row r="91" spans="25:25">
      <c r="Y91" s="14"/>
    </row>
    <row r="92" spans="25:25">
      <c r="Y92" s="14"/>
    </row>
    <row r="93" spans="25:25">
      <c r="Y93" s="14"/>
    </row>
    <row r="94" spans="25:25">
      <c r="Y94" s="14"/>
    </row>
    <row r="95" spans="25:25">
      <c r="Y95" s="14"/>
    </row>
    <row r="96" spans="25:25">
      <c r="Y96" s="14"/>
    </row>
    <row r="97" spans="25:25">
      <c r="Y97" s="14"/>
    </row>
    <row r="98" spans="25:25">
      <c r="Y98" s="14"/>
    </row>
    <row r="99" spans="25:25">
      <c r="Y99" s="14"/>
    </row>
    <row r="100" spans="25:25">
      <c r="Y100" s="14"/>
    </row>
    <row r="101" spans="25:25">
      <c r="Y101" s="14"/>
    </row>
    <row r="102" spans="25:25">
      <c r="Y102" s="14"/>
    </row>
    <row r="103" spans="25:25">
      <c r="Y103" s="14"/>
    </row>
    <row r="104" spans="25:25">
      <c r="Y104" s="14"/>
    </row>
    <row r="105" spans="25:25">
      <c r="Y105" s="14"/>
    </row>
    <row r="106" spans="25:25">
      <c r="Y106" s="14"/>
    </row>
    <row r="107" spans="25:25">
      <c r="Y107" s="14"/>
    </row>
    <row r="108" spans="25:25">
      <c r="Y108" s="14"/>
    </row>
    <row r="109" spans="25:25">
      <c r="Y109" s="14"/>
    </row>
    <row r="110" spans="25:25">
      <c r="Y110" s="14"/>
    </row>
    <row r="111" spans="25:25">
      <c r="Y111" s="14"/>
    </row>
    <row r="112" spans="25:25">
      <c r="Y112" s="14"/>
    </row>
    <row r="113" spans="25:25">
      <c r="Y113" s="14"/>
    </row>
    <row r="114" spans="25:25">
      <c r="Y114" s="14"/>
    </row>
    <row r="115" spans="25:25">
      <c r="Y115" s="14"/>
    </row>
    <row r="116" spans="25:25">
      <c r="Y116" s="14"/>
    </row>
    <row r="117" spans="25:25">
      <c r="Y117" s="14"/>
    </row>
    <row r="118" spans="25:25">
      <c r="Y118" s="14"/>
    </row>
    <row r="119" spans="25:25">
      <c r="Y119" s="14"/>
    </row>
    <row r="120" spans="25:25">
      <c r="Y120" s="14"/>
    </row>
    <row r="121" spans="25:25">
      <c r="Y121" s="14"/>
    </row>
    <row r="122" spans="25:25">
      <c r="Y122" s="14"/>
    </row>
    <row r="123" spans="25:25">
      <c r="Y123" s="14"/>
    </row>
    <row r="124" spans="25:25">
      <c r="Y124" s="14"/>
    </row>
    <row r="125" spans="25:25">
      <c r="Y125" s="14"/>
    </row>
    <row r="126" spans="25:25">
      <c r="Y126" s="14"/>
    </row>
    <row r="127" spans="25:25">
      <c r="Y127" s="14"/>
    </row>
    <row r="128" spans="25:25">
      <c r="Y128" s="14"/>
    </row>
    <row r="129" spans="25:25">
      <c r="Y129" s="14"/>
    </row>
    <row r="130" spans="25:25">
      <c r="Y130" s="14"/>
    </row>
    <row r="131" spans="25:25">
      <c r="Y131" s="14"/>
    </row>
    <row r="132" spans="25:25">
      <c r="Y132" s="14"/>
    </row>
    <row r="133" spans="25:25">
      <c r="Y133" s="14"/>
    </row>
    <row r="134" spans="25:25">
      <c r="Y134" s="14"/>
    </row>
    <row r="135" spans="25:25">
      <c r="Y135" s="14"/>
    </row>
    <row r="136" spans="25:25">
      <c r="Y136" s="14"/>
    </row>
    <row r="137" spans="25:25">
      <c r="Y137" s="14"/>
    </row>
    <row r="138" spans="25:25">
      <c r="Y138" s="14"/>
    </row>
    <row r="139" spans="25:25">
      <c r="Y139" s="14"/>
    </row>
    <row r="140" spans="25:25">
      <c r="Y140" s="14"/>
    </row>
    <row r="141" spans="25:25">
      <c r="Y141" s="14"/>
    </row>
    <row r="142" spans="25:25">
      <c r="Y142" s="14"/>
    </row>
    <row r="143" spans="25:25">
      <c r="Y143" s="14"/>
    </row>
    <row r="144" spans="25:25">
      <c r="Y144" s="14"/>
    </row>
    <row r="145" spans="25:25">
      <c r="Y145" s="14"/>
    </row>
    <row r="146" spans="25:25">
      <c r="Y146" s="14"/>
    </row>
    <row r="147" spans="25:25">
      <c r="Y147" s="14"/>
    </row>
    <row r="148" spans="25:25">
      <c r="Y148" s="14"/>
    </row>
    <row r="149" spans="25:25">
      <c r="Y149" s="14"/>
    </row>
    <row r="150" spans="25:25">
      <c r="Y150" s="14"/>
    </row>
    <row r="151" spans="25:25">
      <c r="Y151" s="14"/>
    </row>
    <row r="152" spans="25:25">
      <c r="Y152" s="14"/>
    </row>
    <row r="153" spans="25:25">
      <c r="Y153" s="14"/>
    </row>
    <row r="154" spans="25:25">
      <c r="Y154" s="14"/>
    </row>
    <row r="155" spans="25:25">
      <c r="Y155" s="14"/>
    </row>
    <row r="156" spans="25:25">
      <c r="Y156" s="14"/>
    </row>
    <row r="157" spans="25:25">
      <c r="Y157" s="14"/>
    </row>
    <row r="158" spans="25:25">
      <c r="Y158" s="14"/>
    </row>
    <row r="159" spans="25:25">
      <c r="Y159" s="14"/>
    </row>
    <row r="160" spans="25:25">
      <c r="Y160" s="14"/>
    </row>
    <row r="161" spans="25:25">
      <c r="Y161" s="14"/>
    </row>
    <row r="162" spans="25:25">
      <c r="Y162" s="14"/>
    </row>
    <row r="163" spans="25:25">
      <c r="Y163" s="14"/>
    </row>
    <row r="164" spans="25:25">
      <c r="Y164" s="14"/>
    </row>
    <row r="165" spans="25:25">
      <c r="Y165" s="14"/>
    </row>
  </sheetData>
  <mergeCells count="4">
    <mergeCell ref="I1:N1"/>
    <mergeCell ref="S1:W1"/>
    <mergeCell ref="AA1:AF1"/>
    <mergeCell ref="AL1:AP1"/>
  </mergeCells>
  <phoneticPr fontId="27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俄罗斯</vt:lpstr>
      <vt:lpstr>空气和气象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预测参数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2022-03-28T14:19:41Z</dcterms:modified>
</cp:coreProperties>
</file>